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8" sheetId="1" state="visible" r:id="rId3"/>
  </sheets>
  <definedNames>
    <definedName function="false" hidden="false" localSheetId="0" name="_xlnm.Print_Area" vbProcedure="false">'Week #8'!$B$6:$AT$35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#REF!</definedName>
    <definedName function="false" hidden="false" name="sortpts" vbProcedure="false">#REF!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#8'!$B$7:$AT$32</definedName>
    <definedName function="false" hidden="false" localSheetId="0" name="HTML_Control" vbProcedure="false">{"'#10'!$A$4:$AJ$23"}</definedName>
    <definedName function="false" hidden="false" localSheetId="0" name="sort" vbProcedure="false">'Week #8'!$A$7:$AY$32</definedName>
    <definedName function="false" hidden="false" localSheetId="0" name="wins" vbProcedure="false">'Week #8'!$I$5:$AL$5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<sst xmlns="http://schemas.openxmlformats.org/spreadsheetml/2006/main" count="84" uniqueCount="77">
  <si>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</si>
  <si>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</si>
  <si>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</si>
  <si>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</si>
  <si>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</si>
  <si>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</si>
  <si>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</t>
  </si>
  <si>
    <t xml:space="preserve">L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</si>
  <si>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</si>
  <si>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</si>
  <si>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</si>
  <si>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</si>
  <si>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</si>
  <si>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</si>
  <si>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INDY</t>
  </si>
  <si>
    <t xml:space="preserve">KC</t>
  </si>
  <si>
    <t xml:space="preserve">NYJ</t>
  </si>
  <si>
    <t xml:space="preserve">CAROL</t>
  </si>
  <si>
    <t xml:space="preserve">JACK</t>
  </si>
  <si>
    <t xml:space="preserve">BALT</t>
  </si>
  <si>
    <t xml:space="preserve">SF</t>
  </si>
  <si>
    <t xml:space="preserve">CHIC</t>
  </si>
  <si>
    <t xml:space="preserve">CINCIN</t>
  </si>
  <si>
    <t xml:space="preserve">DET</t>
  </si>
  <si>
    <t xml:space="preserve">NO</t>
  </si>
  <si>
    <t xml:space="preserve">ST.L</t>
  </si>
  <si>
    <t xml:space="preserve">MINN</t>
  </si>
  <si>
    <t xml:space="preserve">TB</t>
  </si>
  <si>
    <t xml:space="preserve">AZ</t>
  </si>
  <si>
    <t xml:space="preserve">DALLAS</t>
  </si>
  <si>
    <t xml:space="preserve">NE</t>
  </si>
  <si>
    <t xml:space="preserve">DENVER</t>
  </si>
  <si>
    <t xml:space="preserve">OAK</t>
  </si>
  <si>
    <t xml:space="preserve">PHIL</t>
  </si>
  <si>
    <t xml:space="preserve">BUFF</t>
  </si>
  <si>
    <t xml:space="preserve">SD</t>
  </si>
  <si>
    <t xml:space="preserve">MIAMI</t>
  </si>
  <si>
    <t xml:space="preserve">SEA</t>
  </si>
  <si>
    <t xml:space="preserve">NYG</t>
  </si>
  <si>
    <t xml:space="preserve">WASH</t>
  </si>
  <si>
    <t xml:space="preserve">TENN</t>
  </si>
  <si>
    <t xml:space="preserve">PITT</t>
  </si>
  <si>
    <t xml:space="preserve">G/P</t>
  </si>
  <si>
    <t xml:space="preserve">G/N</t>
  </si>
  <si>
    <t xml:space="preserve">M/P</t>
  </si>
  <si>
    <t xml:space="preserve">M/N</t>
  </si>
  <si>
    <t xml:space="preserve">If Phil</t>
  </si>
  <si>
    <t xml:space="preserve">IfNYG</t>
  </si>
  <si>
    <t xml:space="preserve">Brady</t>
  </si>
  <si>
    <t xml:space="preserve">Denis&amp;Lynne</t>
  </si>
  <si>
    <t xml:space="preserve">Nancy</t>
  </si>
  <si>
    <t xml:space="preserve">Eldon</t>
  </si>
  <si>
    <t xml:space="preserve">Mike&amp;Lisa</t>
  </si>
  <si>
    <t xml:space="preserve">Cameron&amp;Scott</t>
  </si>
  <si>
    <t xml:space="preserve">Prentice</t>
  </si>
  <si>
    <t xml:space="preserve">Donna</t>
  </si>
  <si>
    <t xml:space="preserve">Sheas</t>
  </si>
  <si>
    <t xml:space="preserve">Mickey</t>
  </si>
  <si>
    <t xml:space="preserve">Scott&amp;Valerie</t>
  </si>
  <si>
    <t xml:space="preserve">Pat</t>
  </si>
  <si>
    <t xml:space="preserve">Narvco</t>
  </si>
  <si>
    <t xml:space="preserve">Hank</t>
  </si>
  <si>
    <t xml:space="preserve">Andy</t>
  </si>
  <si>
    <t xml:space="preserve">Cindy</t>
  </si>
  <si>
    <t xml:space="preserve">Growney</t>
  </si>
  <si>
    <t xml:space="preserve">Barrie</t>
  </si>
  <si>
    <t xml:space="preserve">Kent</t>
  </si>
  <si>
    <t xml:space="preserve">WAM</t>
  </si>
  <si>
    <t xml:space="preserve">Helmet</t>
  </si>
  <si>
    <t xml:space="preserve">Dave</t>
  </si>
  <si>
    <t xml:space="preserve">Cary</t>
  </si>
  <si>
    <t xml:space="preserve">Daryl</t>
  </si>
  <si>
    <t xml:space="preserve">JAM</t>
  </si>
  <si>
    <t xml:space="preserve">Ken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</si>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</sst>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1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4.28"/>
    <col collapsed="false" customWidth="true" hidden="false" outlineLevel="0" max="10" min="10" style="1" width="6.13"/>
    <col collapsed="false" customWidth="true" hidden="false" outlineLevel="0" max="11" min="11" style="1" width="4.28"/>
    <col collapsed="false" customWidth="true" hidden="false" outlineLevel="0" max="12" min="12" style="1" width="4.56"/>
    <col collapsed="false" customWidth="true" hidden="false" outlineLevel="0" max="14" min="13" style="1" width="5.13"/>
    <col collapsed="false" customWidth="true" hidden="false" outlineLevel="0" max="15" min="15" style="1" width="5.28"/>
    <col collapsed="false" customWidth="true" hidden="false" outlineLevel="0" max="16" min="16" style="1" width="4.56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28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4.7"/>
    <col collapsed="false" customWidth="true" hidden="false" outlineLevel="0" max="24" min="24" style="1" width="5.13"/>
    <col collapsed="false" customWidth="true" hidden="false" outlineLevel="0" max="25" min="25" style="1" width="4.7"/>
    <col collapsed="false" customWidth="true" hidden="false" outlineLevel="0" max="27" min="26" style="1" width="5.13"/>
    <col collapsed="false" customWidth="true" hidden="false" outlineLevel="0" max="29" min="28" style="1" width="4.7"/>
    <col collapsed="false" customWidth="true" hidden="false" outlineLevel="0" max="30" min="30" style="1" width="5.28"/>
    <col collapsed="false" customWidth="true" hidden="false" outlineLevel="0" max="31" min="31" style="1" width="5.13"/>
    <col collapsed="false" customWidth="true" hidden="false" outlineLevel="0" max="32" min="32" style="1" width="4.7"/>
    <col collapsed="false" customWidth="true" hidden="false" outlineLevel="0" max="33" min="33" style="1" width="5.28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4.56"/>
    <col collapsed="false" customWidth="true" hidden="true" outlineLevel="1" max="37" min="37" style="1" width="4.7"/>
    <col collapsed="false" customWidth="true" hidden="true" outlineLevel="1" max="38" min="38" style="1" width="5.71"/>
    <col collapsed="false" customWidth="true" hidden="true" outlineLevel="1" max="39" min="39" style="1" width="7.14"/>
    <col collapsed="false" customWidth="true" hidden="true" outlineLevel="1" max="40" min="40" style="0" width="4.99"/>
    <col collapsed="false" customWidth="true" hidden="true" outlineLevel="1" max="41" min="41" style="0" width="4.56"/>
    <col collapsed="false" customWidth="true" hidden="true" outlineLevel="1" max="42" min="42" style="1" width="4.56"/>
    <col collapsed="false" customWidth="true" hidden="true" outlineLevel="1" max="43" min="43" style="1" width="3.85"/>
    <col collapsed="false" customWidth="false" hidden="true" outlineLevel="1" max="44" min="44" style="1" width="9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1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 t="s">
        <v>6</v>
      </c>
      <c r="J5" s="13" t="s">
        <v>7</v>
      </c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1"/>
      <c r="AL6" s="22"/>
      <c r="AM6" s="5"/>
      <c r="AN6" s="23" t="s">
        <v>42</v>
      </c>
      <c r="AO6" s="23" t="s">
        <v>43</v>
      </c>
      <c r="AP6" s="23" t="s">
        <v>44</v>
      </c>
      <c r="AQ6" s="23" t="s">
        <v>45</v>
      </c>
      <c r="AR6" s="5"/>
      <c r="AS6" s="24" t="s">
        <v>46</v>
      </c>
      <c r="AT6" s="24" t="s">
        <v>47</v>
      </c>
      <c r="AU6" s="5" t="s">
        <v>0</v>
      </c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6</v>
      </c>
      <c r="B7" s="5" t="s">
        <v>48</v>
      </c>
      <c r="C7" s="25" t="n">
        <v>24</v>
      </c>
      <c r="E7" s="5" t="n">
        <v>407</v>
      </c>
      <c r="F7" s="5" t="n">
        <f aca="false">E7+G7</f>
        <v>420</v>
      </c>
      <c r="G7" s="26" t="n">
        <f aca="false">SUMIF(wins,"w",I7:AJ7)</f>
        <v>13</v>
      </c>
      <c r="H7" s="26" t="n">
        <f aca="false">SUMIF(wins,"l",I7:AJ7)</f>
        <v>0</v>
      </c>
      <c r="I7" s="27" t="n">
        <v>13</v>
      </c>
      <c r="J7" s="28"/>
      <c r="K7" s="9" t="n">
        <v>8</v>
      </c>
      <c r="L7" s="28"/>
      <c r="M7" s="29"/>
      <c r="N7" s="30" t="n">
        <v>9</v>
      </c>
      <c r="O7" s="29"/>
      <c r="P7" s="9" t="n">
        <v>2</v>
      </c>
      <c r="Q7" s="29"/>
      <c r="R7" s="30" t="n">
        <v>3</v>
      </c>
      <c r="S7" s="29"/>
      <c r="T7" s="30" t="n">
        <v>10</v>
      </c>
      <c r="U7" s="29" t="n">
        <v>11</v>
      </c>
      <c r="V7" s="30"/>
      <c r="W7" s="29" t="n">
        <v>4</v>
      </c>
      <c r="X7" s="30"/>
      <c r="Y7" s="29"/>
      <c r="Z7" s="30" t="n">
        <v>12</v>
      </c>
      <c r="AA7" s="29" t="n">
        <v>6</v>
      </c>
      <c r="AB7" s="30"/>
      <c r="AC7" s="29"/>
      <c r="AD7" s="30" t="n">
        <v>5</v>
      </c>
      <c r="AE7" s="29" t="n">
        <v>14</v>
      </c>
      <c r="AF7" s="30"/>
      <c r="AG7" s="29" t="n">
        <v>15</v>
      </c>
      <c r="AH7" s="30"/>
      <c r="AI7" s="29" t="n">
        <v>7</v>
      </c>
      <c r="AJ7" s="30"/>
      <c r="AK7" s="31"/>
      <c r="AL7" s="32"/>
      <c r="AM7" s="5" t="n">
        <f aca="false">SUM(I7:AJ7)</f>
        <v>119</v>
      </c>
      <c r="AN7" s="0" t="n">
        <f aca="false">$G7+$AG7+$AE7</f>
        <v>42</v>
      </c>
      <c r="AO7" s="0" t="n">
        <f aca="false">$G7+$AE7+$AH7</f>
        <v>27</v>
      </c>
      <c r="AP7" s="0" t="n">
        <f aca="false">$G7+$AG7+$AF7</f>
        <v>28</v>
      </c>
      <c r="AQ7" s="0" t="n">
        <f aca="false">$G7+$AH7+$AF7</f>
        <v>13</v>
      </c>
      <c r="AR7" s="5" t="str">
        <f aca="false">B7</f>
        <v>Brady</v>
      </c>
      <c r="AS7" s="1" t="n">
        <f aca="false">$G7+AG7</f>
        <v>28</v>
      </c>
      <c r="AT7" s="1" t="n">
        <f aca="false">$G7+AH7</f>
        <v>13</v>
      </c>
    </row>
    <row r="8" customFormat="false" ht="12.75" hidden="false" customHeight="true" outlineLevel="0" collapsed="false">
      <c r="B8" s="5" t="s">
        <v>49</v>
      </c>
      <c r="C8" s="25" t="n">
        <v>21</v>
      </c>
      <c r="E8" s="5" t="n">
        <v>417</v>
      </c>
      <c r="F8" s="5" t="n">
        <f aca="false">E8+G8</f>
        <v>430</v>
      </c>
      <c r="G8" s="26" t="n">
        <f aca="false">SUMIF(wins,"w",I8:AJ8)</f>
        <v>13</v>
      </c>
      <c r="H8" s="26" t="n">
        <f aca="false">SUMIF(wins,"l",I8:AJ8)</f>
        <v>0</v>
      </c>
      <c r="I8" s="27" t="n">
        <v>13</v>
      </c>
      <c r="J8" s="28"/>
      <c r="K8" s="9"/>
      <c r="L8" s="28" t="n">
        <v>2</v>
      </c>
      <c r="M8" s="29"/>
      <c r="N8" s="30" t="n">
        <v>10</v>
      </c>
      <c r="O8" s="29" t="n">
        <v>6</v>
      </c>
      <c r="P8" s="9"/>
      <c r="Q8" s="29"/>
      <c r="R8" s="30" t="n">
        <v>5</v>
      </c>
      <c r="S8" s="29"/>
      <c r="T8" s="30" t="n">
        <v>14</v>
      </c>
      <c r="U8" s="29"/>
      <c r="V8" s="30" t="n">
        <v>4</v>
      </c>
      <c r="W8" s="29" t="n">
        <v>9</v>
      </c>
      <c r="X8" s="30"/>
      <c r="Y8" s="29"/>
      <c r="Z8" s="30" t="n">
        <v>8</v>
      </c>
      <c r="AA8" s="29" t="n">
        <v>7</v>
      </c>
      <c r="AB8" s="30"/>
      <c r="AC8" s="29"/>
      <c r="AD8" s="30" t="n">
        <v>15</v>
      </c>
      <c r="AE8" s="29" t="n">
        <v>11</v>
      </c>
      <c r="AF8" s="30"/>
      <c r="AG8" s="29" t="n">
        <v>12</v>
      </c>
      <c r="AH8" s="30"/>
      <c r="AI8" s="29" t="n">
        <v>3</v>
      </c>
      <c r="AJ8" s="30"/>
      <c r="AK8" s="31"/>
      <c r="AL8" s="32"/>
      <c r="AM8" s="5" t="n">
        <f aca="false">SUM(I8:AJ8)</f>
        <v>119</v>
      </c>
      <c r="AN8" s="0" t="n">
        <f aca="false">$G8+$AG8+$AE8</f>
        <v>36</v>
      </c>
      <c r="AO8" s="0" t="n">
        <f aca="false">$G8+$AE8+$AH8</f>
        <v>24</v>
      </c>
      <c r="AP8" s="0" t="n">
        <f aca="false">$G8+$AG8+$AF8</f>
        <v>25</v>
      </c>
      <c r="AQ8" s="0" t="n">
        <f aca="false">$G8+$AH8+$AF8</f>
        <v>13</v>
      </c>
      <c r="AR8" s="5" t="str">
        <f aca="false">B8</f>
        <v>Denis&amp;Lynne</v>
      </c>
      <c r="AS8" s="1" t="n">
        <f aca="false">$G8+AG8</f>
        <v>25</v>
      </c>
      <c r="AT8" s="1" t="n">
        <f aca="false">$G8+AH8</f>
        <v>13</v>
      </c>
      <c r="AY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A9" s="1" t="n">
        <v>4</v>
      </c>
      <c r="B9" s="5" t="s">
        <v>50</v>
      </c>
      <c r="C9" s="25" t="n">
        <v>12</v>
      </c>
      <c r="E9" s="5" t="n">
        <v>437</v>
      </c>
      <c r="F9" s="5" t="n">
        <f aca="false">E9+G9</f>
        <v>450</v>
      </c>
      <c r="G9" s="26" t="n">
        <f aca="false">SUMIF(wins,"w",I9:AJ9)</f>
        <v>13</v>
      </c>
      <c r="H9" s="26" t="n">
        <f aca="false">SUMIF(wins,"l",I9:AJ9)</f>
        <v>0</v>
      </c>
      <c r="I9" s="27" t="n">
        <v>13</v>
      </c>
      <c r="J9" s="28"/>
      <c r="K9" s="9" t="n">
        <v>11</v>
      </c>
      <c r="L9" s="28"/>
      <c r="M9" s="29"/>
      <c r="N9" s="30" t="n">
        <v>3</v>
      </c>
      <c r="O9" s="29" t="n">
        <v>5</v>
      </c>
      <c r="P9" s="9"/>
      <c r="Q9" s="29"/>
      <c r="R9" s="30" t="n">
        <v>7</v>
      </c>
      <c r="S9" s="29"/>
      <c r="T9" s="30" t="n">
        <v>15</v>
      </c>
      <c r="U9" s="29"/>
      <c r="V9" s="30" t="n">
        <v>4</v>
      </c>
      <c r="W9" s="29"/>
      <c r="X9" s="30" t="n">
        <v>2</v>
      </c>
      <c r="Y9" s="29"/>
      <c r="Z9" s="30" t="n">
        <v>9</v>
      </c>
      <c r="AA9" s="29" t="n">
        <v>8</v>
      </c>
      <c r="AB9" s="30"/>
      <c r="AC9" s="29"/>
      <c r="AD9" s="30" t="n">
        <v>12</v>
      </c>
      <c r="AE9" s="29" t="n">
        <v>10</v>
      </c>
      <c r="AF9" s="30"/>
      <c r="AG9" s="29" t="n">
        <v>14</v>
      </c>
      <c r="AH9" s="30"/>
      <c r="AI9" s="29"/>
      <c r="AJ9" s="30" t="n">
        <v>6</v>
      </c>
      <c r="AK9" s="31"/>
      <c r="AL9" s="32"/>
      <c r="AM9" s="5" t="n">
        <f aca="false">SUM(I9:AJ9)</f>
        <v>119</v>
      </c>
      <c r="AN9" s="0" t="n">
        <f aca="false">$G9+$AG9+$AE9</f>
        <v>37</v>
      </c>
      <c r="AO9" s="0" t="n">
        <f aca="false">$G9+$AE9+$AH9</f>
        <v>23</v>
      </c>
      <c r="AP9" s="0" t="n">
        <f aca="false">$G9+$AG9+$AF9</f>
        <v>27</v>
      </c>
      <c r="AQ9" s="0" t="n">
        <f aca="false">$G9+$AH9+$AF9</f>
        <v>13</v>
      </c>
      <c r="AR9" s="5" t="str">
        <f aca="false">B9</f>
        <v>Nancy</v>
      </c>
      <c r="AS9" s="1" t="n">
        <f aca="false">$G9+AG9</f>
        <v>27</v>
      </c>
      <c r="AT9" s="1" t="n">
        <f aca="false">$G9+AH9</f>
        <v>13</v>
      </c>
    </row>
    <row r="10" customFormat="false" ht="12.75" hidden="false" customHeight="true" outlineLevel="0" collapsed="false">
      <c r="A10" s="1" t="n">
        <v>1</v>
      </c>
      <c r="B10" s="5" t="s">
        <v>51</v>
      </c>
      <c r="C10" s="25" t="n">
        <v>8</v>
      </c>
      <c r="E10" s="5" t="n">
        <v>443</v>
      </c>
      <c r="F10" s="5" t="n">
        <f aca="false">E10+G10</f>
        <v>456</v>
      </c>
      <c r="G10" s="26" t="n">
        <f aca="false">SUMIF(wins,"w",I10:AJ10)</f>
        <v>13</v>
      </c>
      <c r="H10" s="26" t="n">
        <f aca="false">SUMIF(wins,"l",I10:AJ10)</f>
        <v>0</v>
      </c>
      <c r="I10" s="27" t="n">
        <v>13</v>
      </c>
      <c r="J10" s="28"/>
      <c r="K10" s="9" t="n">
        <v>8</v>
      </c>
      <c r="L10" s="28"/>
      <c r="M10" s="29"/>
      <c r="N10" s="30" t="n">
        <v>12</v>
      </c>
      <c r="O10" s="29"/>
      <c r="P10" s="9" t="n">
        <v>7</v>
      </c>
      <c r="Q10" s="29"/>
      <c r="R10" s="30" t="n">
        <v>2</v>
      </c>
      <c r="S10" s="29"/>
      <c r="T10" s="30" t="n">
        <v>14</v>
      </c>
      <c r="U10" s="29"/>
      <c r="V10" s="30" t="n">
        <v>3</v>
      </c>
      <c r="W10" s="29" t="n">
        <v>10</v>
      </c>
      <c r="X10" s="30"/>
      <c r="Y10" s="29"/>
      <c r="Z10" s="30" t="n">
        <v>11</v>
      </c>
      <c r="AA10" s="29"/>
      <c r="AB10" s="30" t="n">
        <v>4</v>
      </c>
      <c r="AC10" s="29"/>
      <c r="AD10" s="30" t="n">
        <v>15</v>
      </c>
      <c r="AE10" s="29"/>
      <c r="AF10" s="30" t="n">
        <v>6</v>
      </c>
      <c r="AG10" s="29" t="n">
        <v>9</v>
      </c>
      <c r="AH10" s="30"/>
      <c r="AI10" s="29"/>
      <c r="AJ10" s="30" t="n">
        <v>5</v>
      </c>
      <c r="AK10" s="31"/>
      <c r="AL10" s="32"/>
      <c r="AM10" s="5" t="n">
        <f aca="false">SUM(I10:AJ10)</f>
        <v>119</v>
      </c>
      <c r="AN10" s="0" t="n">
        <f aca="false">$G10+$AG10+$AE10</f>
        <v>22</v>
      </c>
      <c r="AO10" s="0" t="n">
        <f aca="false">$G10+$AE10+$AH10</f>
        <v>13</v>
      </c>
      <c r="AP10" s="0" t="n">
        <f aca="false">$G10+$AG10+$AF10</f>
        <v>28</v>
      </c>
      <c r="AQ10" s="0" t="n">
        <f aca="false">$G10+$AH10+$AF10</f>
        <v>19</v>
      </c>
      <c r="AR10" s="5" t="str">
        <f aca="false">B10</f>
        <v>Eldon</v>
      </c>
      <c r="AS10" s="1" t="n">
        <f aca="false">$G10+AG10</f>
        <v>22</v>
      </c>
      <c r="AT10" s="1" t="n">
        <f aca="false">$G10+AH10</f>
        <v>13</v>
      </c>
    </row>
    <row r="11" customFormat="false" ht="12.75" hidden="false" customHeight="true" outlineLevel="0" collapsed="false">
      <c r="B11" s="5" t="s">
        <v>52</v>
      </c>
      <c r="C11" s="25" t="n">
        <v>6</v>
      </c>
      <c r="E11" s="5" t="n">
        <v>453</v>
      </c>
      <c r="F11" s="5" t="n">
        <f aca="false">E11+G11</f>
        <v>466</v>
      </c>
      <c r="G11" s="26" t="n">
        <f aca="false">SUMIF(wins,"w",I11:AJ11)</f>
        <v>13</v>
      </c>
      <c r="H11" s="26" t="n">
        <f aca="false">SUMIF(wins,"l",I11:AJ11)</f>
        <v>0</v>
      </c>
      <c r="I11" s="27" t="n">
        <v>13</v>
      </c>
      <c r="J11" s="28"/>
      <c r="K11" s="9" t="n">
        <v>11</v>
      </c>
      <c r="L11" s="28"/>
      <c r="M11" s="29"/>
      <c r="N11" s="30" t="n">
        <v>8</v>
      </c>
      <c r="O11" s="29" t="n">
        <v>9</v>
      </c>
      <c r="P11" s="9"/>
      <c r="Q11" s="29" t="n">
        <v>6</v>
      </c>
      <c r="R11" s="30"/>
      <c r="S11" s="29"/>
      <c r="T11" s="30" t="n">
        <v>7</v>
      </c>
      <c r="U11" s="29" t="n">
        <v>5</v>
      </c>
      <c r="V11" s="30"/>
      <c r="W11" s="29" t="n">
        <v>10</v>
      </c>
      <c r="X11" s="30"/>
      <c r="Y11" s="29" t="n">
        <v>3</v>
      </c>
      <c r="Z11" s="30"/>
      <c r="AA11" s="29"/>
      <c r="AB11" s="30" t="n">
        <v>4</v>
      </c>
      <c r="AC11" s="29"/>
      <c r="AD11" s="30" t="n">
        <v>14</v>
      </c>
      <c r="AE11" s="29" t="n">
        <v>12</v>
      </c>
      <c r="AF11" s="30"/>
      <c r="AG11" s="29" t="n">
        <v>15</v>
      </c>
      <c r="AH11" s="30"/>
      <c r="AI11" s="29"/>
      <c r="AJ11" s="30" t="n">
        <v>2</v>
      </c>
      <c r="AK11" s="31"/>
      <c r="AL11" s="32"/>
      <c r="AM11" s="5" t="n">
        <f aca="false">SUM(I11:AJ11)</f>
        <v>119</v>
      </c>
      <c r="AN11" s="0" t="n">
        <f aca="false">$G11+$AG11+$AE11</f>
        <v>40</v>
      </c>
      <c r="AO11" s="0" t="n">
        <f aca="false">$G11+$AE11+$AH11</f>
        <v>25</v>
      </c>
      <c r="AP11" s="0" t="n">
        <f aca="false">$G11+$AG11+$AF11</f>
        <v>28</v>
      </c>
      <c r="AQ11" s="0" t="n">
        <f aca="false">$G11+$AH11+$AF11</f>
        <v>13</v>
      </c>
      <c r="AR11" s="5" t="str">
        <f aca="false">B11</f>
        <v>Mike&amp;Lisa</v>
      </c>
      <c r="AS11" s="1" t="n">
        <f aca="false">$G11+AG11</f>
        <v>28</v>
      </c>
      <c r="AT11" s="1" t="n">
        <f aca="false">$G11+AH11</f>
        <v>13</v>
      </c>
      <c r="BC11" s="5"/>
      <c r="BD11" s="5"/>
      <c r="BE11" s="5"/>
    </row>
    <row r="12" customFormat="false" ht="12.75" hidden="false" customHeight="true" outlineLevel="0" collapsed="false">
      <c r="A12" s="1" t="n">
        <v>2</v>
      </c>
      <c r="B12" s="5" t="s">
        <v>53</v>
      </c>
      <c r="C12" s="25" t="n">
        <v>16</v>
      </c>
      <c r="E12" s="5" t="n">
        <v>433</v>
      </c>
      <c r="F12" s="5" t="n">
        <f aca="false">E12+G12</f>
        <v>445</v>
      </c>
      <c r="G12" s="26" t="n">
        <f aca="false">SUMIF(wins,"w",I12:AJ12)</f>
        <v>12</v>
      </c>
      <c r="H12" s="26" t="n">
        <f aca="false">SUMIF(wins,"l",I12:AJ12)</f>
        <v>0</v>
      </c>
      <c r="I12" s="27" t="n">
        <v>12</v>
      </c>
      <c r="J12" s="28"/>
      <c r="K12" s="9" t="n">
        <v>15</v>
      </c>
      <c r="L12" s="28"/>
      <c r="M12" s="29"/>
      <c r="N12" s="30" t="n">
        <v>10</v>
      </c>
      <c r="O12" s="29" t="n">
        <v>3</v>
      </c>
      <c r="P12" s="9"/>
      <c r="Q12" s="29" t="n">
        <v>11</v>
      </c>
      <c r="R12" s="30"/>
      <c r="S12" s="29"/>
      <c r="T12" s="30" t="n">
        <v>8</v>
      </c>
      <c r="U12" s="29" t="n">
        <v>6</v>
      </c>
      <c r="V12" s="30"/>
      <c r="W12" s="29" t="n">
        <v>4</v>
      </c>
      <c r="X12" s="30"/>
      <c r="Y12" s="29"/>
      <c r="Z12" s="30" t="n">
        <v>9</v>
      </c>
      <c r="AA12" s="29"/>
      <c r="AB12" s="30" t="n">
        <v>2</v>
      </c>
      <c r="AC12" s="29"/>
      <c r="AD12" s="30" t="n">
        <v>14</v>
      </c>
      <c r="AE12" s="29" t="n">
        <v>5</v>
      </c>
      <c r="AF12" s="30"/>
      <c r="AG12" s="29" t="n">
        <v>13</v>
      </c>
      <c r="AH12" s="30"/>
      <c r="AI12" s="29"/>
      <c r="AJ12" s="30" t="n">
        <v>7</v>
      </c>
      <c r="AK12" s="31"/>
      <c r="AL12" s="32"/>
      <c r="AM12" s="5" t="n">
        <f aca="false">SUM(I12:AJ12)</f>
        <v>119</v>
      </c>
      <c r="AN12" s="0" t="n">
        <f aca="false">$G12+$AG12+$AE12</f>
        <v>30</v>
      </c>
      <c r="AO12" s="0" t="n">
        <f aca="false">$G12+$AE12+$AH12</f>
        <v>17</v>
      </c>
      <c r="AP12" s="0" t="n">
        <f aca="false">$G12+$AG12+$AF12</f>
        <v>25</v>
      </c>
      <c r="AQ12" s="0" t="n">
        <f aca="false">$G12+$AH12+$AF12</f>
        <v>12</v>
      </c>
      <c r="AR12" s="5" t="str">
        <f aca="false">B12</f>
        <v>Cameron&amp;Scott</v>
      </c>
      <c r="AS12" s="1" t="n">
        <f aca="false">$G12+AG12</f>
        <v>25</v>
      </c>
      <c r="AT12" s="1" t="n">
        <f aca="false">$G12+AH12</f>
        <v>12</v>
      </c>
      <c r="AW12" s="5"/>
      <c r="AX12" s="5"/>
    </row>
    <row r="13" customFormat="false" ht="12.75" hidden="false" customHeight="true" outlineLevel="0" collapsed="false">
      <c r="A13" s="1" t="n">
        <v>3</v>
      </c>
      <c r="B13" s="5" t="s">
        <v>54</v>
      </c>
      <c r="C13" s="25" t="n">
        <v>16</v>
      </c>
      <c r="E13" s="5" t="n">
        <v>433</v>
      </c>
      <c r="F13" s="5" t="n">
        <f aca="false">E13+G13</f>
        <v>443</v>
      </c>
      <c r="G13" s="26" t="n">
        <f aca="false">SUMIF(wins,"w",I13:AJ13)</f>
        <v>10</v>
      </c>
      <c r="H13" s="26" t="n">
        <f aca="false">SUMIF(wins,"l",I13:AJ13)</f>
        <v>0</v>
      </c>
      <c r="I13" s="27" t="n">
        <v>10</v>
      </c>
      <c r="J13" s="28"/>
      <c r="K13" s="9" t="n">
        <v>14</v>
      </c>
      <c r="L13" s="28"/>
      <c r="M13" s="29"/>
      <c r="N13" s="30" t="n">
        <v>12</v>
      </c>
      <c r="O13" s="29" t="n">
        <v>3</v>
      </c>
      <c r="P13" s="9"/>
      <c r="Q13" s="29"/>
      <c r="R13" s="33" t="n">
        <v>7</v>
      </c>
      <c r="S13" s="29"/>
      <c r="T13" s="30" t="n">
        <v>11</v>
      </c>
      <c r="U13" s="29" t="n">
        <v>2</v>
      </c>
      <c r="V13" s="30"/>
      <c r="W13" s="29" t="n">
        <v>5</v>
      </c>
      <c r="X13" s="30"/>
      <c r="Y13" s="29"/>
      <c r="Z13" s="30" t="n">
        <v>8</v>
      </c>
      <c r="AA13" s="29" t="n">
        <v>6</v>
      </c>
      <c r="AB13" s="30"/>
      <c r="AC13" s="29"/>
      <c r="AD13" s="30" t="n">
        <v>15</v>
      </c>
      <c r="AE13" s="29" t="n">
        <v>4</v>
      </c>
      <c r="AF13" s="30"/>
      <c r="AG13" s="29" t="n">
        <v>13</v>
      </c>
      <c r="AH13" s="30"/>
      <c r="AI13" s="29"/>
      <c r="AJ13" s="30" t="n">
        <v>9</v>
      </c>
      <c r="AK13" s="31"/>
      <c r="AL13" s="32"/>
      <c r="AM13" s="5" t="n">
        <f aca="false">SUM(I13:AJ13)</f>
        <v>119</v>
      </c>
      <c r="AN13" s="0" t="n">
        <f aca="false">$G13+$AG13+$AE13</f>
        <v>27</v>
      </c>
      <c r="AO13" s="0" t="n">
        <f aca="false">$G13+$AE13+$AH13</f>
        <v>14</v>
      </c>
      <c r="AP13" s="0" t="n">
        <f aca="false">$G13+$AG13+$AF13</f>
        <v>23</v>
      </c>
      <c r="AQ13" s="0" t="n">
        <f aca="false">$G13+$AH13+$AF13</f>
        <v>10</v>
      </c>
      <c r="AR13" s="5" t="str">
        <f aca="false">B13</f>
        <v>Prentice</v>
      </c>
      <c r="AS13" s="1" t="n">
        <f aca="false">$G13+AG13</f>
        <v>23</v>
      </c>
      <c r="AT13" s="1" t="n">
        <f aca="false">$G13+AH13</f>
        <v>10</v>
      </c>
    </row>
    <row r="14" customFormat="false" ht="12.75" hidden="false" customHeight="true" outlineLevel="0" collapsed="false">
      <c r="B14" s="5" t="s">
        <v>55</v>
      </c>
      <c r="C14" s="25" t="n">
        <v>13</v>
      </c>
      <c r="E14" s="5" t="n">
        <v>434</v>
      </c>
      <c r="F14" s="5" t="n">
        <f aca="false">E14+G14</f>
        <v>444</v>
      </c>
      <c r="G14" s="26" t="n">
        <f aca="false">SUMIF(wins,"w",I14:AJ14)</f>
        <v>10</v>
      </c>
      <c r="H14" s="26" t="n">
        <f aca="false">SUMIF(wins,"l",I14:AJ14)</f>
        <v>0</v>
      </c>
      <c r="I14" s="27" t="n">
        <v>10</v>
      </c>
      <c r="J14" s="28"/>
      <c r="K14" s="9" t="n">
        <v>9</v>
      </c>
      <c r="L14" s="28"/>
      <c r="M14" s="29"/>
      <c r="N14" s="30" t="n">
        <v>12</v>
      </c>
      <c r="O14" s="29" t="n">
        <v>3</v>
      </c>
      <c r="P14" s="9"/>
      <c r="Q14" s="29" t="n">
        <v>8</v>
      </c>
      <c r="R14" s="30"/>
      <c r="S14" s="29"/>
      <c r="T14" s="30" t="n">
        <v>15</v>
      </c>
      <c r="U14" s="29"/>
      <c r="V14" s="30" t="n">
        <v>7</v>
      </c>
      <c r="W14" s="29" t="n">
        <v>4</v>
      </c>
      <c r="X14" s="30"/>
      <c r="Y14" s="29"/>
      <c r="Z14" s="30" t="n">
        <v>13</v>
      </c>
      <c r="AA14" s="29" t="n">
        <v>5</v>
      </c>
      <c r="AB14" s="30"/>
      <c r="AC14" s="29"/>
      <c r="AD14" s="30" t="n">
        <v>11</v>
      </c>
      <c r="AE14" s="29" t="n">
        <v>6</v>
      </c>
      <c r="AF14" s="30"/>
      <c r="AG14" s="29" t="n">
        <v>14</v>
      </c>
      <c r="AH14" s="30"/>
      <c r="AI14" s="29"/>
      <c r="AJ14" s="30" t="n">
        <v>2</v>
      </c>
      <c r="AK14" s="31"/>
      <c r="AL14" s="32"/>
      <c r="AM14" s="5" t="n">
        <f aca="false">SUM(I14:AJ14)</f>
        <v>119</v>
      </c>
      <c r="AN14" s="0" t="n">
        <f aca="false">$G14+$AG14+$AE14</f>
        <v>30</v>
      </c>
      <c r="AO14" s="0" t="n">
        <f aca="false">$G14+$AE14+$AH14</f>
        <v>16</v>
      </c>
      <c r="AP14" s="0" t="n">
        <f aca="false">$G14+$AG14+$AF14</f>
        <v>24</v>
      </c>
      <c r="AQ14" s="0" t="n">
        <f aca="false">$G14+$AH14+$AF14</f>
        <v>10</v>
      </c>
      <c r="AR14" s="5" t="str">
        <f aca="false">B14</f>
        <v>Donna</v>
      </c>
      <c r="AS14" s="1" t="n">
        <f aca="false">$G14+AG14</f>
        <v>24</v>
      </c>
      <c r="AT14" s="1" t="n">
        <f aca="false">$G14+AH14</f>
        <v>10</v>
      </c>
    </row>
    <row r="15" customFormat="false" ht="12.75" hidden="false" customHeight="true" outlineLevel="0" collapsed="false">
      <c r="B15" s="5" t="s">
        <v>56</v>
      </c>
      <c r="C15" s="25" t="n">
        <v>7</v>
      </c>
      <c r="E15" s="5" t="n">
        <v>451</v>
      </c>
      <c r="F15" s="5" t="n">
        <f aca="false">E15+G15</f>
        <v>461</v>
      </c>
      <c r="G15" s="26" t="n">
        <f aca="false">SUMIF(wins,"w",I15:AJ15)</f>
        <v>10</v>
      </c>
      <c r="H15" s="26" t="n">
        <f aca="false">SUMIF(wins,"l",I15:AJ15)</f>
        <v>0</v>
      </c>
      <c r="I15" s="27" t="n">
        <v>10</v>
      </c>
      <c r="J15" s="28"/>
      <c r="K15" s="9" t="n">
        <v>4</v>
      </c>
      <c r="L15" s="28"/>
      <c r="M15" s="29"/>
      <c r="N15" s="30" t="n">
        <v>12</v>
      </c>
      <c r="O15" s="29"/>
      <c r="P15" s="9" t="n">
        <v>3</v>
      </c>
      <c r="Q15" s="29"/>
      <c r="R15" s="30" t="n">
        <v>6</v>
      </c>
      <c r="S15" s="29"/>
      <c r="T15" s="30" t="n">
        <v>15</v>
      </c>
      <c r="U15" s="29"/>
      <c r="V15" s="30" t="n">
        <v>8</v>
      </c>
      <c r="W15" s="29" t="n">
        <v>7</v>
      </c>
      <c r="X15" s="30"/>
      <c r="Y15" s="29"/>
      <c r="Z15" s="30" t="n">
        <v>13</v>
      </c>
      <c r="AA15" s="29" t="n">
        <v>2</v>
      </c>
      <c r="AB15" s="30"/>
      <c r="AC15" s="29"/>
      <c r="AD15" s="30" t="n">
        <v>11</v>
      </c>
      <c r="AE15" s="29" t="n">
        <v>5</v>
      </c>
      <c r="AF15" s="30"/>
      <c r="AG15" s="29" t="n">
        <v>14</v>
      </c>
      <c r="AH15" s="30"/>
      <c r="AI15" s="29"/>
      <c r="AJ15" s="30" t="n">
        <v>9</v>
      </c>
      <c r="AK15" s="31"/>
      <c r="AL15" s="32"/>
      <c r="AM15" s="5" t="n">
        <f aca="false">SUM(I15:AJ15)</f>
        <v>119</v>
      </c>
      <c r="AN15" s="0" t="n">
        <f aca="false">$G15+$AG15+$AE15</f>
        <v>29</v>
      </c>
      <c r="AO15" s="0" t="n">
        <f aca="false">$G15+$AE15+$AH15</f>
        <v>15</v>
      </c>
      <c r="AP15" s="0" t="n">
        <f aca="false">$G15+$AG15+$AF15</f>
        <v>24</v>
      </c>
      <c r="AQ15" s="0" t="n">
        <f aca="false">$G15+$AH15+$AF15</f>
        <v>10</v>
      </c>
      <c r="AR15" s="5" t="str">
        <f aca="false">B15</f>
        <v>Sheas</v>
      </c>
      <c r="AS15" s="1" t="n">
        <f aca="false">$G15+AG15</f>
        <v>24</v>
      </c>
      <c r="AT15" s="1" t="n">
        <f aca="false">$G15+AH15</f>
        <v>10</v>
      </c>
    </row>
    <row r="16" customFormat="false" ht="12.75" hidden="false" customHeight="false" outlineLevel="0" collapsed="false">
      <c r="B16" s="5" t="s">
        <v>57</v>
      </c>
      <c r="C16" s="25" t="n">
        <v>26</v>
      </c>
      <c r="E16" s="5" t="n">
        <v>401</v>
      </c>
      <c r="F16" s="5" t="n">
        <f aca="false">E16+G16</f>
        <v>410</v>
      </c>
      <c r="G16" s="26" t="n">
        <f aca="false">SUMIF(wins,"w",I16:AJ16)</f>
        <v>9</v>
      </c>
      <c r="H16" s="26" t="n">
        <f aca="false">SUMIF(wins,"l",I16:AJ16)</f>
        <v>0</v>
      </c>
      <c r="I16" s="27" t="n">
        <v>9</v>
      </c>
      <c r="J16" s="28"/>
      <c r="K16" s="9" t="n">
        <v>8</v>
      </c>
      <c r="L16" s="28"/>
      <c r="M16" s="29"/>
      <c r="N16" s="30" t="n">
        <v>14</v>
      </c>
      <c r="O16" s="29" t="n">
        <v>2</v>
      </c>
      <c r="P16" s="9"/>
      <c r="Q16" s="29" t="n">
        <v>6</v>
      </c>
      <c r="R16" s="30"/>
      <c r="S16" s="29"/>
      <c r="T16" s="30" t="n">
        <v>10</v>
      </c>
      <c r="U16" s="29" t="n">
        <v>3</v>
      </c>
      <c r="V16" s="30"/>
      <c r="W16" s="29" t="n">
        <v>5</v>
      </c>
      <c r="X16" s="30"/>
      <c r="Y16" s="29"/>
      <c r="Z16" s="30" t="n">
        <v>12</v>
      </c>
      <c r="AA16" s="29"/>
      <c r="AB16" s="30" t="n">
        <v>4</v>
      </c>
      <c r="AC16" s="29"/>
      <c r="AD16" s="30" t="n">
        <v>13</v>
      </c>
      <c r="AE16" s="29" t="n">
        <v>11</v>
      </c>
      <c r="AF16" s="30"/>
      <c r="AG16" s="29" t="n">
        <v>15</v>
      </c>
      <c r="AH16" s="30"/>
      <c r="AI16" s="29"/>
      <c r="AJ16" s="30" t="n">
        <v>7</v>
      </c>
      <c r="AK16" s="31"/>
      <c r="AL16" s="32"/>
      <c r="AM16" s="5" t="n">
        <f aca="false">SUM(I16:AJ16)</f>
        <v>119</v>
      </c>
      <c r="AN16" s="0" t="n">
        <f aca="false">$G16+$AG16+$AE16</f>
        <v>35</v>
      </c>
      <c r="AO16" s="0" t="n">
        <f aca="false">$G16+$AE16+$AH16</f>
        <v>20</v>
      </c>
      <c r="AP16" s="0" t="n">
        <f aca="false">$G16+$AG16+$AF16</f>
        <v>24</v>
      </c>
      <c r="AQ16" s="0" t="n">
        <f aca="false">$G16+$AH16+$AF16</f>
        <v>9</v>
      </c>
      <c r="AR16" s="5" t="str">
        <f aca="false">B16</f>
        <v>Mickey</v>
      </c>
      <c r="AS16" s="1" t="n">
        <f aca="false">$G16+AG16</f>
        <v>24</v>
      </c>
      <c r="AT16" s="1" t="n">
        <f aca="false">$G16+AH16</f>
        <v>9</v>
      </c>
      <c r="AU16" s="1" t="s">
        <v>0</v>
      </c>
    </row>
    <row r="17" customFormat="false" ht="12.75" hidden="false" customHeight="true" outlineLevel="0" collapsed="false">
      <c r="B17" s="5" t="s">
        <v>58</v>
      </c>
      <c r="C17" s="25" t="n">
        <v>22</v>
      </c>
      <c r="E17" s="5" t="n">
        <v>415</v>
      </c>
      <c r="F17" s="5" t="n">
        <f aca="false">E17+G17</f>
        <v>424</v>
      </c>
      <c r="G17" s="26" t="n">
        <f aca="false">SUMIF(wins,"w",I17:AJ17)</f>
        <v>9</v>
      </c>
      <c r="H17" s="26" t="n">
        <f aca="false">SUMIF(wins,"l",I17:AJ17)</f>
        <v>0</v>
      </c>
      <c r="I17" s="27" t="n">
        <v>9</v>
      </c>
      <c r="J17" s="28"/>
      <c r="K17" s="9" t="n">
        <v>6</v>
      </c>
      <c r="L17" s="28"/>
      <c r="M17" s="29"/>
      <c r="N17" s="30" t="n">
        <v>2</v>
      </c>
      <c r="O17" s="29" t="n">
        <v>3</v>
      </c>
      <c r="P17" s="9"/>
      <c r="Q17" s="29" t="n">
        <v>7</v>
      </c>
      <c r="R17" s="30"/>
      <c r="S17" s="29"/>
      <c r="T17" s="30" t="n">
        <v>8</v>
      </c>
      <c r="U17" s="29"/>
      <c r="V17" s="30" t="n">
        <v>4</v>
      </c>
      <c r="W17" s="29" t="n">
        <v>13</v>
      </c>
      <c r="X17" s="30"/>
      <c r="Y17" s="29"/>
      <c r="Z17" s="30" t="n">
        <v>14</v>
      </c>
      <c r="AA17" s="29" t="n">
        <v>5</v>
      </c>
      <c r="AB17" s="30"/>
      <c r="AC17" s="29"/>
      <c r="AD17" s="30" t="n">
        <v>10</v>
      </c>
      <c r="AE17" s="29" t="n">
        <v>11</v>
      </c>
      <c r="AF17" s="30"/>
      <c r="AG17" s="29" t="n">
        <v>12</v>
      </c>
      <c r="AH17" s="30"/>
      <c r="AI17" s="29" t="n">
        <v>15</v>
      </c>
      <c r="AJ17" s="30"/>
      <c r="AK17" s="31"/>
      <c r="AL17" s="32"/>
      <c r="AM17" s="5" t="n">
        <f aca="false">SUM(I17:AJ17)</f>
        <v>119</v>
      </c>
      <c r="AN17" s="0" t="n">
        <f aca="false">$G17+$AG17+$AE17</f>
        <v>32</v>
      </c>
      <c r="AO17" s="0" t="n">
        <f aca="false">$G17+$AE17+$AH17</f>
        <v>20</v>
      </c>
      <c r="AP17" s="0" t="n">
        <f aca="false">$G17+$AG17+$AF17</f>
        <v>21</v>
      </c>
      <c r="AQ17" s="0" t="n">
        <f aca="false">$G17+$AH17+$AF17</f>
        <v>9</v>
      </c>
      <c r="AR17" s="5" t="str">
        <f aca="false">B17</f>
        <v>Scott&amp;Valerie</v>
      </c>
      <c r="AS17" s="1" t="n">
        <f aca="false">$G17+AG17</f>
        <v>21</v>
      </c>
      <c r="AT17" s="1" t="n">
        <f aca="false">$G17+AH17</f>
        <v>9</v>
      </c>
    </row>
    <row r="18" customFormat="false" ht="12.75" hidden="false" customHeight="true" outlineLevel="0" collapsed="false">
      <c r="A18" s="1" t="n">
        <v>5</v>
      </c>
      <c r="B18" s="5" t="s">
        <v>59</v>
      </c>
      <c r="C18" s="25" t="n">
        <v>20</v>
      </c>
      <c r="E18" s="5" t="n">
        <v>427</v>
      </c>
      <c r="F18" s="5" t="n">
        <f aca="false">E18+G18</f>
        <v>436</v>
      </c>
      <c r="G18" s="26" t="n">
        <f aca="false">SUMIF(wins,"w",I18:AJ18)</f>
        <v>9</v>
      </c>
      <c r="H18" s="26" t="n">
        <f aca="false">SUMIF(wins,"l",I18:AJ18)</f>
        <v>0</v>
      </c>
      <c r="I18" s="27" t="n">
        <v>9</v>
      </c>
      <c r="J18" s="28"/>
      <c r="K18" s="9" t="n">
        <v>3</v>
      </c>
      <c r="L18" s="28"/>
      <c r="M18" s="29"/>
      <c r="N18" s="30" t="n">
        <v>13</v>
      </c>
      <c r="O18" s="29"/>
      <c r="P18" s="9" t="n">
        <v>6</v>
      </c>
      <c r="Q18" s="29"/>
      <c r="R18" s="30" t="n">
        <v>2</v>
      </c>
      <c r="S18" s="29"/>
      <c r="T18" s="30" t="n">
        <v>11</v>
      </c>
      <c r="U18" s="29" t="n">
        <v>4</v>
      </c>
      <c r="V18" s="30"/>
      <c r="W18" s="29" t="n">
        <v>10</v>
      </c>
      <c r="X18" s="30"/>
      <c r="Y18" s="29"/>
      <c r="Z18" s="30" t="n">
        <v>5</v>
      </c>
      <c r="AA18" s="29" t="n">
        <v>7</v>
      </c>
      <c r="AB18" s="30"/>
      <c r="AC18" s="29"/>
      <c r="AD18" s="30" t="n">
        <v>14</v>
      </c>
      <c r="AE18" s="29"/>
      <c r="AF18" s="30" t="n">
        <v>8</v>
      </c>
      <c r="AG18" s="29" t="n">
        <v>15</v>
      </c>
      <c r="AH18" s="30"/>
      <c r="AI18" s="29"/>
      <c r="AJ18" s="30" t="n">
        <v>12</v>
      </c>
      <c r="AK18" s="31"/>
      <c r="AL18" s="32"/>
      <c r="AM18" s="5" t="n">
        <f aca="false">SUM(I18:AJ18)</f>
        <v>119</v>
      </c>
      <c r="AN18" s="0" t="n">
        <f aca="false">$G18+$AG18+$AE18</f>
        <v>24</v>
      </c>
      <c r="AO18" s="0" t="n">
        <f aca="false">$G18+$AE18+$AH18</f>
        <v>9</v>
      </c>
      <c r="AP18" s="0" t="n">
        <f aca="false">$G18+$AG18+$AF18</f>
        <v>32</v>
      </c>
      <c r="AQ18" s="0" t="n">
        <f aca="false">$G18+$AH18+$AF18</f>
        <v>17</v>
      </c>
      <c r="AR18" s="5" t="str">
        <f aca="false">B18</f>
        <v>Pat</v>
      </c>
      <c r="AS18" s="1" t="n">
        <f aca="false">$G18+AG18</f>
        <v>24</v>
      </c>
      <c r="AT18" s="1" t="n">
        <f aca="false">$G18+AH18</f>
        <v>9</v>
      </c>
      <c r="BF18" s="5"/>
    </row>
    <row r="19" customFormat="false" ht="12.75" hidden="false" customHeight="true" outlineLevel="0" collapsed="false">
      <c r="B19" s="5" t="s">
        <v>60</v>
      </c>
      <c r="C19" s="25" t="n">
        <v>4</v>
      </c>
      <c r="E19" s="5" t="n">
        <v>465</v>
      </c>
      <c r="F19" s="5" t="n">
        <f aca="false">E19+G19</f>
        <v>474</v>
      </c>
      <c r="G19" s="26" t="n">
        <f aca="false">SUMIF(wins,"w",I19:AJ19)</f>
        <v>9</v>
      </c>
      <c r="H19" s="26" t="n">
        <f aca="false">SUMIF(wins,"l",I19:AJ19)</f>
        <v>0</v>
      </c>
      <c r="I19" s="27" t="n">
        <v>9</v>
      </c>
      <c r="J19" s="28"/>
      <c r="K19" s="34" t="n">
        <v>6</v>
      </c>
      <c r="L19" s="28"/>
      <c r="M19" s="29"/>
      <c r="N19" s="30" t="n">
        <v>12</v>
      </c>
      <c r="O19" s="29" t="n">
        <v>2</v>
      </c>
      <c r="P19" s="9"/>
      <c r="Q19" s="29" t="n">
        <v>7</v>
      </c>
      <c r="R19" s="30"/>
      <c r="S19" s="29"/>
      <c r="T19" s="30" t="n">
        <v>15</v>
      </c>
      <c r="U19" s="29"/>
      <c r="V19" s="30" t="n">
        <v>10</v>
      </c>
      <c r="W19" s="29" t="n">
        <v>3</v>
      </c>
      <c r="X19" s="30"/>
      <c r="Y19" s="29"/>
      <c r="Z19" s="30" t="n">
        <v>13</v>
      </c>
      <c r="AA19" s="29" t="n">
        <v>4</v>
      </c>
      <c r="AB19" s="30"/>
      <c r="AC19" s="29"/>
      <c r="AD19" s="30" t="n">
        <v>8</v>
      </c>
      <c r="AE19" s="29" t="n">
        <v>5</v>
      </c>
      <c r="AF19" s="30"/>
      <c r="AG19" s="29" t="n">
        <v>14</v>
      </c>
      <c r="AH19" s="30"/>
      <c r="AI19" s="29"/>
      <c r="AJ19" s="30" t="n">
        <v>11</v>
      </c>
      <c r="AK19" s="31"/>
      <c r="AL19" s="32"/>
      <c r="AM19" s="5" t="n">
        <f aca="false">SUM(I19:AJ19)</f>
        <v>119</v>
      </c>
      <c r="AN19" s="0" t="n">
        <f aca="false">$G19+$AG19+$AE19</f>
        <v>28</v>
      </c>
      <c r="AO19" s="0" t="n">
        <f aca="false">$G19+$AE19+$AH19</f>
        <v>14</v>
      </c>
      <c r="AP19" s="0" t="n">
        <f aca="false">$G19+$AG19+$AF19</f>
        <v>23</v>
      </c>
      <c r="AQ19" s="0" t="n">
        <f aca="false">$G19+$AH19+$AF19</f>
        <v>9</v>
      </c>
      <c r="AR19" s="5" t="str">
        <f aca="false">B19</f>
        <v>Narvco</v>
      </c>
      <c r="AS19" s="1" t="n">
        <f aca="false">$G19+AG19</f>
        <v>23</v>
      </c>
      <c r="AT19" s="1" t="n">
        <f aca="false">$G19+AH19</f>
        <v>9</v>
      </c>
    </row>
    <row r="20" customFormat="false" ht="12.75" hidden="false" customHeight="true" outlineLevel="0" collapsed="false">
      <c r="B20" s="5" t="s">
        <v>61</v>
      </c>
      <c r="C20" s="25" t="n">
        <v>11</v>
      </c>
      <c r="E20" s="5" t="n">
        <v>439</v>
      </c>
      <c r="F20" s="5" t="n">
        <f aca="false">E20+G20</f>
        <v>447</v>
      </c>
      <c r="G20" s="26" t="n">
        <f aca="false">SUMIF(wins,"w",I20:AJ20)</f>
        <v>8</v>
      </c>
      <c r="H20" s="26" t="n">
        <f aca="false">SUMIF(wins,"l",I20:AJ20)</f>
        <v>0</v>
      </c>
      <c r="I20" s="27" t="n">
        <v>8</v>
      </c>
      <c r="J20" s="28"/>
      <c r="K20" s="9" t="n">
        <v>9</v>
      </c>
      <c r="L20" s="28"/>
      <c r="M20" s="29"/>
      <c r="N20" s="30" t="n">
        <v>14</v>
      </c>
      <c r="O20" s="29"/>
      <c r="P20" s="9" t="n">
        <v>10</v>
      </c>
      <c r="Q20" s="29" t="n">
        <v>3</v>
      </c>
      <c r="R20" s="30"/>
      <c r="S20" s="29"/>
      <c r="T20" s="30" t="n">
        <v>15</v>
      </c>
      <c r="U20" s="29"/>
      <c r="V20" s="30" t="n">
        <v>7</v>
      </c>
      <c r="W20" s="29" t="n">
        <v>2</v>
      </c>
      <c r="X20" s="30"/>
      <c r="Y20" s="29"/>
      <c r="Z20" s="30" t="n">
        <v>13</v>
      </c>
      <c r="AA20" s="29" t="n">
        <v>6</v>
      </c>
      <c r="AB20" s="30"/>
      <c r="AC20" s="29"/>
      <c r="AD20" s="30" t="n">
        <v>11</v>
      </c>
      <c r="AE20" s="29" t="n">
        <v>4</v>
      </c>
      <c r="AF20" s="30"/>
      <c r="AG20" s="29" t="n">
        <v>12</v>
      </c>
      <c r="AH20" s="30"/>
      <c r="AI20" s="29"/>
      <c r="AJ20" s="30" t="n">
        <v>5</v>
      </c>
      <c r="AK20" s="31"/>
      <c r="AL20" s="32"/>
      <c r="AM20" s="5" t="n">
        <f aca="false">SUM(I20:AJ20)</f>
        <v>119</v>
      </c>
      <c r="AN20" s="0" t="n">
        <f aca="false">$G20+$AG20+$AE20</f>
        <v>24</v>
      </c>
      <c r="AO20" s="0" t="n">
        <f aca="false">$G20+$AE20+$AH20</f>
        <v>12</v>
      </c>
      <c r="AP20" s="0" t="n">
        <f aca="false">$G20+$AG20+$AF20</f>
        <v>20</v>
      </c>
      <c r="AQ20" s="0" t="n">
        <f aca="false">$G20+$AH20+$AF20</f>
        <v>8</v>
      </c>
      <c r="AR20" s="5" t="str">
        <f aca="false">B20</f>
        <v>Hank</v>
      </c>
      <c r="AS20" s="1" t="n">
        <f aca="false">$G20+AG20</f>
        <v>20</v>
      </c>
      <c r="AT20" s="1" t="n">
        <f aca="false">$G20+AH20</f>
        <v>8</v>
      </c>
    </row>
    <row r="21" customFormat="false" ht="12.75" hidden="false" customHeight="true" outlineLevel="0" collapsed="false">
      <c r="B21" s="5" t="s">
        <v>62</v>
      </c>
      <c r="C21" s="25" t="n">
        <v>5</v>
      </c>
      <c r="D21" s="5"/>
      <c r="E21" s="5" t="n">
        <v>458</v>
      </c>
      <c r="F21" s="5" t="n">
        <f aca="false">E21+G21</f>
        <v>466</v>
      </c>
      <c r="G21" s="26" t="n">
        <f aca="false">SUMIF(wins,"w",I21:AJ21)</f>
        <v>8</v>
      </c>
      <c r="H21" s="26" t="n">
        <f aca="false">SUMIF(wins,"l",I21:AJ21)</f>
        <v>0</v>
      </c>
      <c r="I21" s="27" t="n">
        <v>8</v>
      </c>
      <c r="J21" s="28"/>
      <c r="K21" s="9" t="n">
        <v>7</v>
      </c>
      <c r="L21" s="28"/>
      <c r="M21" s="29"/>
      <c r="N21" s="30" t="n">
        <v>10</v>
      </c>
      <c r="O21" s="29" t="n">
        <v>6</v>
      </c>
      <c r="P21" s="9"/>
      <c r="Q21" s="29"/>
      <c r="R21" s="30" t="n">
        <v>5</v>
      </c>
      <c r="S21" s="29"/>
      <c r="T21" s="30" t="n">
        <v>13</v>
      </c>
      <c r="U21" s="29"/>
      <c r="V21" s="30" t="n">
        <v>3</v>
      </c>
      <c r="W21" s="29"/>
      <c r="X21" s="30" t="n">
        <v>2</v>
      </c>
      <c r="Y21" s="29"/>
      <c r="Z21" s="30" t="n">
        <v>15</v>
      </c>
      <c r="AA21" s="29" t="n">
        <v>4</v>
      </c>
      <c r="AB21" s="30"/>
      <c r="AC21" s="29"/>
      <c r="AD21" s="30" t="n">
        <v>12</v>
      </c>
      <c r="AE21" s="29" t="n">
        <v>11</v>
      </c>
      <c r="AF21" s="30"/>
      <c r="AG21" s="29" t="n">
        <v>14</v>
      </c>
      <c r="AH21" s="30"/>
      <c r="AI21" s="29"/>
      <c r="AJ21" s="30" t="n">
        <v>9</v>
      </c>
      <c r="AK21" s="31"/>
      <c r="AL21" s="32"/>
      <c r="AM21" s="5" t="n">
        <f aca="false">SUM(I21:AJ21)</f>
        <v>119</v>
      </c>
      <c r="AN21" s="0" t="n">
        <f aca="false">$G21+$AG21+$AE21</f>
        <v>33</v>
      </c>
      <c r="AO21" s="0" t="n">
        <f aca="false">$G21+$AE21+$AH21</f>
        <v>19</v>
      </c>
      <c r="AP21" s="0" t="n">
        <f aca="false">$G21+$AG21+$AF21</f>
        <v>22</v>
      </c>
      <c r="AQ21" s="0" t="n">
        <f aca="false">$G21+$AH21+$AF21</f>
        <v>8</v>
      </c>
      <c r="AR21" s="5" t="str">
        <f aca="false">B21</f>
        <v>Andy</v>
      </c>
      <c r="AS21" s="1" t="n">
        <f aca="false">$G21+AG21</f>
        <v>22</v>
      </c>
      <c r="AT21" s="1" t="n">
        <f aca="false">$G21+AH21</f>
        <v>8</v>
      </c>
    </row>
    <row r="22" customFormat="false" ht="12.75" hidden="false" customHeight="true" outlineLevel="0" collapsed="false">
      <c r="B22" s="5" t="s">
        <v>63</v>
      </c>
      <c r="C22" s="25" t="n">
        <v>2</v>
      </c>
      <c r="E22" s="5" t="n">
        <v>479</v>
      </c>
      <c r="F22" s="5" t="n">
        <f aca="false">E22+G22</f>
        <v>487</v>
      </c>
      <c r="G22" s="26" t="n">
        <f aca="false">SUMIF(wins,"w",I22:AJ22)</f>
        <v>8</v>
      </c>
      <c r="H22" s="26" t="n">
        <f aca="false">SUMIF(wins,"l",I22:AJ22)</f>
        <v>0</v>
      </c>
      <c r="I22" s="27" t="n">
        <v>8</v>
      </c>
      <c r="J22" s="28"/>
      <c r="K22" s="34" t="n">
        <v>5</v>
      </c>
      <c r="L22" s="28"/>
      <c r="M22" s="29"/>
      <c r="N22" s="30" t="n">
        <v>12</v>
      </c>
      <c r="O22" s="29"/>
      <c r="P22" s="9" t="n">
        <v>3</v>
      </c>
      <c r="Q22" s="29"/>
      <c r="R22" s="30" t="n">
        <v>6</v>
      </c>
      <c r="S22" s="29"/>
      <c r="T22" s="30" t="n">
        <v>15</v>
      </c>
      <c r="U22" s="29"/>
      <c r="V22" s="30" t="n">
        <v>7</v>
      </c>
      <c r="W22" s="29" t="n">
        <v>9</v>
      </c>
      <c r="X22" s="30"/>
      <c r="Y22" s="29"/>
      <c r="Z22" s="30" t="n">
        <v>11</v>
      </c>
      <c r="AA22" s="29" t="n">
        <v>2</v>
      </c>
      <c r="AB22" s="30"/>
      <c r="AC22" s="29"/>
      <c r="AD22" s="30" t="n">
        <v>13</v>
      </c>
      <c r="AE22" s="29" t="n">
        <v>4</v>
      </c>
      <c r="AF22" s="30"/>
      <c r="AG22" s="29" t="n">
        <v>14</v>
      </c>
      <c r="AH22" s="30"/>
      <c r="AI22" s="29"/>
      <c r="AJ22" s="30" t="n">
        <v>10</v>
      </c>
      <c r="AK22" s="31"/>
      <c r="AL22" s="32"/>
      <c r="AM22" s="5" t="n">
        <f aca="false">SUM(I22:AJ22)</f>
        <v>119</v>
      </c>
      <c r="AN22" s="0" t="n">
        <f aca="false">$G22+$AG22+$AE22</f>
        <v>26</v>
      </c>
      <c r="AO22" s="0" t="n">
        <f aca="false">$G22+$AE22+$AH22</f>
        <v>12</v>
      </c>
      <c r="AP22" s="0" t="n">
        <f aca="false">$G22+$AG22+$AF22</f>
        <v>22</v>
      </c>
      <c r="AQ22" s="0" t="n">
        <f aca="false">$G22+$AH22+$AF22</f>
        <v>8</v>
      </c>
      <c r="AR22" s="5" t="str">
        <f aca="false">B22</f>
        <v>Cindy</v>
      </c>
      <c r="AS22" s="1" t="n">
        <f aca="false">$G22+AG22</f>
        <v>22</v>
      </c>
      <c r="AT22" s="1" t="n">
        <f aca="false">$G22+AH22</f>
        <v>8</v>
      </c>
    </row>
    <row r="23" customFormat="false" ht="12.75" hidden="false" customHeight="true" outlineLevel="0" collapsed="false">
      <c r="B23" s="5" t="s">
        <v>64</v>
      </c>
      <c r="C23" s="25" t="n">
        <v>13</v>
      </c>
      <c r="E23" s="5" t="n">
        <v>434</v>
      </c>
      <c r="F23" s="5" t="n">
        <f aca="false">E23+G23</f>
        <v>441</v>
      </c>
      <c r="G23" s="26" t="n">
        <f aca="false">SUMIF(wins,"w",I23:AJ23)</f>
        <v>7</v>
      </c>
      <c r="H23" s="26" t="n">
        <f aca="false">SUMIF(wins,"l",I23:AJ23)</f>
        <v>0</v>
      </c>
      <c r="I23" s="27" t="n">
        <v>7</v>
      </c>
      <c r="J23" s="28"/>
      <c r="K23" s="9" t="n">
        <v>11</v>
      </c>
      <c r="L23" s="28"/>
      <c r="M23" s="29"/>
      <c r="N23" s="30" t="n">
        <v>10</v>
      </c>
      <c r="O23" s="29" t="n">
        <v>2</v>
      </c>
      <c r="P23" s="9"/>
      <c r="Q23" s="29" t="n">
        <v>8</v>
      </c>
      <c r="R23" s="30"/>
      <c r="S23" s="29"/>
      <c r="T23" s="30" t="n">
        <v>14</v>
      </c>
      <c r="U23" s="29"/>
      <c r="V23" s="30" t="n">
        <v>4</v>
      </c>
      <c r="W23" s="29" t="n">
        <v>3</v>
      </c>
      <c r="X23" s="30"/>
      <c r="Y23" s="29"/>
      <c r="Z23" s="30" t="n">
        <v>13</v>
      </c>
      <c r="AA23" s="29" t="n">
        <v>6</v>
      </c>
      <c r="AB23" s="30"/>
      <c r="AC23" s="29"/>
      <c r="AD23" s="30" t="n">
        <v>12</v>
      </c>
      <c r="AE23" s="29" t="n">
        <v>9</v>
      </c>
      <c r="AF23" s="30"/>
      <c r="AG23" s="29" t="n">
        <v>15</v>
      </c>
      <c r="AH23" s="30"/>
      <c r="AI23" s="29" t="n">
        <v>5</v>
      </c>
      <c r="AJ23" s="30"/>
      <c r="AK23" s="31"/>
      <c r="AL23" s="32"/>
      <c r="AM23" s="5" t="n">
        <f aca="false">SUM(I23:AJ23)</f>
        <v>119</v>
      </c>
      <c r="AN23" s="0" t="n">
        <f aca="false">$G23+$AG23+$AE23</f>
        <v>31</v>
      </c>
      <c r="AO23" s="0" t="n">
        <f aca="false">$G23+$AE23+$AH23</f>
        <v>16</v>
      </c>
      <c r="AP23" s="0" t="n">
        <f aca="false">$G23+$AG23+$AF23</f>
        <v>22</v>
      </c>
      <c r="AQ23" s="0" t="n">
        <f aca="false">$G23+$AH23+$AF23</f>
        <v>7</v>
      </c>
      <c r="AR23" s="5" t="str">
        <f aca="false">B23</f>
        <v>Growney</v>
      </c>
      <c r="AS23" s="1" t="n">
        <f aca="false">$G23+AG23</f>
        <v>22</v>
      </c>
      <c r="AT23" s="1" t="n">
        <f aca="false">$G23+AH23</f>
        <v>7</v>
      </c>
    </row>
    <row r="24" customFormat="false" ht="12.75" hidden="false" customHeight="true" outlineLevel="0" collapsed="false">
      <c r="B24" s="5" t="s">
        <v>65</v>
      </c>
      <c r="C24" s="25" t="n">
        <v>1</v>
      </c>
      <c r="E24" s="5" t="n">
        <v>480</v>
      </c>
      <c r="F24" s="5" t="n">
        <f aca="false">E24+G24</f>
        <v>487</v>
      </c>
      <c r="G24" s="26" t="n">
        <f aca="false">SUMIF(wins,"w",I24:AJ24)</f>
        <v>7</v>
      </c>
      <c r="H24" s="26" t="n">
        <f aca="false">SUMIF(wins,"l",I24:AJ24)</f>
        <v>0</v>
      </c>
      <c r="I24" s="27" t="n">
        <v>7</v>
      </c>
      <c r="J24" s="28"/>
      <c r="K24" s="9" t="n">
        <v>12</v>
      </c>
      <c r="L24" s="28"/>
      <c r="M24" s="29"/>
      <c r="N24" s="30" t="n">
        <v>14</v>
      </c>
      <c r="O24" s="29" t="n">
        <v>6</v>
      </c>
      <c r="P24" s="9"/>
      <c r="Q24" s="29" t="n">
        <v>9</v>
      </c>
      <c r="R24" s="30"/>
      <c r="S24" s="29"/>
      <c r="T24" s="30" t="n">
        <v>15</v>
      </c>
      <c r="U24" s="29" t="n">
        <v>4</v>
      </c>
      <c r="V24" s="30"/>
      <c r="W24" s="29"/>
      <c r="X24" s="30" t="n">
        <v>2</v>
      </c>
      <c r="Y24" s="29" t="n">
        <v>5</v>
      </c>
      <c r="Z24" s="30"/>
      <c r="AA24" s="29" t="n">
        <v>3</v>
      </c>
      <c r="AB24" s="30"/>
      <c r="AC24" s="29"/>
      <c r="AD24" s="30" t="n">
        <v>13</v>
      </c>
      <c r="AE24" s="29" t="n">
        <v>8</v>
      </c>
      <c r="AF24" s="30"/>
      <c r="AG24" s="29"/>
      <c r="AH24" s="30" t="n">
        <v>11</v>
      </c>
      <c r="AI24" s="29"/>
      <c r="AJ24" s="30" t="n">
        <v>10</v>
      </c>
      <c r="AK24" s="31"/>
      <c r="AL24" s="32"/>
      <c r="AM24" s="5" t="n">
        <f aca="false">SUM(I24:AJ24)</f>
        <v>119</v>
      </c>
      <c r="AN24" s="0" t="n">
        <f aca="false">$G24+$AG24+$AE24</f>
        <v>15</v>
      </c>
      <c r="AO24" s="0" t="n">
        <f aca="false">$G24+$AE24+$AH24</f>
        <v>26</v>
      </c>
      <c r="AP24" s="0" t="n">
        <f aca="false">$G24+$AG24+$AF24</f>
        <v>7</v>
      </c>
      <c r="AQ24" s="0" t="n">
        <f aca="false">$G24+$AH24+$AF24</f>
        <v>18</v>
      </c>
      <c r="AR24" s="5" t="str">
        <f aca="false">B24</f>
        <v>Barrie</v>
      </c>
      <c r="AS24" s="1" t="n">
        <f aca="false">$G24+AG24</f>
        <v>7</v>
      </c>
      <c r="AT24" s="1" t="n">
        <f aca="false">$G24+AH24</f>
        <v>18</v>
      </c>
    </row>
    <row r="25" customFormat="false" ht="12.75" hidden="false" customHeight="true" outlineLevel="0" collapsed="false">
      <c r="B25" s="5" t="s">
        <v>66</v>
      </c>
      <c r="C25" s="25" t="n">
        <v>16</v>
      </c>
      <c r="E25" s="5" t="n">
        <v>433</v>
      </c>
      <c r="F25" s="5" t="n">
        <f aca="false">E25+G25</f>
        <v>439</v>
      </c>
      <c r="G25" s="26" t="n">
        <f aca="false">SUMIF(wins,"w",I25:AJ25)</f>
        <v>6</v>
      </c>
      <c r="H25" s="26" t="n">
        <f aca="false">SUMIF(wins,"l",I25:AJ25)</f>
        <v>0</v>
      </c>
      <c r="I25" s="27" t="n">
        <v>6</v>
      </c>
      <c r="J25" s="28"/>
      <c r="K25" s="9" t="n">
        <v>12</v>
      </c>
      <c r="L25" s="28"/>
      <c r="M25" s="29"/>
      <c r="N25" s="30" t="n">
        <v>11</v>
      </c>
      <c r="O25" s="29" t="n">
        <v>4</v>
      </c>
      <c r="P25" s="9"/>
      <c r="Q25" s="29" t="n">
        <v>3</v>
      </c>
      <c r="R25" s="30"/>
      <c r="S25" s="29"/>
      <c r="T25" s="30" t="n">
        <v>13</v>
      </c>
      <c r="U25" s="29" t="n">
        <v>7</v>
      </c>
      <c r="V25" s="30"/>
      <c r="W25" s="29" t="n">
        <v>2</v>
      </c>
      <c r="X25" s="30"/>
      <c r="Y25" s="29"/>
      <c r="Z25" s="30" t="n">
        <v>10</v>
      </c>
      <c r="AA25" s="29" t="n">
        <v>5</v>
      </c>
      <c r="AB25" s="30"/>
      <c r="AC25" s="29"/>
      <c r="AD25" s="30" t="n">
        <v>14</v>
      </c>
      <c r="AE25" s="29" t="n">
        <v>8</v>
      </c>
      <c r="AF25" s="30"/>
      <c r="AG25" s="29" t="n">
        <v>15</v>
      </c>
      <c r="AH25" s="30"/>
      <c r="AI25" s="29"/>
      <c r="AJ25" s="30" t="n">
        <v>9</v>
      </c>
      <c r="AK25" s="31"/>
      <c r="AL25" s="32"/>
      <c r="AM25" s="5" t="n">
        <f aca="false">SUM(I25:AJ25)</f>
        <v>119</v>
      </c>
      <c r="AN25" s="0" t="n">
        <f aca="false">$G25+$AG25+$AE25</f>
        <v>29</v>
      </c>
      <c r="AO25" s="0" t="n">
        <f aca="false">$G25+$AE25+$AH25</f>
        <v>14</v>
      </c>
      <c r="AP25" s="0" t="n">
        <f aca="false">$G25+$AG25+$AF25</f>
        <v>21</v>
      </c>
      <c r="AQ25" s="0" t="n">
        <f aca="false">$G25+$AH25+$AF25</f>
        <v>6</v>
      </c>
      <c r="AR25" s="5" t="str">
        <f aca="false">B25</f>
        <v>Kent</v>
      </c>
      <c r="AS25" s="1" t="n">
        <f aca="false">$G25+AG25</f>
        <v>21</v>
      </c>
      <c r="AT25" s="1" t="n">
        <f aca="false">$G25+AH25</f>
        <v>6</v>
      </c>
      <c r="AU25" s="5"/>
      <c r="AV25" s="5"/>
    </row>
    <row r="26" customFormat="false" ht="12.75" hidden="false" customHeight="true" outlineLevel="0" collapsed="false">
      <c r="B26" s="5" t="s">
        <v>67</v>
      </c>
      <c r="C26" s="25" t="n">
        <v>19</v>
      </c>
      <c r="E26" s="5" t="n">
        <v>431</v>
      </c>
      <c r="F26" s="5" t="n">
        <f aca="false">E26+G26</f>
        <v>436</v>
      </c>
      <c r="G26" s="26" t="n">
        <f aca="false">SUMIF(wins,"w",I26:AJ26)</f>
        <v>5</v>
      </c>
      <c r="H26" s="26" t="n">
        <f aca="false">SUMIF(wins,"l",I26:AJ26)</f>
        <v>0</v>
      </c>
      <c r="I26" s="27" t="n">
        <v>5</v>
      </c>
      <c r="J26" s="28"/>
      <c r="K26" s="9" t="n">
        <v>6</v>
      </c>
      <c r="L26" s="28"/>
      <c r="M26" s="29"/>
      <c r="N26" s="30" t="n">
        <v>10</v>
      </c>
      <c r="O26" s="29"/>
      <c r="P26" s="9" t="n">
        <v>7</v>
      </c>
      <c r="Q26" s="29"/>
      <c r="R26" s="30" t="n">
        <v>3</v>
      </c>
      <c r="S26" s="29"/>
      <c r="T26" s="30" t="n">
        <v>9</v>
      </c>
      <c r="U26" s="29"/>
      <c r="V26" s="30" t="n">
        <v>4</v>
      </c>
      <c r="W26" s="29"/>
      <c r="X26" s="30" t="n">
        <v>8</v>
      </c>
      <c r="Y26" s="29"/>
      <c r="Z26" s="30" t="n">
        <v>11</v>
      </c>
      <c r="AA26" s="29" t="n">
        <v>12</v>
      </c>
      <c r="AB26" s="30"/>
      <c r="AC26" s="29"/>
      <c r="AD26" s="30" t="n">
        <v>15</v>
      </c>
      <c r="AE26" s="29" t="n">
        <v>13</v>
      </c>
      <c r="AF26" s="30"/>
      <c r="AG26" s="29" t="n">
        <v>14</v>
      </c>
      <c r="AH26" s="30"/>
      <c r="AI26" s="29" t="n">
        <v>2</v>
      </c>
      <c r="AJ26" s="30"/>
      <c r="AK26" s="31"/>
      <c r="AL26" s="32"/>
      <c r="AM26" s="5" t="n">
        <f aca="false">SUM(I26:AJ26)</f>
        <v>119</v>
      </c>
      <c r="AN26" s="0" t="n">
        <f aca="false">$G26+$AG26+$AE26</f>
        <v>32</v>
      </c>
      <c r="AO26" s="0" t="n">
        <f aca="false">$G26+$AE26+$AH26</f>
        <v>18</v>
      </c>
      <c r="AP26" s="0" t="n">
        <f aca="false">$G26+$AG26+$AF26</f>
        <v>19</v>
      </c>
      <c r="AQ26" s="0" t="n">
        <f aca="false">$G26+$AH26+$AF26</f>
        <v>5</v>
      </c>
      <c r="AR26" s="5" t="str">
        <f aca="false">B26</f>
        <v>WAM</v>
      </c>
      <c r="AS26" s="1" t="n">
        <f aca="false">$G26+AG26</f>
        <v>19</v>
      </c>
      <c r="AT26" s="1" t="n">
        <f aca="false">$G26+AH26</f>
        <v>5</v>
      </c>
    </row>
    <row r="27" customFormat="false" ht="12.75" hidden="false" customHeight="true" outlineLevel="0" collapsed="false">
      <c r="B27" s="5" t="s">
        <v>68</v>
      </c>
      <c r="C27" s="25" t="n">
        <v>13</v>
      </c>
      <c r="E27" s="5" t="n">
        <v>434</v>
      </c>
      <c r="F27" s="5" t="n">
        <f aca="false">E27+G27</f>
        <v>439</v>
      </c>
      <c r="G27" s="26" t="n">
        <f aca="false">SUMIF(wins,"w",I27:AJ27)</f>
        <v>5</v>
      </c>
      <c r="H27" s="26" t="n">
        <f aca="false">SUMIF(wins,"l",I27:AJ27)</f>
        <v>0</v>
      </c>
      <c r="I27" s="27" t="n">
        <v>5</v>
      </c>
      <c r="J27" s="28"/>
      <c r="K27" s="9" t="n">
        <v>9</v>
      </c>
      <c r="L27" s="28"/>
      <c r="M27" s="29"/>
      <c r="N27" s="30" t="n">
        <v>8</v>
      </c>
      <c r="O27" s="29" t="n">
        <v>7</v>
      </c>
      <c r="P27" s="9"/>
      <c r="Q27" s="29" t="n">
        <v>6</v>
      </c>
      <c r="R27" s="30"/>
      <c r="S27" s="29"/>
      <c r="T27" s="30" t="n">
        <v>13</v>
      </c>
      <c r="U27" s="29"/>
      <c r="V27" s="30" t="n">
        <v>11</v>
      </c>
      <c r="W27" s="29" t="n">
        <v>4</v>
      </c>
      <c r="X27" s="30"/>
      <c r="Y27" s="29"/>
      <c r="Z27" s="30" t="n">
        <v>12</v>
      </c>
      <c r="AA27" s="29" t="n">
        <v>2</v>
      </c>
      <c r="AB27" s="30"/>
      <c r="AC27" s="29"/>
      <c r="AD27" s="30" t="n">
        <v>14</v>
      </c>
      <c r="AE27" s="29" t="n">
        <v>10</v>
      </c>
      <c r="AF27" s="30"/>
      <c r="AG27" s="29" t="n">
        <v>15</v>
      </c>
      <c r="AH27" s="30"/>
      <c r="AI27" s="29"/>
      <c r="AJ27" s="30" t="n">
        <v>3</v>
      </c>
      <c r="AK27" s="31"/>
      <c r="AL27" s="32"/>
      <c r="AM27" s="5" t="n">
        <f aca="false">SUM(I27:AJ27)</f>
        <v>119</v>
      </c>
      <c r="AN27" s="0" t="n">
        <f aca="false">$G27+$AG27+$AE27</f>
        <v>30</v>
      </c>
      <c r="AO27" s="0" t="n">
        <f aca="false">$G27+$AE27+$AH27</f>
        <v>15</v>
      </c>
      <c r="AP27" s="0" t="n">
        <f aca="false">$G27+$AG27+$AF27</f>
        <v>20</v>
      </c>
      <c r="AQ27" s="0" t="n">
        <f aca="false">$G27+$AH27+$AF27</f>
        <v>5</v>
      </c>
      <c r="AR27" s="5" t="str">
        <f aca="false">B27</f>
        <v>Helmet</v>
      </c>
      <c r="AS27" s="1" t="n">
        <f aca="false">$G27+AG27</f>
        <v>20</v>
      </c>
      <c r="AT27" s="1" t="n">
        <f aca="false">$G27+AH27</f>
        <v>5</v>
      </c>
      <c r="AZ27" s="5"/>
      <c r="BA27" s="5"/>
      <c r="BB27" s="5"/>
    </row>
    <row r="28" customFormat="false" ht="12.75" hidden="false" customHeight="true" outlineLevel="0" collapsed="false">
      <c r="B28" s="5" t="s">
        <v>69</v>
      </c>
      <c r="C28" s="25" t="n">
        <v>24</v>
      </c>
      <c r="E28" s="5" t="n">
        <v>407</v>
      </c>
      <c r="F28" s="5" t="n">
        <f aca="false">E28+G28</f>
        <v>411</v>
      </c>
      <c r="G28" s="26" t="n">
        <f aca="false">SUMIF(wins,"w",I28:AJ28)</f>
        <v>4</v>
      </c>
      <c r="H28" s="26" t="n">
        <f aca="false">SUMIF(wins,"l",I28:AJ28)</f>
        <v>0</v>
      </c>
      <c r="I28" s="27" t="n">
        <v>4</v>
      </c>
      <c r="J28" s="28"/>
      <c r="K28" s="9" t="n">
        <v>8</v>
      </c>
      <c r="L28" s="28"/>
      <c r="M28" s="29"/>
      <c r="N28" s="30" t="n">
        <v>5</v>
      </c>
      <c r="O28" s="29"/>
      <c r="P28" s="9" t="n">
        <v>6</v>
      </c>
      <c r="Q28" s="29"/>
      <c r="R28" s="30" t="n">
        <v>13</v>
      </c>
      <c r="S28" s="29"/>
      <c r="T28" s="30" t="n">
        <v>12</v>
      </c>
      <c r="U28" s="29" t="n">
        <v>11</v>
      </c>
      <c r="V28" s="30"/>
      <c r="W28" s="29" t="n">
        <v>14</v>
      </c>
      <c r="X28" s="30"/>
      <c r="Y28" s="29" t="n">
        <v>2</v>
      </c>
      <c r="Z28" s="30"/>
      <c r="AA28" s="29"/>
      <c r="AB28" s="30" t="n">
        <v>10</v>
      </c>
      <c r="AC28" s="29"/>
      <c r="AD28" s="30" t="n">
        <v>7</v>
      </c>
      <c r="AE28" s="29" t="n">
        <v>15</v>
      </c>
      <c r="AF28" s="30"/>
      <c r="AG28" s="29" t="n">
        <v>9</v>
      </c>
      <c r="AH28" s="30"/>
      <c r="AI28" s="29" t="n">
        <v>3</v>
      </c>
      <c r="AJ28" s="30"/>
      <c r="AK28" s="31"/>
      <c r="AL28" s="32"/>
      <c r="AM28" s="5" t="n">
        <f aca="false">SUM(I28:AJ28)</f>
        <v>119</v>
      </c>
      <c r="AN28" s="0" t="n">
        <f aca="false">$G28+$AG28+$AE28</f>
        <v>28</v>
      </c>
      <c r="AO28" s="0" t="n">
        <f aca="false">$G28+$AE28+$AH28</f>
        <v>19</v>
      </c>
      <c r="AP28" s="0" t="n">
        <f aca="false">$G28+$AG28+$AF28</f>
        <v>13</v>
      </c>
      <c r="AQ28" s="0" t="n">
        <f aca="false">$G28+$AH28+$AF28</f>
        <v>4</v>
      </c>
      <c r="AR28" s="5" t="str">
        <f aca="false">B28</f>
        <v>Dave</v>
      </c>
      <c r="AS28" s="1" t="n">
        <f aca="false">$G28+AG28</f>
        <v>13</v>
      </c>
      <c r="AT28" s="1" t="n">
        <f aca="false">$G28+AH28</f>
        <v>4</v>
      </c>
    </row>
    <row r="29" customFormat="false" ht="12.75" hidden="false" customHeight="true" outlineLevel="0" collapsed="false">
      <c r="B29" s="5" t="s">
        <v>70</v>
      </c>
      <c r="C29" s="25" t="n">
        <v>3</v>
      </c>
      <c r="E29" s="5" t="n">
        <v>470</v>
      </c>
      <c r="F29" s="5" t="n">
        <f aca="false">E29+G29</f>
        <v>474</v>
      </c>
      <c r="G29" s="26" t="n">
        <f aca="false">SUMIF(wins,"w",I29:AJ29)</f>
        <v>4</v>
      </c>
      <c r="H29" s="26" t="n">
        <f aca="false">SUMIF(wins,"l",I29:AJ29)</f>
        <v>0</v>
      </c>
      <c r="I29" s="27" t="n">
        <v>4</v>
      </c>
      <c r="J29" s="28"/>
      <c r="K29" s="9" t="n">
        <v>5</v>
      </c>
      <c r="L29" s="28"/>
      <c r="M29" s="29"/>
      <c r="N29" s="30" t="n">
        <v>13</v>
      </c>
      <c r="O29" s="29"/>
      <c r="P29" s="9" t="n">
        <v>7</v>
      </c>
      <c r="Q29" s="29"/>
      <c r="R29" s="30" t="n">
        <v>8</v>
      </c>
      <c r="S29" s="29"/>
      <c r="T29" s="30" t="n">
        <v>14</v>
      </c>
      <c r="U29" s="29" t="n">
        <v>3</v>
      </c>
      <c r="V29" s="30"/>
      <c r="W29" s="29"/>
      <c r="X29" s="30" t="n">
        <v>11</v>
      </c>
      <c r="Y29" s="29"/>
      <c r="Z29" s="30" t="n">
        <v>12</v>
      </c>
      <c r="AA29" s="29" t="n">
        <v>2</v>
      </c>
      <c r="AB29" s="30"/>
      <c r="AC29" s="29"/>
      <c r="AD29" s="30" t="n">
        <v>15</v>
      </c>
      <c r="AE29" s="29"/>
      <c r="AF29" s="30" t="n">
        <v>9</v>
      </c>
      <c r="AG29" s="29" t="n">
        <v>6</v>
      </c>
      <c r="AH29" s="30"/>
      <c r="AI29" s="29"/>
      <c r="AJ29" s="30" t="n">
        <v>10</v>
      </c>
      <c r="AK29" s="31"/>
      <c r="AL29" s="32"/>
      <c r="AM29" s="5" t="n">
        <f aca="false">SUM(I29:AJ29)</f>
        <v>119</v>
      </c>
      <c r="AN29" s="0" t="n">
        <f aca="false">$G29+$AG29+$AE29</f>
        <v>10</v>
      </c>
      <c r="AO29" s="0" t="n">
        <f aca="false">$G29+$AE29+$AH29</f>
        <v>4</v>
      </c>
      <c r="AP29" s="0" t="n">
        <f aca="false">$G29+$AG29+$AF29</f>
        <v>19</v>
      </c>
      <c r="AQ29" s="0" t="n">
        <f aca="false">$G29+$AH29+$AF29</f>
        <v>13</v>
      </c>
      <c r="AR29" s="5" t="str">
        <f aca="false">B29</f>
        <v>Cary</v>
      </c>
      <c r="AS29" s="1" t="n">
        <f aca="false">$G29+AG29</f>
        <v>10</v>
      </c>
      <c r="AT29" s="1" t="n">
        <f aca="false">$G29+AH29</f>
        <v>4</v>
      </c>
    </row>
    <row r="30" customFormat="false" ht="12.75" hidden="false" customHeight="false" outlineLevel="0" collapsed="false">
      <c r="B30" s="5" t="s">
        <v>71</v>
      </c>
      <c r="C30" s="25" t="n">
        <v>23</v>
      </c>
      <c r="E30" s="5" t="n">
        <v>412</v>
      </c>
      <c r="F30" s="5" t="n">
        <f aca="false">E30+G30</f>
        <v>412</v>
      </c>
      <c r="G30" s="26" t="n">
        <f aca="false">SUMIF(wins,"w",I30:AJ30)</f>
        <v>0</v>
      </c>
      <c r="H30" s="26" t="n">
        <f aca="false">SUMIF(wins,"l",I30:AJ30)</f>
        <v>3</v>
      </c>
      <c r="I30" s="27"/>
      <c r="J30" s="28" t="n">
        <v>3</v>
      </c>
      <c r="K30" s="34" t="n">
        <v>7</v>
      </c>
      <c r="L30" s="28"/>
      <c r="M30" s="29"/>
      <c r="N30" s="30" t="n">
        <v>8</v>
      </c>
      <c r="O30" s="29" t="n">
        <v>11</v>
      </c>
      <c r="P30" s="9"/>
      <c r="Q30" s="29"/>
      <c r="R30" s="30" t="n">
        <v>6</v>
      </c>
      <c r="S30" s="29"/>
      <c r="T30" s="30" t="n">
        <v>14</v>
      </c>
      <c r="U30" s="29" t="n">
        <v>9</v>
      </c>
      <c r="V30" s="30"/>
      <c r="W30" s="29" t="n">
        <v>2</v>
      </c>
      <c r="X30" s="30"/>
      <c r="Y30" s="29" t="n">
        <v>4</v>
      </c>
      <c r="Z30" s="30"/>
      <c r="AA30" s="29" t="n">
        <v>13</v>
      </c>
      <c r="AB30" s="30"/>
      <c r="AC30" s="29"/>
      <c r="AD30" s="30" t="n">
        <v>15</v>
      </c>
      <c r="AE30" s="29"/>
      <c r="AF30" s="30" t="n">
        <v>5</v>
      </c>
      <c r="AG30" s="29" t="n">
        <v>12</v>
      </c>
      <c r="AH30" s="30"/>
      <c r="AI30" s="29"/>
      <c r="AJ30" s="30" t="n">
        <v>10</v>
      </c>
      <c r="AK30" s="31"/>
      <c r="AL30" s="32"/>
      <c r="AM30" s="5" t="n">
        <f aca="false">SUM(I30:AJ30)</f>
        <v>119</v>
      </c>
      <c r="AN30" s="0" t="n">
        <f aca="false">$G30+$AG30+$AE30</f>
        <v>12</v>
      </c>
      <c r="AO30" s="0" t="n">
        <f aca="false">$G30+$AE30+$AH30</f>
        <v>0</v>
      </c>
      <c r="AP30" s="0" t="n">
        <f aca="false">$G30+$AG30+$AF30</f>
        <v>17</v>
      </c>
      <c r="AQ30" s="0" t="n">
        <f aca="false">$G30+$AH30+$AF30</f>
        <v>5</v>
      </c>
      <c r="AR30" s="5" t="str">
        <f aca="false">B30</f>
        <v>Daryl</v>
      </c>
      <c r="AS30" s="1" t="n">
        <f aca="false">$G30+AG30</f>
        <v>12</v>
      </c>
      <c r="AT30" s="1" t="n">
        <f aca="false">$G30+AH30</f>
        <v>0</v>
      </c>
    </row>
    <row r="31" customFormat="false" ht="12.75" hidden="false" customHeight="false" outlineLevel="0" collapsed="false">
      <c r="B31" s="5" t="s">
        <v>72</v>
      </c>
      <c r="C31" s="25" t="n">
        <v>10</v>
      </c>
      <c r="E31" s="5" t="n">
        <v>440</v>
      </c>
      <c r="F31" s="5" t="n">
        <f aca="false">E31+G31</f>
        <v>440</v>
      </c>
      <c r="G31" s="26" t="n">
        <f aca="false">SUMIF(wins,"w",I31:AJ31)</f>
        <v>0</v>
      </c>
      <c r="H31" s="26" t="n">
        <f aca="false">SUMIF(wins,"l",I31:AJ31)</f>
        <v>2</v>
      </c>
      <c r="I31" s="27"/>
      <c r="J31" s="28" t="n">
        <v>2</v>
      </c>
      <c r="K31" s="9" t="n">
        <v>13</v>
      </c>
      <c r="L31" s="28"/>
      <c r="M31" s="29" t="n">
        <v>6</v>
      </c>
      <c r="N31" s="30"/>
      <c r="O31" s="29"/>
      <c r="P31" s="9" t="n">
        <v>8</v>
      </c>
      <c r="Q31" s="29" t="n">
        <v>9</v>
      </c>
      <c r="R31" s="30"/>
      <c r="S31" s="29"/>
      <c r="T31" s="30" t="n">
        <v>14</v>
      </c>
      <c r="U31" s="29" t="n">
        <v>10</v>
      </c>
      <c r="V31" s="30"/>
      <c r="W31" s="29" t="n">
        <v>5</v>
      </c>
      <c r="X31" s="30"/>
      <c r="Y31" s="29"/>
      <c r="Z31" s="30" t="n">
        <v>11</v>
      </c>
      <c r="AA31" s="29" t="n">
        <v>4</v>
      </c>
      <c r="AB31" s="30"/>
      <c r="AC31" s="29"/>
      <c r="AD31" s="30" t="n">
        <v>12</v>
      </c>
      <c r="AE31" s="29"/>
      <c r="AF31" s="30" t="n">
        <v>3</v>
      </c>
      <c r="AG31" s="29" t="n">
        <v>15</v>
      </c>
      <c r="AH31" s="30"/>
      <c r="AI31" s="29"/>
      <c r="AJ31" s="30" t="n">
        <v>7</v>
      </c>
      <c r="AK31" s="31"/>
      <c r="AL31" s="32"/>
      <c r="AM31" s="5" t="n">
        <f aca="false">SUM(I31:AJ31)</f>
        <v>119</v>
      </c>
      <c r="AN31" s="0" t="n">
        <f aca="false">$G31+$AG31+$AE31</f>
        <v>15</v>
      </c>
      <c r="AO31" s="0" t="n">
        <f aca="false">$G31+$AE31+$AH31</f>
        <v>0</v>
      </c>
      <c r="AP31" s="0" t="n">
        <f aca="false">$G31+$AG31+$AF31</f>
        <v>18</v>
      </c>
      <c r="AQ31" s="0" t="n">
        <f aca="false">$G31+$AH31+$AF31</f>
        <v>3</v>
      </c>
      <c r="AR31" s="5" t="str">
        <f aca="false">B31</f>
        <v>JAM</v>
      </c>
      <c r="AS31" s="1" t="n">
        <f aca="false">$G31+AG31</f>
        <v>15</v>
      </c>
      <c r="AT31" s="1" t="n">
        <f aca="false">$G31+AH31</f>
        <v>0</v>
      </c>
    </row>
    <row r="32" customFormat="false" ht="13.5" hidden="false" customHeight="true" outlineLevel="0" collapsed="false">
      <c r="B32" s="5" t="s">
        <v>73</v>
      </c>
      <c r="C32" s="25" t="n">
        <v>9</v>
      </c>
      <c r="E32" s="5" t="n">
        <v>442</v>
      </c>
      <c r="F32" s="5" t="n">
        <f aca="false">E32+G32</f>
        <v>442</v>
      </c>
      <c r="G32" s="26" t="n">
        <f aca="false">SUMIF(wins,"w",I32:AJ32)</f>
        <v>0</v>
      </c>
      <c r="H32" s="26" t="n">
        <f aca="false">SUMIF(wins,"l",I32:AJ32)</f>
        <v>4</v>
      </c>
      <c r="I32" s="27"/>
      <c r="J32" s="28" t="n">
        <v>4</v>
      </c>
      <c r="K32" s="9" t="n">
        <v>9</v>
      </c>
      <c r="L32" s="28"/>
      <c r="M32" s="29"/>
      <c r="N32" s="30" t="n">
        <v>15</v>
      </c>
      <c r="O32" s="29" t="n">
        <v>6</v>
      </c>
      <c r="P32" s="9"/>
      <c r="Q32" s="29"/>
      <c r="R32" s="30" t="n">
        <v>3</v>
      </c>
      <c r="S32" s="29"/>
      <c r="T32" s="30" t="n">
        <v>14</v>
      </c>
      <c r="U32" s="29" t="n">
        <v>2</v>
      </c>
      <c r="V32" s="30"/>
      <c r="W32" s="29" t="n">
        <v>8</v>
      </c>
      <c r="X32" s="30"/>
      <c r="Y32" s="29"/>
      <c r="Z32" s="30" t="n">
        <v>5</v>
      </c>
      <c r="AA32" s="29" t="n">
        <v>11</v>
      </c>
      <c r="AB32" s="30"/>
      <c r="AC32" s="29"/>
      <c r="AD32" s="30" t="n">
        <v>12</v>
      </c>
      <c r="AE32" s="29"/>
      <c r="AF32" s="30" t="n">
        <v>10</v>
      </c>
      <c r="AG32" s="29" t="n">
        <v>13</v>
      </c>
      <c r="AH32" s="30"/>
      <c r="AI32" s="29"/>
      <c r="AJ32" s="30" t="n">
        <v>7</v>
      </c>
      <c r="AK32" s="31"/>
      <c r="AL32" s="32"/>
      <c r="AM32" s="5" t="n">
        <f aca="false">SUM(I32:AJ32)</f>
        <v>119</v>
      </c>
      <c r="AN32" s="0" t="n">
        <f aca="false">$G32+$AG32+$AE32</f>
        <v>13</v>
      </c>
      <c r="AO32" s="0" t="n">
        <f aca="false">$G32+$AE32+$AH32</f>
        <v>0</v>
      </c>
      <c r="AP32" s="0" t="n">
        <f aca="false">$G32+$AG32+$AF32</f>
        <v>23</v>
      </c>
      <c r="AQ32" s="0" t="n">
        <f aca="false">$G32+$AH32+$AF32</f>
        <v>10</v>
      </c>
      <c r="AR32" s="5" t="str">
        <f aca="false">B32</f>
        <v>Ken</v>
      </c>
      <c r="AS32" s="1" t="n">
        <f aca="false">$G32+AG32</f>
        <v>13</v>
      </c>
      <c r="AT32" s="1" t="n">
        <f aca="false">$G32+AH32</f>
        <v>0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9"/>
      <c r="J33" s="30"/>
      <c r="K33" s="9"/>
      <c r="L33" s="30"/>
      <c r="M33" s="29"/>
      <c r="N33" s="30"/>
      <c r="O33" s="29"/>
      <c r="P33" s="9"/>
      <c r="Q33" s="29"/>
      <c r="R33" s="30"/>
      <c r="S33" s="29"/>
      <c r="T33" s="30"/>
      <c r="U33" s="29"/>
      <c r="V33" s="30"/>
      <c r="W33" s="29"/>
      <c r="X33" s="30"/>
      <c r="Y33" s="29"/>
      <c r="Z33" s="30"/>
      <c r="AA33" s="29"/>
      <c r="AB33" s="30"/>
      <c r="AC33" s="29"/>
      <c r="AD33" s="30"/>
      <c r="AE33" s="29"/>
      <c r="AF33" s="30"/>
      <c r="AG33" s="29"/>
      <c r="AH33" s="30"/>
      <c r="AI33" s="29"/>
      <c r="AJ33" s="30"/>
      <c r="AK33" s="31"/>
      <c r="AL33" s="32"/>
      <c r="AM33" s="5"/>
    </row>
    <row r="34" customFormat="false" ht="12.75" hidden="false" customHeight="false" outlineLevel="0" collapsed="false">
      <c r="B34" s="5" t="s">
        <v>74</v>
      </c>
      <c r="C34" s="5"/>
      <c r="D34" s="5"/>
      <c r="E34" s="35" t="n">
        <f aca="false">SUM(E7:E33)</f>
        <v>11375</v>
      </c>
      <c r="F34" s="35" t="n">
        <f aca="false">SUM(F7:F33)</f>
        <v>11580</v>
      </c>
      <c r="G34" s="35" t="n">
        <f aca="false">SUM(G7:G33)</f>
        <v>205</v>
      </c>
      <c r="H34" s="35"/>
      <c r="I34" s="31" t="n">
        <f aca="false">SUM(I7:I32)</f>
        <v>205</v>
      </c>
      <c r="J34" s="32" t="n">
        <f aca="false">SUM(J7:J32)</f>
        <v>9</v>
      </c>
      <c r="K34" s="5" t="n">
        <f aca="false">SUM(K7:K32)</f>
        <v>216</v>
      </c>
      <c r="L34" s="32" t="n">
        <f aca="false">SUM(L7:L32)</f>
        <v>2</v>
      </c>
      <c r="M34" s="31" t="n">
        <f aca="false">SUM(M7:M32)</f>
        <v>6</v>
      </c>
      <c r="N34" s="32" t="n">
        <f aca="false">SUM(N7:N32)</f>
        <v>259</v>
      </c>
      <c r="O34" s="31" t="n">
        <f aca="false">SUM(O7:O32)</f>
        <v>78</v>
      </c>
      <c r="P34" s="5" t="n">
        <f aca="false">SUM(P7:P32)</f>
        <v>59</v>
      </c>
      <c r="Q34" s="31" t="n">
        <f aca="false">SUM(Q7:Q32)</f>
        <v>83</v>
      </c>
      <c r="R34" s="32" t="n">
        <f aca="false">SUM(R7:R32)</f>
        <v>76</v>
      </c>
      <c r="S34" s="31" t="n">
        <f aca="false">SUM(S7:S32)</f>
        <v>0</v>
      </c>
      <c r="T34" s="32" t="n">
        <f aca="false">SUM(T7:T32)</f>
        <v>328</v>
      </c>
      <c r="U34" s="31" t="n">
        <f aca="false">SUM(U7:U32)</f>
        <v>77</v>
      </c>
      <c r="V34" s="32" t="n">
        <f aca="false">SUM(V7:V32)</f>
        <v>76</v>
      </c>
      <c r="W34" s="31" t="n">
        <f aca="false">SUM(W7:W32)</f>
        <v>133</v>
      </c>
      <c r="X34" s="32" t="n">
        <f aca="false">SUM(X7:X32)</f>
        <v>25</v>
      </c>
      <c r="Y34" s="31" t="n">
        <f aca="false">SUM(Y7:Y32)</f>
        <v>14</v>
      </c>
      <c r="Z34" s="32" t="n">
        <f aca="false">SUM(Z7:Z32)</f>
        <v>240</v>
      </c>
      <c r="AA34" s="31" t="n">
        <f aca="false">SUM(AA7:AA32)</f>
        <v>120</v>
      </c>
      <c r="AB34" s="32" t="n">
        <f aca="false">SUM(AB7:AB32)</f>
        <v>24</v>
      </c>
      <c r="AC34" s="31" t="n">
        <f aca="false">SUM(AC7:AC32)</f>
        <v>0</v>
      </c>
      <c r="AD34" s="32" t="n">
        <f aca="false">SUM(AD7:AD32)</f>
        <v>322</v>
      </c>
      <c r="AE34" s="31" t="n">
        <f aca="false">SUM(AE7:AE32)</f>
        <v>176</v>
      </c>
      <c r="AF34" s="32" t="n">
        <f aca="false">SUM(AF7:AF32)</f>
        <v>41</v>
      </c>
      <c r="AG34" s="31" t="n">
        <f aca="false">SUM(AG7:AG32)</f>
        <v>329</v>
      </c>
      <c r="AH34" s="32" t="n">
        <f aca="false">SUM(AH7:AH32)</f>
        <v>11</v>
      </c>
      <c r="AI34" s="31" t="n">
        <f aca="false">SUM(AI7:AI32)</f>
        <v>35</v>
      </c>
      <c r="AJ34" s="32" t="n">
        <f aca="false">SUM(AJ7:AJ32)</f>
        <v>150</v>
      </c>
      <c r="AK34" s="31"/>
      <c r="AL34" s="32"/>
      <c r="AM34" s="5"/>
    </row>
    <row r="35" customFormat="false" ht="13.5" hidden="false" customHeight="false" outlineLevel="0" collapsed="false">
      <c r="B35" s="5" t="s">
        <v>75</v>
      </c>
      <c r="C35" s="5"/>
      <c r="D35" s="5"/>
      <c r="E35" s="36" t="n">
        <f aca="false">IF(E34=0,"",AVERAGE(E7:E32))</f>
        <v>437.5</v>
      </c>
      <c r="F35" s="36" t="n">
        <f aca="false">IF(F34=0,"",AVERAGE(F7:F32))</f>
        <v>445.384615384615</v>
      </c>
      <c r="G35" s="36" t="n">
        <f aca="false">IF(G34=0,"",AVERAGE(G7:G32))</f>
        <v>7.88461538461539</v>
      </c>
      <c r="H35" s="36"/>
      <c r="I35" s="37" t="n">
        <f aca="false">IF(I34=0,"",AVERAGE(I7:I32))</f>
        <v>8.91304347826087</v>
      </c>
      <c r="J35" s="38" t="n">
        <f aca="false">IF(J34=0,"",AVERAGE(J7:J32))</f>
        <v>3</v>
      </c>
      <c r="K35" s="39" t="n">
        <f aca="false">IF(K34=0,"",AVERAGE(K7:K32))</f>
        <v>8.64</v>
      </c>
      <c r="L35" s="38" t="n">
        <f aca="false">IF(L34=0,"",AVERAGE(L7:L32))</f>
        <v>2</v>
      </c>
      <c r="M35" s="37" t="n">
        <f aca="false">IF(M34=0,"",AVERAGE(M7:M32))</f>
        <v>6</v>
      </c>
      <c r="N35" s="38" t="n">
        <f aca="false">IF(N34=0,"",AVERAGE(N7:N32))</f>
        <v>10.36</v>
      </c>
      <c r="O35" s="37" t="n">
        <f aca="false">IF(O34=0,"",AVERAGE(O7:O32))</f>
        <v>4.875</v>
      </c>
      <c r="P35" s="39" t="n">
        <f aca="false">IF(P34=0,"",AVERAGE(P7:P32))</f>
        <v>5.9</v>
      </c>
      <c r="Q35" s="37" t="n">
        <f aca="false">IF(Q34=0,"",AVERAGE(Q7:Q32))</f>
        <v>6.91666666666667</v>
      </c>
      <c r="R35" s="38" t="n">
        <f aca="false">IF(R34=0,"",AVERAGE(R7:R32))</f>
        <v>5.42857142857143</v>
      </c>
      <c r="S35" s="37" t="str">
        <f aca="false">IF(S34=0,"",AVERAGE(S7:S32))</f>
        <v/>
      </c>
      <c r="T35" s="38" t="n">
        <f aca="false">IF(T34=0,"",AVERAGE(T7:T32))</f>
        <v>12.6153846153846</v>
      </c>
      <c r="U35" s="37" t="n">
        <f aca="false">IF(U34=0,"",AVERAGE(U7:U32))</f>
        <v>5.92307692307692</v>
      </c>
      <c r="V35" s="38" t="n">
        <f aca="false">IF(V34=0,"",AVERAGE(V7:V32))</f>
        <v>5.84615384615385</v>
      </c>
      <c r="W35" s="37" t="n">
        <f aca="false">IF(W34=0,"",AVERAGE(W7:W32))</f>
        <v>6.33333333333333</v>
      </c>
      <c r="X35" s="38" t="n">
        <f aca="false">IF(X34=0,"",AVERAGE(X7:X32))</f>
        <v>5</v>
      </c>
      <c r="Y35" s="37" t="n">
        <f aca="false">IF(Y34=0,"",AVERAGE(Y7:Y32))</f>
        <v>3.5</v>
      </c>
      <c r="Z35" s="38" t="n">
        <f aca="false">IF(Z34=0,"",AVERAGE(Z7:Z32))</f>
        <v>10.9090909090909</v>
      </c>
      <c r="AA35" s="37" t="n">
        <f aca="false">IF(AA34=0,"",AVERAGE(AA7:AA32))</f>
        <v>5.71428571428571</v>
      </c>
      <c r="AB35" s="38" t="n">
        <f aca="false">IF(AB34=0,"",AVERAGE(AB7:AB32))</f>
        <v>4.8</v>
      </c>
      <c r="AC35" s="37" t="str">
        <f aca="false">IF(AC34=0,"",AVERAGE(AC7:AC32))</f>
        <v/>
      </c>
      <c r="AD35" s="38" t="n">
        <f aca="false">IF(AD34=0,"",AVERAGE(AD7:AD32))</f>
        <v>12.3846153846154</v>
      </c>
      <c r="AE35" s="37" t="n">
        <f aca="false">IF(AE34=0,"",AVERAGE(AE7:AE32))</f>
        <v>8.8</v>
      </c>
      <c r="AF35" s="38" t="n">
        <f aca="false">IF(AF34=0,"",AVERAGE(AF7:AF32))</f>
        <v>6.83333333333333</v>
      </c>
      <c r="AG35" s="37" t="n">
        <f aca="false">IF(AG34=0,"",AVERAGE(AG7:AG32))</f>
        <v>13.16</v>
      </c>
      <c r="AH35" s="38" t="n">
        <f aca="false">IF(AH34=0,"",AVERAGE(AH7:AH32))</f>
        <v>11</v>
      </c>
      <c r="AI35" s="37" t="n">
        <f aca="false">IF(AI34=0,"",AVERAGE(AI7:AI32))</f>
        <v>5.83333333333333</v>
      </c>
      <c r="AJ35" s="38" t="n">
        <f aca="false">IF(AJ34=0,"",AVERAGE(AJ7:AJ32))</f>
        <v>7.5</v>
      </c>
      <c r="AK35" s="40"/>
      <c r="AL35" s="41"/>
      <c r="AM35" s="5"/>
    </row>
    <row r="36" customFormat="false" ht="12.75" hidden="false" customHeight="false" outlineLevel="0" collapsed="false">
      <c r="B36" s="5"/>
      <c r="C36" s="5"/>
      <c r="D36" s="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5"/>
    </row>
    <row r="37" customFormat="false" ht="12.75" hidden="false" customHeight="false" outlineLevel="0" collapsed="false">
      <c r="B37" s="5"/>
      <c r="C37" s="5"/>
      <c r="D37" s="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4" t="s">
        <v>76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4" t="n">
        <v>1</v>
      </c>
      <c r="J40" s="34"/>
      <c r="K40" s="34" t="n">
        <v>15</v>
      </c>
      <c r="L40" s="34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2001-10-28T14:45:19Z</dcterms:created>
  <dc:creator>Eldon Sellers</dc:creator>
  <dc:description/>
  <dc:language>en-US</dc:language>
  <cp:lastModifiedBy>Eldon Sellers</cp:lastModifiedBy>
  <dcterms:modified xsi:type="dcterms:W3CDTF">2001-10-28T14:47:33Z</dcterms:modified>
  <cp:revision>0</cp:revision>
  <dc:subject/>
  <dc:title/>
</cp:coreProperties>
</file>