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<sst xmlns="http://schemas.openxmlformats.org/spreadsheetml/2006/main" count="85" uniqueCount="72">
  <si>
    <t xml:space="preserve">Western Retai Annual Customer Demand</t>
  </si>
  <si>
    <t xml:space="preserve">Volume in Mmbtu</t>
  </si>
  <si>
    <t xml:space="preserve">Expected Consumption</t>
  </si>
  <si>
    <t xml:space="preserve">Dunn &amp;</t>
  </si>
  <si>
    <t xml:space="preserve">In 2001</t>
  </si>
  <si>
    <t xml:space="preserve">Bradstreet</t>
  </si>
  <si>
    <t xml:space="preserve">SOCAL</t>
  </si>
  <si>
    <t xml:space="preserve">Number</t>
  </si>
  <si>
    <t xml:space="preserve">Atkinson Brick</t>
  </si>
  <si>
    <t xml:space="preserve">00-848-9569</t>
  </si>
  <si>
    <t xml:space="preserve">Associated Assp</t>
  </si>
  <si>
    <t xml:space="preserve">00-831-8057</t>
  </si>
  <si>
    <t xml:space="preserve">Delano Growers</t>
  </si>
  <si>
    <t xml:space="preserve">00-828-7450</t>
  </si>
  <si>
    <t xml:space="preserve">Granite Buelton</t>
  </si>
  <si>
    <t xml:space="preserve">00-691-4642</t>
  </si>
  <si>
    <t xml:space="preserve">Granite Bakersfield</t>
  </si>
  <si>
    <t xml:space="preserve">Higgins</t>
  </si>
  <si>
    <t xml:space="preserve">00-848-0584</t>
  </si>
  <si>
    <t xml:space="preserve">Golden State</t>
  </si>
  <si>
    <t xml:space="preserve">00-910-8671</t>
  </si>
  <si>
    <t xml:space="preserve">ITW CIP Stampings</t>
  </si>
  <si>
    <t xml:space="preserve">05-079-7679</t>
  </si>
  <si>
    <t xml:space="preserve">JG Boswell</t>
  </si>
  <si>
    <t xml:space="preserve">00-823-7505</t>
  </si>
  <si>
    <t xml:space="preserve">Leprino Foods</t>
  </si>
  <si>
    <t xml:space="preserve">00-707-6664</t>
  </si>
  <si>
    <t xml:space="preserve">Luxfer</t>
  </si>
  <si>
    <t xml:space="preserve">06-448-3704</t>
  </si>
  <si>
    <t xml:space="preserve">Lindberg heat Treat</t>
  </si>
  <si>
    <t xml:space="preserve">05-733-2017</t>
  </si>
  <si>
    <t xml:space="preserve">Morgan Services</t>
  </si>
  <si>
    <t xml:space="preserve">05-662-6922</t>
  </si>
  <si>
    <t xml:space="preserve">Real Fresh</t>
  </si>
  <si>
    <t xml:space="preserve">00-913-3950</t>
  </si>
  <si>
    <t xml:space="preserve">Styrotek</t>
  </si>
  <si>
    <t xml:space="preserve">06-772-7313</t>
  </si>
  <si>
    <t xml:space="preserve">Valley</t>
  </si>
  <si>
    <t xml:space="preserve">07-294-0307</t>
  </si>
  <si>
    <t xml:space="preserve"> </t>
  </si>
  <si>
    <t xml:space="preserve">PGE</t>
  </si>
  <si>
    <t xml:space="preserve">Canan- Cribari</t>
  </si>
  <si>
    <t xml:space="preserve">05-965-1117</t>
  </si>
  <si>
    <t xml:space="preserve">Canan- Esc</t>
  </si>
  <si>
    <t xml:space="preserve">Canan-Gonz</t>
  </si>
  <si>
    <t xml:space="preserve">Canan-Madera</t>
  </si>
  <si>
    <t xml:space="preserve">Canan- Paul M</t>
  </si>
  <si>
    <t xml:space="preserve">De Franseco</t>
  </si>
  <si>
    <t xml:space="preserve">05-563-5593</t>
  </si>
  <si>
    <t xml:space="preserve">Granite Coal</t>
  </si>
  <si>
    <t xml:space="preserve">Granite French</t>
  </si>
  <si>
    <t xml:space="preserve">Granite Watson</t>
  </si>
  <si>
    <t xml:space="preserve">Granite Sacra</t>
  </si>
  <si>
    <t xml:space="preserve">Granite Tracy</t>
  </si>
  <si>
    <t xml:space="preserve">Granite Rio Lind</t>
  </si>
  <si>
    <t xml:space="preserve">Leprino</t>
  </si>
  <si>
    <t xml:space="preserve">Mitsubishi</t>
  </si>
  <si>
    <t xml:space="preserve">19-607-2334</t>
  </si>
  <si>
    <t xml:space="preserve">Queen </t>
  </si>
  <si>
    <t xml:space="preserve">06-760-7572</t>
  </si>
  <si>
    <t xml:space="preserve">F &amp; A Cheese</t>
  </si>
  <si>
    <t xml:space="preserve">07-929-0722</t>
  </si>
  <si>
    <t xml:space="preserve">Columbus Salami</t>
  </si>
  <si>
    <t xml:space="preserve">17-775-1658</t>
  </si>
  <si>
    <t xml:space="preserve">SDG&amp;E</t>
  </si>
  <si>
    <t xml:space="preserve">Superior Ready Mix</t>
  </si>
  <si>
    <t xml:space="preserve">Leprino New Mexico</t>
  </si>
  <si>
    <t xml:space="preserve">Arizona</t>
  </si>
  <si>
    <t xml:space="preserve">Hexcel</t>
  </si>
  <si>
    <t xml:space="preserve">00-911-8563</t>
  </si>
  <si>
    <t xml:space="preserve">AZ Pistachio</t>
  </si>
  <si>
    <t xml:space="preserve">Total Physical Demand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</si>
</sst>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#,##0"/>
    <numFmt numFmtId="167" formatCode="0_);[RED]\(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10.28"/>
    <col collapsed="false" customWidth="true" hidden="false" outlineLevel="0" max="4" min="4" style="1" width="13.99"/>
    <col collapsed="false" customWidth="true" hidden="false" outlineLevel="0" max="5" min="5" style="1" width="9.14"/>
    <col collapsed="false" customWidth="true" hidden="false" outlineLevel="0" max="9" min="9" style="2" width="9.14"/>
  </cols>
  <sheetData>
    <row r="2" customFormat="false" ht="12.75" hidden="false" customHeight="false" outlineLevel="0" collapsed="false">
      <c r="D2" s="3" t="s">
        <v>0</v>
      </c>
    </row>
    <row r="3" customFormat="false" ht="12.75" hidden="false" customHeight="false" outlineLevel="0" collapsed="false">
      <c r="D3" s="4" t="s">
        <v>1</v>
      </c>
    </row>
    <row r="8" customFormat="false" ht="12.75" hidden="false" customHeight="false" outlineLevel="0" collapsed="false">
      <c r="D8" s="1" t="s">
        <v>2</v>
      </c>
      <c r="G8" s="5" t="s">
        <v>3</v>
      </c>
    </row>
    <row r="9" customFormat="false" ht="12.75" hidden="false" customHeight="false" outlineLevel="0" collapsed="false">
      <c r="D9" s="1" t="s">
        <v>4</v>
      </c>
      <c r="G9" s="5" t="s">
        <v>5</v>
      </c>
    </row>
    <row r="10" customFormat="false" ht="12.75" hidden="false" customHeight="false" outlineLevel="0" collapsed="false">
      <c r="A10" s="6" t="s">
        <v>6</v>
      </c>
      <c r="G10" s="5" t="s">
        <v>7</v>
      </c>
    </row>
    <row r="11" customFormat="false" ht="12.75" hidden="false" customHeight="false" outlineLevel="0" collapsed="false">
      <c r="A11" s="5" t="s">
        <v>8</v>
      </c>
      <c r="D11" s="1" t="n">
        <v>119971</v>
      </c>
      <c r="G11" s="5" t="s">
        <v>9</v>
      </c>
      <c r="I11" s="2" t="n">
        <f aca="false">D11/365</f>
        <v>328.687671232877</v>
      </c>
    </row>
    <row r="12" customFormat="false" ht="12.75" hidden="false" customHeight="false" outlineLevel="0" collapsed="false">
      <c r="A12" s="5" t="s">
        <v>10</v>
      </c>
      <c r="D12" s="1" t="n">
        <v>44000</v>
      </c>
      <c r="G12" s="5" t="s">
        <v>11</v>
      </c>
      <c r="I12" s="2" t="n">
        <f aca="false">D12/365</f>
        <v>120.547945205479</v>
      </c>
    </row>
    <row r="13" customFormat="false" ht="12.75" hidden="false" customHeight="false" outlineLevel="0" collapsed="false">
      <c r="A13" s="7" t="s">
        <v>12</v>
      </c>
      <c r="B13" s="7"/>
      <c r="C13" s="8"/>
      <c r="D13" s="8" t="n">
        <v>226274</v>
      </c>
      <c r="E13" s="8"/>
      <c r="F13" s="7"/>
      <c r="G13" s="7" t="s">
        <v>13</v>
      </c>
      <c r="H13" s="7"/>
      <c r="I13" s="9" t="n">
        <f aca="false">D13/365</f>
        <v>619.928767123288</v>
      </c>
    </row>
    <row r="14" customFormat="false" ht="12.75" hidden="false" customHeight="false" outlineLevel="0" collapsed="false">
      <c r="A14" s="5" t="s">
        <v>14</v>
      </c>
      <c r="D14" s="1" t="n">
        <v>110000</v>
      </c>
      <c r="G14" s="5" t="s">
        <v>15</v>
      </c>
      <c r="I14" s="2" t="n">
        <f aca="false">D14/365</f>
        <v>301.369863013699</v>
      </c>
    </row>
    <row r="15" customFormat="false" ht="12.75" hidden="false" customHeight="false" outlineLevel="0" collapsed="false">
      <c r="A15" s="5" t="s">
        <v>16</v>
      </c>
      <c r="D15" s="1" t="n">
        <v>44304</v>
      </c>
      <c r="G15" s="5" t="s">
        <v>15</v>
      </c>
      <c r="I15" s="2" t="n">
        <f aca="false">D15/365</f>
        <v>121.380821917808</v>
      </c>
    </row>
    <row r="16" customFormat="false" ht="12.75" hidden="false" customHeight="false" outlineLevel="0" collapsed="false">
      <c r="A16" s="5" t="s">
        <v>17</v>
      </c>
      <c r="D16" s="1" t="n">
        <v>137912</v>
      </c>
      <c r="G16" s="5" t="s">
        <v>18</v>
      </c>
      <c r="I16" s="2" t="n">
        <f aca="false">D16/365</f>
        <v>377.841095890411</v>
      </c>
    </row>
    <row r="17" customFormat="false" ht="12.75" hidden="false" customHeight="false" outlineLevel="0" collapsed="false">
      <c r="A17" s="5" t="s">
        <v>19</v>
      </c>
      <c r="D17" s="1" t="n">
        <v>95226</v>
      </c>
      <c r="G17" s="5" t="s">
        <v>20</v>
      </c>
      <c r="I17" s="2" t="n">
        <f aca="false">D17/365</f>
        <v>260.893150684932</v>
      </c>
    </row>
    <row r="18" customFormat="false" ht="12.75" hidden="false" customHeight="false" outlineLevel="0" collapsed="false">
      <c r="A18" s="5" t="s">
        <v>21</v>
      </c>
      <c r="D18" s="1" t="n">
        <v>142987</v>
      </c>
      <c r="G18" s="5" t="s">
        <v>22</v>
      </c>
      <c r="I18" s="2" t="n">
        <f aca="false">D18/365</f>
        <v>391.745205479452</v>
      </c>
    </row>
    <row r="19" customFormat="false" ht="12.75" hidden="false" customHeight="false" outlineLevel="0" collapsed="false">
      <c r="A19" s="7" t="s">
        <v>23</v>
      </c>
      <c r="B19" s="7"/>
      <c r="C19" s="8"/>
      <c r="D19" s="8" t="n">
        <v>294888</v>
      </c>
      <c r="E19" s="8"/>
      <c r="F19" s="7"/>
      <c r="G19" s="7" t="s">
        <v>24</v>
      </c>
      <c r="H19" s="7"/>
      <c r="I19" s="9" t="n">
        <f aca="false">D19/365</f>
        <v>807.912328767123</v>
      </c>
    </row>
    <row r="20" customFormat="false" ht="12.75" hidden="false" customHeight="false" outlineLevel="0" collapsed="false">
      <c r="A20" s="7" t="s">
        <v>25</v>
      </c>
      <c r="B20" s="7"/>
      <c r="C20" s="8"/>
      <c r="D20" s="8" t="n">
        <v>469987</v>
      </c>
      <c r="E20" s="8"/>
      <c r="F20" s="7"/>
      <c r="G20" s="7" t="s">
        <v>26</v>
      </c>
      <c r="H20" s="7"/>
      <c r="I20" s="9" t="n">
        <f aca="false">D20/365</f>
        <v>1287.63561643836</v>
      </c>
    </row>
    <row r="21" customFormat="false" ht="12.75" hidden="false" customHeight="false" outlineLevel="0" collapsed="false">
      <c r="A21" s="5" t="s">
        <v>27</v>
      </c>
      <c r="D21" s="1" t="n">
        <v>68296</v>
      </c>
      <c r="G21" s="5" t="s">
        <v>28</v>
      </c>
      <c r="I21" s="2" t="n">
        <f aca="false">D21/365</f>
        <v>187.112328767123</v>
      </c>
    </row>
    <row r="22" customFormat="false" ht="12.75" hidden="false" customHeight="false" outlineLevel="0" collapsed="false">
      <c r="A22" s="5" t="s">
        <v>29</v>
      </c>
      <c r="D22" s="1" t="n">
        <v>67434</v>
      </c>
      <c r="G22" s="5" t="s">
        <v>30</v>
      </c>
      <c r="I22" s="2" t="n">
        <f aca="false">D22/365</f>
        <v>184.750684931507</v>
      </c>
    </row>
    <row r="23" customFormat="false" ht="12.75" hidden="false" customHeight="false" outlineLevel="0" collapsed="false">
      <c r="A23" s="5" t="s">
        <v>31</v>
      </c>
      <c r="D23" s="1" t="n">
        <v>24502</v>
      </c>
      <c r="G23" s="5" t="s">
        <v>32</v>
      </c>
      <c r="I23" s="2" t="n">
        <f aca="false">D23/365</f>
        <v>67.1287671232877</v>
      </c>
    </row>
    <row r="24" customFormat="false" ht="12.75" hidden="false" customHeight="false" outlineLevel="0" collapsed="false">
      <c r="A24" s="5" t="s">
        <v>33</v>
      </c>
      <c r="D24" s="1" t="n">
        <v>108173</v>
      </c>
      <c r="G24" s="5" t="s">
        <v>34</v>
      </c>
      <c r="I24" s="2" t="n">
        <f aca="false">D24/365</f>
        <v>296.364383561644</v>
      </c>
    </row>
    <row r="25" customFormat="false" ht="12.75" hidden="false" customHeight="false" outlineLevel="0" collapsed="false">
      <c r="A25" s="7" t="s">
        <v>35</v>
      </c>
      <c r="B25" s="7"/>
      <c r="C25" s="8"/>
      <c r="D25" s="8" t="n">
        <v>364122</v>
      </c>
      <c r="E25" s="8"/>
      <c r="F25" s="7"/>
      <c r="G25" s="7" t="s">
        <v>36</v>
      </c>
      <c r="H25" s="7"/>
      <c r="I25" s="9" t="n">
        <f aca="false">D25/365</f>
        <v>997.594520547945</v>
      </c>
    </row>
    <row r="26" customFormat="false" ht="12.75" hidden="false" customHeight="false" outlineLevel="0" collapsed="false">
      <c r="A26" s="5" t="s">
        <v>37</v>
      </c>
      <c r="D26" s="1" t="n">
        <v>30988</v>
      </c>
      <c r="G26" s="5" t="s">
        <v>38</v>
      </c>
      <c r="I26" s="2" t="n">
        <f aca="false">D26/365</f>
        <v>84.8986301369863</v>
      </c>
    </row>
    <row r="27" customFormat="false" ht="13.5" hidden="false" customHeight="false" outlineLevel="0" collapsed="false">
      <c r="C27" s="1" t="s">
        <v>39</v>
      </c>
      <c r="D27" s="10" t="n">
        <f aca="false">SUM(D11:D26)</f>
        <v>2349064</v>
      </c>
      <c r="I27" s="11" t="n">
        <f aca="false">SUM(I11:I26)</f>
        <v>6435.79178082192</v>
      </c>
    </row>
    <row r="28" customFormat="false" ht="13.5" hidden="false" customHeight="false" outlineLevel="0" collapsed="false"/>
    <row r="29" customFormat="false" ht="12.75" hidden="false" customHeight="false" outlineLevel="0" collapsed="false">
      <c r="A29" s="6" t="s">
        <v>40</v>
      </c>
    </row>
    <row r="30" customFormat="false" ht="12.75" hidden="false" customHeight="false" outlineLevel="0" collapsed="false">
      <c r="A30" s="7" t="s">
        <v>41</v>
      </c>
      <c r="B30" s="7"/>
      <c r="C30" s="8"/>
      <c r="D30" s="8" t="n">
        <v>260820</v>
      </c>
      <c r="E30" s="8"/>
      <c r="F30" s="7"/>
      <c r="G30" s="7" t="s">
        <v>42</v>
      </c>
      <c r="H30" s="7"/>
      <c r="I30" s="9" t="n">
        <f aca="false">D30/365</f>
        <v>714.575342465754</v>
      </c>
    </row>
    <row r="31" customFormat="false" ht="12.75" hidden="false" customHeight="false" outlineLevel="0" collapsed="false">
      <c r="A31" s="7" t="s">
        <v>43</v>
      </c>
      <c r="B31" s="7"/>
      <c r="C31" s="8"/>
      <c r="D31" s="8" t="n">
        <v>55590</v>
      </c>
      <c r="E31" s="8"/>
      <c r="F31" s="7"/>
      <c r="G31" s="7" t="s">
        <v>42</v>
      </c>
      <c r="H31" s="7"/>
      <c r="I31" s="9" t="n">
        <f aca="false">D31/365</f>
        <v>152.301369863014</v>
      </c>
    </row>
    <row r="32" customFormat="false" ht="12.75" hidden="false" customHeight="false" outlineLevel="0" collapsed="false">
      <c r="A32" s="7" t="s">
        <v>44</v>
      </c>
      <c r="B32" s="7"/>
      <c r="C32" s="8"/>
      <c r="D32" s="8" t="n">
        <v>26222</v>
      </c>
      <c r="E32" s="8"/>
      <c r="F32" s="7"/>
      <c r="G32" s="7" t="s">
        <v>42</v>
      </c>
      <c r="H32" s="7"/>
      <c r="I32" s="9" t="n">
        <f aca="false">D32/365</f>
        <v>71.841095890411</v>
      </c>
    </row>
    <row r="33" customFormat="false" ht="12.75" hidden="false" customHeight="false" outlineLevel="0" collapsed="false">
      <c r="A33" s="7" t="s">
        <v>45</v>
      </c>
      <c r="B33" s="7"/>
      <c r="C33" s="8"/>
      <c r="D33" s="8" t="n">
        <v>398420</v>
      </c>
      <c r="E33" s="8"/>
      <c r="F33" s="7"/>
      <c r="G33" s="7" t="s">
        <v>42</v>
      </c>
      <c r="H33" s="7"/>
      <c r="I33" s="9" t="n">
        <f aca="false">D33/365</f>
        <v>1091.56164383562</v>
      </c>
    </row>
    <row r="34" customFormat="false" ht="12.75" hidden="false" customHeight="false" outlineLevel="0" collapsed="false">
      <c r="A34" s="7" t="s">
        <v>46</v>
      </c>
      <c r="B34" s="7"/>
      <c r="C34" s="8"/>
      <c r="D34" s="8" t="n">
        <v>22485</v>
      </c>
      <c r="E34" s="8"/>
      <c r="F34" s="7"/>
      <c r="G34" s="7" t="s">
        <v>42</v>
      </c>
      <c r="H34" s="7"/>
      <c r="I34" s="9" t="n">
        <f aca="false">D34/365</f>
        <v>61.6027397260274</v>
      </c>
    </row>
    <row r="35" customFormat="false" ht="12.75" hidden="false" customHeight="false" outlineLevel="0" collapsed="false">
      <c r="A35" s="7" t="s">
        <v>47</v>
      </c>
      <c r="B35" s="7"/>
      <c r="C35" s="8"/>
      <c r="D35" s="8" t="n">
        <v>565339</v>
      </c>
      <c r="E35" s="8"/>
      <c r="F35" s="7"/>
      <c r="G35" s="7" t="s">
        <v>48</v>
      </c>
      <c r="H35" s="7"/>
      <c r="I35" s="9" t="n">
        <f aca="false">D35/365</f>
        <v>1548.87397260274</v>
      </c>
    </row>
    <row r="36" customFormat="false" ht="12.75" hidden="false" customHeight="false" outlineLevel="0" collapsed="false">
      <c r="A36" s="7" t="s">
        <v>49</v>
      </c>
      <c r="B36" s="7"/>
      <c r="C36" s="8"/>
      <c r="D36" s="8" t="n">
        <v>140153</v>
      </c>
      <c r="E36" s="8"/>
      <c r="F36" s="7"/>
      <c r="G36" s="7" t="s">
        <v>15</v>
      </c>
      <c r="H36" s="7"/>
      <c r="I36" s="9" t="n">
        <f aca="false">D36/365</f>
        <v>383.980821917808</v>
      </c>
    </row>
    <row r="37" customFormat="false" ht="12.75" hidden="false" customHeight="false" outlineLevel="0" collapsed="false">
      <c r="A37" s="7" t="s">
        <v>50</v>
      </c>
      <c r="B37" s="7"/>
      <c r="C37" s="8"/>
      <c r="D37" s="8" t="n">
        <v>85622</v>
      </c>
      <c r="E37" s="8"/>
      <c r="F37" s="7"/>
      <c r="G37" s="7" t="s">
        <v>15</v>
      </c>
      <c r="H37" s="7"/>
      <c r="I37" s="9" t="n">
        <f aca="false">D37/365</f>
        <v>234.580821917808</v>
      </c>
    </row>
    <row r="38" customFormat="false" ht="12.75" hidden="false" customHeight="false" outlineLevel="0" collapsed="false">
      <c r="A38" s="7" t="s">
        <v>51</v>
      </c>
      <c r="B38" s="7"/>
      <c r="C38" s="8"/>
      <c r="D38" s="8" t="n">
        <v>90000</v>
      </c>
      <c r="E38" s="8"/>
      <c r="F38" s="7"/>
      <c r="G38" s="7" t="s">
        <v>15</v>
      </c>
      <c r="H38" s="7"/>
      <c r="I38" s="9" t="n">
        <f aca="false">D38/365</f>
        <v>246.575342465753</v>
      </c>
    </row>
    <row r="39" customFormat="false" ht="12.75" hidden="false" customHeight="false" outlineLevel="0" collapsed="false">
      <c r="A39" s="7" t="s">
        <v>52</v>
      </c>
      <c r="B39" s="7"/>
      <c r="C39" s="8"/>
      <c r="D39" s="8" t="n">
        <v>129089</v>
      </c>
      <c r="E39" s="8"/>
      <c r="F39" s="7"/>
      <c r="G39" s="7" t="s">
        <v>15</v>
      </c>
      <c r="H39" s="7"/>
      <c r="I39" s="9" t="n">
        <f aca="false">D39/365</f>
        <v>353.668493150685</v>
      </c>
    </row>
    <row r="40" customFormat="false" ht="12.75" hidden="false" customHeight="false" outlineLevel="0" collapsed="false">
      <c r="A40" s="7" t="s">
        <v>53</v>
      </c>
      <c r="B40" s="7"/>
      <c r="C40" s="8"/>
      <c r="D40" s="8" t="n">
        <v>136747</v>
      </c>
      <c r="E40" s="8"/>
      <c r="F40" s="7"/>
      <c r="G40" s="7" t="s">
        <v>15</v>
      </c>
      <c r="H40" s="7"/>
      <c r="I40" s="9" t="n">
        <f aca="false">D40/365</f>
        <v>374.649315068493</v>
      </c>
    </row>
    <row r="41" customFormat="false" ht="12.75" hidden="false" customHeight="false" outlineLevel="0" collapsed="false">
      <c r="A41" s="7" t="s">
        <v>54</v>
      </c>
      <c r="B41" s="7"/>
      <c r="C41" s="8"/>
      <c r="D41" s="8" t="n">
        <v>27333</v>
      </c>
      <c r="E41" s="8"/>
      <c r="F41" s="7"/>
      <c r="G41" s="7" t="s">
        <v>15</v>
      </c>
      <c r="H41" s="7"/>
      <c r="I41" s="9" t="n">
        <f aca="false">D41/365</f>
        <v>74.8849315068493</v>
      </c>
    </row>
    <row r="42" customFormat="false" ht="12.75" hidden="false" customHeight="false" outlineLevel="0" collapsed="false">
      <c r="A42" s="5" t="s">
        <v>55</v>
      </c>
      <c r="D42" s="1" t="n">
        <v>288339</v>
      </c>
      <c r="G42" s="5" t="s">
        <v>26</v>
      </c>
      <c r="I42" s="2" t="n">
        <f aca="false">D42/365</f>
        <v>789.969863013699</v>
      </c>
    </row>
    <row r="43" customFormat="false" ht="12.75" hidden="false" customHeight="false" outlineLevel="0" collapsed="false">
      <c r="A43" s="7" t="s">
        <v>56</v>
      </c>
      <c r="B43" s="7"/>
      <c r="C43" s="8"/>
      <c r="D43" s="8" t="n">
        <v>487000</v>
      </c>
      <c r="E43" s="8"/>
      <c r="F43" s="7"/>
      <c r="G43" s="7" t="s">
        <v>57</v>
      </c>
      <c r="H43" s="7"/>
      <c r="I43" s="9" t="n">
        <f aca="false">D43/365</f>
        <v>1334.24657534247</v>
      </c>
    </row>
    <row r="44" customFormat="false" ht="12.75" hidden="false" customHeight="false" outlineLevel="0" collapsed="false">
      <c r="A44" s="5" t="s">
        <v>58</v>
      </c>
      <c r="D44" s="1" t="n">
        <v>46760</v>
      </c>
      <c r="G44" s="5" t="s">
        <v>59</v>
      </c>
      <c r="I44" s="2" t="n">
        <f aca="false">D44/365</f>
        <v>128.109589041096</v>
      </c>
    </row>
    <row r="45" customFormat="false" ht="12.75" hidden="false" customHeight="false" outlineLevel="0" collapsed="false">
      <c r="A45" s="7" t="s">
        <v>60</v>
      </c>
      <c r="B45" s="7"/>
      <c r="C45" s="8"/>
      <c r="D45" s="8" t="n">
        <v>350000</v>
      </c>
      <c r="E45" s="8"/>
      <c r="F45" s="7"/>
      <c r="G45" s="7" t="s">
        <v>61</v>
      </c>
      <c r="H45" s="7"/>
      <c r="I45" s="9" t="n">
        <f aca="false">D45/365</f>
        <v>958.904109589041</v>
      </c>
    </row>
    <row r="46" customFormat="false" ht="12.75" hidden="false" customHeight="false" outlineLevel="0" collapsed="false">
      <c r="A46" s="5" t="s">
        <v>62</v>
      </c>
      <c r="D46" s="1" t="n">
        <v>70000</v>
      </c>
      <c r="G46" s="5" t="s">
        <v>63</v>
      </c>
      <c r="I46" s="2" t="n">
        <f aca="false">D46/365</f>
        <v>191.780821917808</v>
      </c>
    </row>
    <row r="47" customFormat="false" ht="13.5" hidden="false" customHeight="false" outlineLevel="0" collapsed="false">
      <c r="D47" s="10" t="n">
        <f aca="false">SUM(D30:D46)</f>
        <v>3179919</v>
      </c>
      <c r="I47" s="11" t="n">
        <f aca="false">SUM(I30:I46)</f>
        <v>8712.10684931507</v>
      </c>
    </row>
    <row r="48" customFormat="false" ht="13.5" hidden="false" customHeight="false" outlineLevel="0" collapsed="false">
      <c r="A48" s="6" t="s">
        <v>64</v>
      </c>
    </row>
    <row r="49" customFormat="false" ht="12.75" hidden="false" customHeight="false" outlineLevel="0" collapsed="false">
      <c r="A49" s="12" t="s">
        <v>65</v>
      </c>
      <c r="D49" s="1" t="n">
        <v>90000</v>
      </c>
    </row>
    <row r="50" customFormat="false" ht="12.75" hidden="false" customHeight="false" outlineLevel="0" collapsed="false">
      <c r="A50" s="5" t="s">
        <v>66</v>
      </c>
      <c r="D50" s="1" t="n">
        <v>751000</v>
      </c>
      <c r="G50" s="5" t="s">
        <v>26</v>
      </c>
    </row>
    <row r="52" customFormat="false" ht="12.75" hidden="false" customHeight="false" outlineLevel="0" collapsed="false">
      <c r="A52" s="6" t="s">
        <v>67</v>
      </c>
    </row>
    <row r="53" customFormat="false" ht="12.75" hidden="false" customHeight="false" outlineLevel="0" collapsed="false">
      <c r="A53" s="5" t="s">
        <v>68</v>
      </c>
      <c r="D53" s="1" t="n">
        <v>182400</v>
      </c>
      <c r="G53" s="5" t="s">
        <v>69</v>
      </c>
    </row>
    <row r="54" customFormat="false" ht="12.75" hidden="false" customHeight="false" outlineLevel="0" collapsed="false">
      <c r="A54" s="5" t="s">
        <v>70</v>
      </c>
      <c r="D54" s="1" t="n">
        <v>74000</v>
      </c>
    </row>
    <row r="55" customFormat="false" ht="12.75" hidden="false" customHeight="false" outlineLevel="0" collapsed="false">
      <c r="D55" s="1" t="n">
        <f aca="false">SUM(D53:D54)</f>
        <v>256400</v>
      </c>
    </row>
    <row r="59" customFormat="false" ht="12.75" hidden="false" customHeight="false" outlineLevel="0" collapsed="false">
      <c r="A59" s="5" t="s">
        <v>71</v>
      </c>
      <c r="D59" s="1" t="n">
        <f aca="false">SUM(D55+D50+D47+D27+D49)</f>
        <v>6626383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2000-11-28T00:08:12Z</dcterms:created>
  <dc:creator>Willis C. Bennett</dc:creator>
  <dc:description/>
  <dc:language>en-US</dc:language>
  <cp:lastModifiedBy>kward</cp:lastModifiedBy>
  <cp:lastPrinted>2001-03-01T20:23:45Z</cp:lastPrinted>
  <dcterms:modified xsi:type="dcterms:W3CDTF">2001-03-07T20:01:00Z</dcterms:modified>
  <cp:revision>0</cp:revision>
  <dc:subject/>
  <dc:title/>
</cp:coreProperties>
</file>