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  <sheet name="Sheet4" sheetId="4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<sst xmlns="http://schemas.openxmlformats.org/spreadsheetml/2006/main" count="35" uniqueCount="23">
  <si>
    <t xml:space="preserve">December</t>
  </si>
  <si>
    <t xml:space="preserve">December Unwind</t>
  </si>
  <si>
    <t xml:space="preserve">Trade Date</t>
  </si>
  <si>
    <t xml:space="preserve">Settle Date</t>
  </si>
  <si>
    <t xml:space="preserve">Expiration Date</t>
  </si>
  <si>
    <t xml:space="preserve">Final Settle Date</t>
  </si>
  <si>
    <t xml:space="preserve">Day Count</t>
  </si>
  <si>
    <t xml:space="preserve">Spot Price</t>
  </si>
  <si>
    <t xml:space="preserve">Libor</t>
  </si>
  <si>
    <t xml:space="preserve">Spread</t>
  </si>
  <si>
    <t xml:space="preserve">Net Fin Rate  </t>
  </si>
  <si>
    <t xml:space="preserve">Dividends</t>
  </si>
  <si>
    <t xml:space="preserve">Gross Fwd Price</t>
  </si>
  <si>
    <t xml:space="preserve">Financing Premium</t>
  </si>
  <si>
    <t xml:space="preserve">Cr Financing Premium</t>
  </si>
  <si>
    <t xml:space="preserve">Transaction fee</t>
  </si>
  <si>
    <t xml:space="preserve">Net Fwd Price</t>
  </si>
  <si>
    <t xml:space="preserve">Commissions out</t>
  </si>
  <si>
    <t xml:space="preserve">Adj Net Fwd Price </t>
  </si>
  <si>
    <t xml:space="preserve">     (Early Termination)</t>
  </si>
  <si>
    <t xml:space="preserve">Shares in tranche</t>
  </si>
  <si>
    <t xml:space="preserve">Old Notional</t>
  </si>
  <si>
    <t xml:space="preserve">Early Settle Notional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</si>
</sst>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%"/>
    <numFmt numFmtId="169" formatCode="0.0000%"/>
    <numFmt numFmtId="170" formatCode="0.00%"/>
    <numFmt numFmtId="171" formatCode="_(* #,##0.0000_);_(* \(#,##0.0000\);_(* \-??_);_(@_)"/>
    <numFmt numFmtId="172" formatCode="_(* #,##0.000_);_(* \(#,##0.000\);_(* \-??_);_(@_)"/>
    <numFmt numFmtId="173" formatCode="_(\$* #,##0.0000_);_(\$* \(#,##0.0000\);_(\$* \-??_);_(@_)"/>
    <numFmt numFmtId="174" formatCode="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9"/>
      <name val="Arial"/>
      <family val="2"/>
    </font>
    <font>
      <b val="true"/>
      <sz val="9"/>
      <color rgb="FF000080"/>
      <name val="Arial"/>
      <family val="2"/>
    </font>
    <font>
      <sz val="8.5"/>
      <name val="Arial"/>
      <family val="2"/>
    </font>
    <font>
      <b val="true"/>
      <sz val="8.5"/>
      <color rgb="FF0000FF"/>
      <name val="Arial"/>
      <family val="2"/>
    </font>
    <font>
      <b val="true"/>
      <sz val="9"/>
      <color rgb="FF800000"/>
      <name val="Arial"/>
      <family val="2"/>
    </font>
  </fonts>
  <fills count="2">
    <fill>
      <patternFill patternType="none"/>
    </fill>
    <fill>
      <patternFill patternType="gray125"/>
    </fill>
  </fills>
  <borders count="8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C1:H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24.13"/>
    <col collapsed="false" customWidth="true" hidden="false" outlineLevel="0" max="4" min="4" style="0" width="18.99"/>
    <col collapsed="false" customWidth="true" hidden="false" outlineLevel="0" max="7" min="7" style="0" width="26.28"/>
    <col collapsed="false" customWidth="true" hidden="false" outlineLevel="0" max="8" min="8" style="0" width="21.28"/>
  </cols>
  <sheetData>
    <row r="1" customFormat="false" ht="12.75" hidden="false" customHeight="false" outlineLevel="0" collapsed="false">
      <c r="C1" s="1"/>
      <c r="D1" s="1"/>
      <c r="E1" s="1"/>
      <c r="F1" s="1"/>
      <c r="G1" s="1"/>
      <c r="H1" s="1"/>
    </row>
    <row r="2" customFormat="false" ht="13.5" hidden="false" customHeight="false" outlineLevel="0" collapsed="false">
      <c r="C2" s="2" t="s">
        <v>0</v>
      </c>
      <c r="D2" s="1"/>
      <c r="E2" s="1"/>
      <c r="F2" s="1"/>
      <c r="G2" s="2" t="s">
        <v>1</v>
      </c>
      <c r="H2" s="1"/>
    </row>
    <row r="3" customFormat="false" ht="12.75" hidden="false" customHeight="false" outlineLevel="0" collapsed="false">
      <c r="C3" s="3" t="s">
        <v>2</v>
      </c>
      <c r="D3" s="4" t="n">
        <v>37162</v>
      </c>
      <c r="E3" s="1"/>
      <c r="F3" s="1"/>
      <c r="G3" s="3" t="s">
        <v>2</v>
      </c>
      <c r="H3" s="4" t="n">
        <v>37196</v>
      </c>
    </row>
    <row r="4" customFormat="false" ht="12.75" hidden="false" customHeight="false" outlineLevel="0" collapsed="false">
      <c r="C4" s="5" t="s">
        <v>3</v>
      </c>
      <c r="D4" s="6" t="n">
        <v>37167</v>
      </c>
      <c r="E4" s="1"/>
      <c r="F4" s="1"/>
      <c r="G4" s="5" t="s">
        <v>3</v>
      </c>
      <c r="H4" s="6" t="n">
        <v>37201</v>
      </c>
    </row>
    <row r="5" customFormat="false" ht="12.75" hidden="false" customHeight="false" outlineLevel="0" collapsed="false">
      <c r="C5" s="5"/>
      <c r="D5" s="7"/>
      <c r="E5" s="1"/>
      <c r="F5" s="1"/>
      <c r="G5" s="5"/>
      <c r="H5" s="7"/>
    </row>
    <row r="6" customFormat="false" ht="12.75" hidden="false" customHeight="false" outlineLevel="0" collapsed="false">
      <c r="C6" s="8" t="s">
        <v>4</v>
      </c>
      <c r="D6" s="9" t="n">
        <v>37256</v>
      </c>
      <c r="E6" s="1"/>
      <c r="F6" s="1"/>
      <c r="G6" s="8" t="s">
        <v>4</v>
      </c>
      <c r="H6" s="9" t="n">
        <v>37256</v>
      </c>
    </row>
    <row r="7" customFormat="false" ht="12.75" hidden="false" customHeight="false" outlineLevel="0" collapsed="false">
      <c r="C7" s="8" t="s">
        <v>5</v>
      </c>
      <c r="D7" s="9" t="n">
        <v>37260</v>
      </c>
      <c r="E7" s="1"/>
      <c r="F7" s="1"/>
      <c r="G7" s="8" t="s">
        <v>5</v>
      </c>
      <c r="H7" s="9" t="n">
        <v>37260</v>
      </c>
    </row>
    <row r="8" customFormat="false" ht="12.75" hidden="false" customHeight="false" outlineLevel="0" collapsed="false">
      <c r="C8" s="5"/>
      <c r="D8" s="7"/>
      <c r="E8" s="1"/>
      <c r="F8" s="1"/>
      <c r="G8" s="5"/>
      <c r="H8" s="7"/>
    </row>
    <row r="9" customFormat="false" ht="12.75" hidden="false" customHeight="false" outlineLevel="0" collapsed="false">
      <c r="C9" s="5" t="s">
        <v>6</v>
      </c>
      <c r="D9" s="10" t="n">
        <f aca="false">D7-D4</f>
        <v>93</v>
      </c>
      <c r="E9" s="1"/>
      <c r="F9" s="1"/>
      <c r="G9" s="5" t="s">
        <v>6</v>
      </c>
      <c r="H9" s="10" t="n">
        <f aca="false">H7-H4</f>
        <v>59</v>
      </c>
    </row>
    <row r="10" customFormat="false" ht="12.75" hidden="false" customHeight="false" outlineLevel="0" collapsed="false">
      <c r="C10" s="5"/>
      <c r="D10" s="7"/>
      <c r="E10" s="1"/>
      <c r="F10" s="1"/>
      <c r="G10" s="5"/>
      <c r="H10" s="7"/>
    </row>
    <row r="11" customFormat="false" ht="12.75" hidden="false" customHeight="false" outlineLevel="0" collapsed="false">
      <c r="C11" s="5" t="s">
        <v>7</v>
      </c>
      <c r="D11" s="7" t="n">
        <v>66.571</v>
      </c>
      <c r="E11" s="1"/>
      <c r="F11" s="1"/>
      <c r="G11" s="5" t="s">
        <v>7</v>
      </c>
      <c r="H11" s="7" t="n">
        <v>66.571</v>
      </c>
    </row>
    <row r="12" customFormat="false" ht="12.75" hidden="false" customHeight="false" outlineLevel="0" collapsed="false">
      <c r="C12" s="5"/>
      <c r="D12" s="7"/>
      <c r="E12" s="1"/>
      <c r="F12" s="1"/>
      <c r="G12" s="5"/>
      <c r="H12" s="7"/>
    </row>
    <row r="13" customFormat="false" ht="12.75" hidden="false" customHeight="false" outlineLevel="0" collapsed="false">
      <c r="C13" s="5" t="s">
        <v>8</v>
      </c>
      <c r="D13" s="11" t="n">
        <v>0.0259</v>
      </c>
      <c r="E13" s="1"/>
      <c r="F13" s="1"/>
      <c r="G13" s="5" t="s">
        <v>8</v>
      </c>
      <c r="H13" s="11" t="n">
        <v>0.0225</v>
      </c>
    </row>
    <row r="14" customFormat="false" ht="12.75" hidden="false" customHeight="false" outlineLevel="0" collapsed="false">
      <c r="C14" s="5" t="s">
        <v>9</v>
      </c>
      <c r="D14" s="12" t="n">
        <v>0.01</v>
      </c>
      <c r="E14" s="1"/>
      <c r="F14" s="1"/>
      <c r="G14" s="5" t="s">
        <v>9</v>
      </c>
      <c r="H14" s="12" t="n">
        <v>0.01</v>
      </c>
    </row>
    <row r="15" customFormat="false" ht="12.75" hidden="false" customHeight="false" outlineLevel="0" collapsed="false">
      <c r="C15" s="13" t="s">
        <v>10</v>
      </c>
      <c r="D15" s="11" t="n">
        <f aca="false">D13+D14</f>
        <v>0.0359</v>
      </c>
      <c r="E15" s="1"/>
      <c r="F15" s="1"/>
      <c r="G15" s="13" t="s">
        <v>10</v>
      </c>
      <c r="H15" s="11" t="n">
        <f aca="false">H13+H14</f>
        <v>0.0325</v>
      </c>
    </row>
    <row r="16" customFormat="false" ht="12.75" hidden="false" customHeight="false" outlineLevel="0" collapsed="false">
      <c r="C16" s="5"/>
      <c r="D16" s="7"/>
      <c r="E16" s="1"/>
      <c r="F16" s="1"/>
      <c r="G16" s="5"/>
      <c r="H16" s="7"/>
    </row>
    <row r="17" customFormat="false" ht="12.75" hidden="false" customHeight="false" outlineLevel="0" collapsed="false">
      <c r="C17" s="5" t="s">
        <v>11</v>
      </c>
      <c r="D17" s="14" t="n">
        <v>0</v>
      </c>
      <c r="E17" s="1"/>
      <c r="F17" s="1"/>
      <c r="G17" s="5" t="s">
        <v>11</v>
      </c>
      <c r="H17" s="14" t="n">
        <v>0</v>
      </c>
    </row>
    <row r="18" customFormat="false" ht="12.75" hidden="false" customHeight="false" outlineLevel="0" collapsed="false">
      <c r="C18" s="5"/>
      <c r="D18" s="7"/>
      <c r="E18" s="1"/>
      <c r="F18" s="1"/>
      <c r="G18" s="5"/>
      <c r="H18" s="7"/>
    </row>
    <row r="19" customFormat="false" ht="12.75" hidden="false" customHeight="false" outlineLevel="0" collapsed="false">
      <c r="C19" s="5" t="s">
        <v>12</v>
      </c>
      <c r="D19" s="15" t="n">
        <f aca="false">D11*(1+(D15*(D9/360)))-D17</f>
        <v>67.1883905491667</v>
      </c>
      <c r="E19" s="1"/>
      <c r="F19" s="1"/>
      <c r="G19" s="5" t="s">
        <v>12</v>
      </c>
      <c r="H19" s="15" t="n">
        <f aca="false">H11*(1+(H15*(H9/360)))-H17</f>
        <v>66.9255830347222</v>
      </c>
    </row>
    <row r="20" customFormat="false" ht="12.75" hidden="false" customHeight="false" outlineLevel="0" collapsed="false">
      <c r="C20" s="5"/>
      <c r="D20" s="15"/>
      <c r="E20" s="1"/>
      <c r="F20" s="1"/>
      <c r="G20" s="5"/>
      <c r="H20" s="7"/>
    </row>
    <row r="21" customFormat="false" ht="12.75" hidden="false" customHeight="false" outlineLevel="0" collapsed="false">
      <c r="C21" s="5" t="s">
        <v>13</v>
      </c>
      <c r="D21" s="15" t="n">
        <f aca="false">+D19-D11</f>
        <v>0.617390549166672</v>
      </c>
      <c r="E21" s="1"/>
      <c r="F21" s="1"/>
      <c r="G21" s="8" t="s">
        <v>14</v>
      </c>
      <c r="H21" s="16" t="n">
        <f aca="false">+H19-H11</f>
        <v>0.354583034722211</v>
      </c>
    </row>
    <row r="22" customFormat="false" ht="13.5" hidden="false" customHeight="false" outlineLevel="0" collapsed="false">
      <c r="C22" s="5"/>
      <c r="D22" s="7"/>
      <c r="E22" s="1"/>
      <c r="F22" s="1"/>
      <c r="G22" s="17"/>
      <c r="H22" s="18"/>
    </row>
    <row r="23" customFormat="false" ht="12.75" hidden="false" customHeight="false" outlineLevel="0" collapsed="false">
      <c r="C23" s="5" t="s">
        <v>15</v>
      </c>
      <c r="D23" s="19" t="n">
        <v>0.005</v>
      </c>
      <c r="E23" s="20"/>
      <c r="F23" s="1"/>
      <c r="G23" s="21"/>
      <c r="H23" s="22"/>
    </row>
    <row r="24" customFormat="false" ht="12.75" hidden="false" customHeight="false" outlineLevel="0" collapsed="false">
      <c r="C24" s="5"/>
      <c r="D24" s="7"/>
      <c r="E24" s="1"/>
      <c r="F24" s="1"/>
      <c r="G24" s="21"/>
      <c r="H24" s="21"/>
    </row>
    <row r="25" customFormat="false" ht="12.75" hidden="false" customHeight="false" outlineLevel="0" collapsed="false">
      <c r="C25" s="23" t="s">
        <v>16</v>
      </c>
      <c r="D25" s="24" t="n">
        <f aca="false">+D19*(1+D23)</f>
        <v>67.5243325019125</v>
      </c>
      <c r="E25" s="1"/>
      <c r="F25" s="1"/>
      <c r="G25" s="25"/>
      <c r="H25" s="26"/>
    </row>
    <row r="26" customFormat="false" ht="12.75" hidden="false" customHeight="false" outlineLevel="0" collapsed="false">
      <c r="C26" s="5"/>
      <c r="D26" s="7"/>
      <c r="E26" s="27"/>
      <c r="F26" s="28"/>
      <c r="G26" s="21"/>
      <c r="H26" s="21"/>
    </row>
    <row r="27" customFormat="false" ht="12.75" hidden="false" customHeight="false" outlineLevel="0" collapsed="false">
      <c r="C27" s="5" t="s">
        <v>14</v>
      </c>
      <c r="D27" s="29" t="n">
        <f aca="false">-H21</f>
        <v>-0.354583034722211</v>
      </c>
      <c r="E27" s="1"/>
      <c r="F27" s="1"/>
      <c r="G27" s="21"/>
      <c r="H27" s="30"/>
    </row>
    <row r="28" customFormat="false" ht="12.75" hidden="false" customHeight="false" outlineLevel="0" collapsed="false">
      <c r="C28" s="5"/>
      <c r="D28" s="29"/>
      <c r="E28" s="1"/>
      <c r="F28" s="1"/>
      <c r="G28" s="25"/>
      <c r="H28" s="31"/>
    </row>
    <row r="29" customFormat="false" ht="12.75" hidden="false" customHeight="false" outlineLevel="0" collapsed="false">
      <c r="C29" s="5" t="s">
        <v>17</v>
      </c>
      <c r="D29" s="14" t="n">
        <v>0.01</v>
      </c>
      <c r="E29" s="1"/>
      <c r="F29" s="1"/>
      <c r="G29" s="21"/>
      <c r="H29" s="32"/>
    </row>
    <row r="30" customFormat="false" ht="12.75" hidden="false" customHeight="false" outlineLevel="0" collapsed="false">
      <c r="C30" s="5"/>
      <c r="D30" s="7"/>
      <c r="E30" s="1"/>
      <c r="F30" s="1"/>
      <c r="G30" s="33"/>
      <c r="H30" s="34"/>
    </row>
    <row r="31" customFormat="false" ht="12.75" hidden="false" customHeight="false" outlineLevel="0" collapsed="false">
      <c r="C31" s="23" t="s">
        <v>18</v>
      </c>
      <c r="D31" s="35"/>
      <c r="E31" s="1"/>
      <c r="F31" s="1"/>
      <c r="G31" s="33"/>
      <c r="H31" s="36"/>
    </row>
    <row r="32" customFormat="false" ht="12.75" hidden="false" customHeight="false" outlineLevel="0" collapsed="false">
      <c r="C32" s="23" t="s">
        <v>19</v>
      </c>
      <c r="D32" s="37" t="n">
        <f aca="false">+D25+D27+D29</f>
        <v>67.1797494671903</v>
      </c>
      <c r="E32" s="1"/>
      <c r="F32" s="1"/>
      <c r="G32" s="38"/>
      <c r="H32" s="39"/>
    </row>
    <row r="33" customFormat="false" ht="12.75" hidden="false" customHeight="false" outlineLevel="0" collapsed="false">
      <c r="C33" s="5"/>
      <c r="D33" s="29"/>
      <c r="E33" s="1"/>
      <c r="F33" s="1"/>
      <c r="G33" s="21"/>
      <c r="H33" s="21"/>
    </row>
    <row r="34" customFormat="false" ht="12.75" hidden="false" customHeight="false" outlineLevel="0" collapsed="false">
      <c r="C34" s="40" t="s">
        <v>20</v>
      </c>
      <c r="D34" s="41" t="n">
        <v>2434339</v>
      </c>
      <c r="E34" s="1"/>
      <c r="F34" s="1"/>
      <c r="G34" s="42"/>
      <c r="H34" s="43"/>
    </row>
    <row r="35" customFormat="false" ht="12.75" hidden="false" customHeight="false" outlineLevel="0" collapsed="false">
      <c r="C35" s="5" t="s">
        <v>21</v>
      </c>
      <c r="D35" s="10" t="n">
        <f aca="false">+D34*D25</f>
        <v>164377116.058373</v>
      </c>
      <c r="E35" s="1"/>
      <c r="F35" s="1"/>
      <c r="G35" s="21"/>
      <c r="H35" s="21"/>
    </row>
    <row r="36" customFormat="false" ht="12.75" hidden="false" customHeight="false" outlineLevel="0" collapsed="false">
      <c r="C36" s="5"/>
      <c r="D36" s="10"/>
      <c r="E36" s="1"/>
      <c r="F36" s="44"/>
      <c r="G36" s="42"/>
      <c r="H36" s="45"/>
    </row>
    <row r="37" customFormat="false" ht="13.5" hidden="false" customHeight="false" outlineLevel="0" collapsed="false">
      <c r="C37" s="46" t="s">
        <v>22</v>
      </c>
      <c r="D37" s="47" t="n">
        <f aca="false">+D34*D32</f>
        <v>163538284.138211</v>
      </c>
      <c r="E37" s="44"/>
      <c r="F37" s="1"/>
      <c r="G37" s="21"/>
      <c r="H37" s="21"/>
    </row>
    <row r="38" customFormat="false" ht="12.75" hidden="false" customHeight="false" outlineLevel="0" collapsed="false">
      <c r="C38" s="33"/>
      <c r="D38" s="34"/>
      <c r="E38" s="1"/>
      <c r="F38" s="1"/>
      <c r="G38" s="42"/>
      <c r="H38" s="4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1996-08-09T13:46:41Z</dcterms:created>
  <dc:creator>svander</dc:creator>
  <dc:description/>
  <dc:language>en-US</dc:language>
  <cp:lastModifiedBy>Lehman Brothers</cp:lastModifiedBy>
  <cp:lastPrinted>2001-11-01T17:19:42Z</cp:lastPrinted>
  <cp:revision>0</cp:revision>
  <dc:subject/>
  <dc:title/>
</cp:coreProperties>
</file>