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" authorId="0">
      <text>
        <r>
          <rPr>
            <b val="true"/>
            <sz val="8"/>
            <color rgb="FF000000"/>
            <rFont val="Tahoma"/>
            <family val="0"/>
          </rPr>
          <t xml:space="preserve">jngo:
</t>
        </r>
        <r>
          <rPr>
            <sz val="8"/>
            <color rgb="FF000000"/>
            <rFont val="Tahoma"/>
            <family val="0"/>
          </rPr>
          <t xml:space="preserve">Difference is between what we billed and what they paid.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29</xdr:colOff>
                <xdr:row>1</xdr:row>
                <xdr:rowOff>7</xdr:rowOff>
              </xdr:from>
              <xdr:to>
                <xdr:col>7</xdr:col>
                <xdr:colOff>12</xdr:colOff>
                <xdr:row>5</xdr:row>
                <xdr:rowOff>13</xdr:rowOff>
              </xdr:to>
            </anchor>
          </commentPr>
        </mc:Choice>
        <mc:Fallback/>
      </mc:AlternateContent>
    </comment>
    <comment ref="M6" authorId="0">
      <text>
        <r>
          <rPr>
            <b val="true"/>
            <sz val="8"/>
            <color rgb="FF000000"/>
            <rFont val="Tahoma"/>
            <family val="0"/>
          </rPr>
          <t xml:space="preserve">klilly: 4/27 TUFCO didn't show flow of 20,000 on 4/28 on HPL meter 67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4</xdr:row>
                <xdr:rowOff>7</xdr:rowOff>
              </xdr:from>
              <xdr:to>
                <xdr:col>15</xdr:col>
                <xdr:colOff>14</xdr:colOff>
                <xdr:row>7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<sst xmlns="http://schemas.openxmlformats.org/spreadsheetml/2006/main" count="32" uniqueCount="20">
  <si>
    <t xml:space="preserve">IFERC</t>
  </si>
  <si>
    <t xml:space="preserve">WAGNER BROWN</t>
  </si>
  <si>
    <t xml:space="preserve">GAS DAILY</t>
  </si>
  <si>
    <t xml:space="preserve">DECEMBER MAKE UP GAS IFHSC + .13</t>
  </si>
  <si>
    <t xml:space="preserve">TUFCO</t>
  </si>
  <si>
    <t xml:space="preserve">US</t>
  </si>
  <si>
    <t xml:space="preserve">PAID</t>
  </si>
  <si>
    <t xml:space="preserve">DIFF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</si>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</sst>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2" style="0" width="11.28"/>
    <col collapsed="false" customWidth="true" hidden="false" outlineLevel="0" max="5" min="5" style="0" width="5.13"/>
    <col collapsed="false" customWidth="true" hidden="false" outlineLevel="0" max="8" min="6" style="0" width="10.28"/>
    <col collapsed="false" customWidth="true" hidden="false" outlineLevel="0" max="9" min="9" style="0" width="5.13"/>
    <col collapsed="false" customWidth="true" hidden="false" outlineLevel="0" max="12" min="10" style="0" width="10.28"/>
    <col collapsed="false" customWidth="true" hidden="false" outlineLevel="0" max="13" min="13" style="0" width="7.7"/>
    <col collapsed="false" customWidth="true" hidden="false" outlineLevel="0" max="14" min="14" style="0" width="9.56"/>
    <col collapsed="false" customWidth="true" hidden="false" outlineLevel="0" max="16" min="15" style="0" width="7.7"/>
    <col collapsed="false" customWidth="true" hidden="false" outlineLevel="0" max="17" min="17" style="0" width="5.13"/>
  </cols>
  <sheetData>
    <row r="1" customFormat="false" ht="15" hidden="false" customHeight="false" outlineLevel="0" collapsed="false">
      <c r="A1" s="1" t="n">
        <v>2000</v>
      </c>
      <c r="B1" s="2"/>
      <c r="C1" s="3" t="s">
        <v>0</v>
      </c>
      <c r="D1" s="3"/>
      <c r="E1" s="4"/>
      <c r="F1" s="2"/>
      <c r="G1" s="3" t="s">
        <v>1</v>
      </c>
      <c r="H1" s="3"/>
      <c r="I1" s="4"/>
      <c r="J1" s="2"/>
      <c r="K1" s="3" t="s">
        <v>2</v>
      </c>
      <c r="L1" s="3"/>
      <c r="M1" s="4"/>
      <c r="N1" s="5" t="s">
        <v>3</v>
      </c>
      <c r="O1" s="5"/>
    </row>
    <row r="2" customFormat="false" ht="12.75" hidden="false" customHeight="false" outlineLevel="0" collapsed="false">
      <c r="B2" s="2"/>
      <c r="C2" s="2"/>
      <c r="D2" s="4"/>
      <c r="E2" s="4"/>
      <c r="F2" s="2"/>
      <c r="G2" s="2"/>
      <c r="H2" s="4"/>
      <c r="I2" s="4"/>
      <c r="J2" s="2"/>
      <c r="K2" s="2"/>
      <c r="L2" s="4"/>
      <c r="M2" s="4"/>
    </row>
    <row r="3" customFormat="false" ht="12.75" hidden="false" customHeight="false" outlineLevel="0" collapsed="false">
      <c r="A3" s="6"/>
      <c r="B3" s="7" t="s">
        <v>4</v>
      </c>
      <c r="C3" s="8" t="s">
        <v>5</v>
      </c>
      <c r="D3" s="9" t="s">
        <v>6</v>
      </c>
      <c r="E3" s="9" t="s">
        <v>7</v>
      </c>
      <c r="F3" s="7" t="s">
        <v>4</v>
      </c>
      <c r="G3" s="8" t="s">
        <v>5</v>
      </c>
      <c r="H3" s="9" t="s">
        <v>6</v>
      </c>
      <c r="I3" s="10" t="s">
        <v>7</v>
      </c>
      <c r="J3" s="7" t="s">
        <v>4</v>
      </c>
      <c r="K3" s="8" t="s">
        <v>5</v>
      </c>
      <c r="L3" s="9" t="s">
        <v>6</v>
      </c>
      <c r="M3" s="10" t="s">
        <v>7</v>
      </c>
      <c r="N3" s="7" t="s">
        <v>4</v>
      </c>
      <c r="O3" s="8" t="s">
        <v>5</v>
      </c>
      <c r="P3" s="9" t="s">
        <v>6</v>
      </c>
      <c r="Q3" s="10" t="s">
        <v>7</v>
      </c>
    </row>
    <row r="4" customFormat="false" ht="12.75" hidden="false" customHeight="false" outlineLevel="0" collapsed="false">
      <c r="A4" s="11" t="s">
        <v>8</v>
      </c>
      <c r="B4" s="12" t="n">
        <v>775000</v>
      </c>
      <c r="C4" s="2" t="n">
        <v>775000</v>
      </c>
      <c r="D4" s="13" t="n">
        <f aca="false">+B4</f>
        <v>775000</v>
      </c>
      <c r="E4" s="13" t="n">
        <f aca="false">+C4-D4</f>
        <v>0</v>
      </c>
      <c r="F4" s="12" t="n">
        <v>930000</v>
      </c>
      <c r="G4" s="2" t="n">
        <v>930000</v>
      </c>
      <c r="H4" s="2" t="n">
        <v>930000</v>
      </c>
      <c r="I4" s="14" t="n">
        <f aca="false">+G4-H4</f>
        <v>0</v>
      </c>
      <c r="J4" s="12" t="n">
        <v>917457</v>
      </c>
      <c r="K4" s="2" t="n">
        <v>917457</v>
      </c>
      <c r="L4" s="13" t="n">
        <f aca="false">+J4</f>
        <v>917457</v>
      </c>
      <c r="M4" s="14" t="n">
        <f aca="false">+K4-L4</f>
        <v>0</v>
      </c>
      <c r="N4" s="12" t="n">
        <v>30000</v>
      </c>
      <c r="O4" s="2" t="n">
        <v>30000</v>
      </c>
      <c r="P4" s="13" t="n">
        <f aca="false">+N4</f>
        <v>30000</v>
      </c>
      <c r="Q4" s="14" t="n">
        <f aca="false">+O4-P4</f>
        <v>0</v>
      </c>
    </row>
    <row r="5" customFormat="false" ht="12.75" hidden="false" customHeight="false" outlineLevel="0" collapsed="false">
      <c r="A5" s="11" t="s">
        <v>9</v>
      </c>
      <c r="B5" s="12" t="n">
        <v>725000</v>
      </c>
      <c r="C5" s="2" t="n">
        <v>725000</v>
      </c>
      <c r="D5" s="13" t="n">
        <f aca="false">+B5</f>
        <v>725000</v>
      </c>
      <c r="E5" s="13" t="n">
        <f aca="false">+C5-D5</f>
        <v>0</v>
      </c>
      <c r="F5" s="12" t="n">
        <v>870000</v>
      </c>
      <c r="G5" s="2" t="n">
        <v>870000</v>
      </c>
      <c r="H5" s="2" t="n">
        <v>870000</v>
      </c>
      <c r="I5" s="14" t="n">
        <f aca="false">+G5-H5</f>
        <v>0</v>
      </c>
      <c r="J5" s="12" t="n">
        <v>421918</v>
      </c>
      <c r="K5" s="2" t="n">
        <v>421918</v>
      </c>
      <c r="L5" s="13" t="n">
        <f aca="false">+J5</f>
        <v>421918</v>
      </c>
      <c r="M5" s="14" t="n">
        <f aca="false">+K5-L5</f>
        <v>0</v>
      </c>
      <c r="N5" s="12"/>
      <c r="O5" s="2"/>
      <c r="P5" s="13" t="n">
        <f aca="false">+N5</f>
        <v>0</v>
      </c>
      <c r="Q5" s="14" t="n">
        <f aca="false">+O5-P5</f>
        <v>0</v>
      </c>
    </row>
    <row r="6" customFormat="false" ht="12.75" hidden="false" customHeight="false" outlineLevel="0" collapsed="false">
      <c r="A6" s="11" t="s">
        <v>10</v>
      </c>
      <c r="B6" s="12" t="n">
        <v>775000</v>
      </c>
      <c r="C6" s="2" t="n">
        <v>775000</v>
      </c>
      <c r="D6" s="13" t="n">
        <f aca="false">+B6</f>
        <v>775000</v>
      </c>
      <c r="E6" s="13" t="n">
        <f aca="false">+C6-D6</f>
        <v>0</v>
      </c>
      <c r="F6" s="12" t="n">
        <v>930000</v>
      </c>
      <c r="G6" s="2" t="n">
        <v>930000</v>
      </c>
      <c r="H6" s="2" t="n">
        <v>930000</v>
      </c>
      <c r="I6" s="14" t="n">
        <f aca="false">+G6-H6</f>
        <v>0</v>
      </c>
      <c r="J6" s="12" t="n">
        <v>327081</v>
      </c>
      <c r="K6" s="2" t="n">
        <v>347081</v>
      </c>
      <c r="L6" s="13" t="n">
        <v>327081</v>
      </c>
      <c r="M6" s="14" t="n">
        <f aca="false">+K6-L6</f>
        <v>20000</v>
      </c>
      <c r="N6" s="12"/>
      <c r="O6" s="2"/>
      <c r="P6" s="13" t="n">
        <f aca="false">+N6</f>
        <v>0</v>
      </c>
      <c r="Q6" s="14" t="n">
        <f aca="false">+O6-P6</f>
        <v>0</v>
      </c>
    </row>
    <row r="7" customFormat="false" ht="12.75" hidden="false" customHeight="false" outlineLevel="0" collapsed="false">
      <c r="A7" s="11" t="s">
        <v>11</v>
      </c>
      <c r="B7" s="12" t="n">
        <v>600000</v>
      </c>
      <c r="C7" s="2" t="n">
        <v>600000</v>
      </c>
      <c r="D7" s="13" t="n">
        <f aca="false">+B7</f>
        <v>600000</v>
      </c>
      <c r="E7" s="13" t="n">
        <f aca="false">+C7-D7</f>
        <v>0</v>
      </c>
      <c r="F7" s="12" t="n">
        <v>900000</v>
      </c>
      <c r="G7" s="2" t="n">
        <v>900000</v>
      </c>
      <c r="H7" s="2" t="n">
        <f aca="false">F7</f>
        <v>900000</v>
      </c>
      <c r="I7" s="14" t="n">
        <f aca="false">+G7-H7</f>
        <v>0</v>
      </c>
      <c r="J7" s="12" t="n">
        <v>495582</v>
      </c>
      <c r="K7" s="2" t="n">
        <v>495582</v>
      </c>
      <c r="L7" s="15" t="n">
        <f aca="false">J7</f>
        <v>495582</v>
      </c>
      <c r="M7" s="14" t="n">
        <f aca="false">+K7-L7</f>
        <v>0</v>
      </c>
      <c r="N7" s="12"/>
      <c r="O7" s="2"/>
      <c r="P7" s="13" t="n">
        <f aca="false">+O7</f>
        <v>0</v>
      </c>
      <c r="Q7" s="14" t="n">
        <f aca="false">+O7-P7</f>
        <v>0</v>
      </c>
    </row>
    <row r="8" customFormat="false" ht="12.75" hidden="false" customHeight="false" outlineLevel="0" collapsed="false">
      <c r="A8" s="11" t="s">
        <v>12</v>
      </c>
      <c r="B8" s="12" t="n">
        <v>1240000</v>
      </c>
      <c r="C8" s="2" t="n">
        <v>1240000</v>
      </c>
      <c r="D8" s="13" t="n">
        <f aca="false">+B8</f>
        <v>1240000</v>
      </c>
      <c r="E8" s="13" t="n">
        <f aca="false">+C8-D8</f>
        <v>0</v>
      </c>
      <c r="F8" s="12" t="n">
        <v>930000</v>
      </c>
      <c r="G8" s="2" t="n">
        <v>930000</v>
      </c>
      <c r="H8" s="2" t="n">
        <f aca="false">F8</f>
        <v>930000</v>
      </c>
      <c r="I8" s="14" t="n">
        <f aca="false">+G8-H8</f>
        <v>0</v>
      </c>
      <c r="J8" s="12" t="n">
        <v>1033416</v>
      </c>
      <c r="K8" s="2" t="n">
        <v>1033416</v>
      </c>
      <c r="L8" s="13" t="n">
        <f aca="false">+K8</f>
        <v>1033416</v>
      </c>
      <c r="M8" s="14" t="n">
        <f aca="false">+K8-L8</f>
        <v>0</v>
      </c>
      <c r="N8" s="12"/>
      <c r="O8" s="2"/>
      <c r="P8" s="13" t="n">
        <f aca="false">+O8</f>
        <v>0</v>
      </c>
      <c r="Q8" s="14" t="n">
        <f aca="false">+O8-P8</f>
        <v>0</v>
      </c>
    </row>
    <row r="9" customFormat="false" ht="12.75" hidden="false" customHeight="false" outlineLevel="0" collapsed="false">
      <c r="A9" s="11" t="s">
        <v>13</v>
      </c>
      <c r="B9" s="12" t="n">
        <v>1950000</v>
      </c>
      <c r="C9" s="2" t="n">
        <v>1950000</v>
      </c>
      <c r="D9" s="13" t="n">
        <f aca="false">+C9</f>
        <v>1950000</v>
      </c>
      <c r="E9" s="13" t="n">
        <f aca="false">+C9-D9</f>
        <v>0</v>
      </c>
      <c r="F9" s="12" t="n">
        <v>1200000</v>
      </c>
      <c r="G9" s="2" t="n">
        <v>1200000</v>
      </c>
      <c r="H9" s="2" t="n">
        <f aca="false">F9</f>
        <v>1200000</v>
      </c>
      <c r="I9" s="14" t="n">
        <f aca="false">+G9-H9</f>
        <v>0</v>
      </c>
      <c r="J9" s="12" t="n">
        <v>475417</v>
      </c>
      <c r="K9" s="2" t="n">
        <v>475417</v>
      </c>
      <c r="L9" s="13" t="n">
        <f aca="false">+K9</f>
        <v>475417</v>
      </c>
      <c r="M9" s="14" t="n">
        <f aca="false">+K9-L9</f>
        <v>0</v>
      </c>
      <c r="N9" s="12"/>
      <c r="O9" s="2"/>
      <c r="P9" s="13" t="n">
        <f aca="false">+O9</f>
        <v>0</v>
      </c>
      <c r="Q9" s="14" t="n">
        <f aca="false">+O9-P9</f>
        <v>0</v>
      </c>
    </row>
    <row r="10" customFormat="false" ht="12.75" hidden="false" customHeight="false" outlineLevel="0" collapsed="false">
      <c r="A10" s="11" t="s">
        <v>14</v>
      </c>
      <c r="B10" s="12" t="n">
        <v>2015000</v>
      </c>
      <c r="C10" s="2" t="n">
        <v>2015000</v>
      </c>
      <c r="D10" s="13" t="n">
        <f aca="false">+C10</f>
        <v>2015000</v>
      </c>
      <c r="E10" s="13" t="n">
        <f aca="false">+C10-D10</f>
        <v>0</v>
      </c>
      <c r="F10" s="12" t="n">
        <v>1240000</v>
      </c>
      <c r="G10" s="2" t="n">
        <v>1240000</v>
      </c>
      <c r="H10" s="2" t="n">
        <f aca="false">F10</f>
        <v>1240000</v>
      </c>
      <c r="I10" s="14" t="n">
        <f aca="false">+G10-H10</f>
        <v>0</v>
      </c>
      <c r="J10" s="12" t="n">
        <v>328750</v>
      </c>
      <c r="K10" s="2" t="n">
        <v>328750</v>
      </c>
      <c r="L10" s="13" t="n">
        <f aca="false">+K10</f>
        <v>328750</v>
      </c>
      <c r="M10" s="14" t="n">
        <f aca="false">+K10-L10</f>
        <v>0</v>
      </c>
      <c r="N10" s="12"/>
      <c r="O10" s="2"/>
      <c r="P10" s="13" t="n">
        <f aca="false">+O10</f>
        <v>0</v>
      </c>
      <c r="Q10" s="14" t="n">
        <f aca="false">+O10-P10</f>
        <v>0</v>
      </c>
    </row>
    <row r="11" customFormat="false" ht="12.75" hidden="false" customHeight="false" outlineLevel="0" collapsed="false">
      <c r="A11" s="11" t="s">
        <v>15</v>
      </c>
      <c r="B11" s="12" t="n">
        <v>2015000</v>
      </c>
      <c r="C11" s="2" t="n">
        <v>2015000</v>
      </c>
      <c r="D11" s="13" t="n">
        <f aca="false">+C11</f>
        <v>2015000</v>
      </c>
      <c r="E11" s="13" t="n">
        <f aca="false">+C11-D11</f>
        <v>0</v>
      </c>
      <c r="F11" s="12" t="n">
        <v>1240000</v>
      </c>
      <c r="G11" s="2" t="n">
        <v>1240000</v>
      </c>
      <c r="H11" s="2" t="n">
        <f aca="false">F11</f>
        <v>1240000</v>
      </c>
      <c r="I11" s="14" t="n">
        <f aca="false">+G11-H11</f>
        <v>0</v>
      </c>
      <c r="J11" s="12" t="n">
        <v>910127</v>
      </c>
      <c r="K11" s="2" t="n">
        <v>910127</v>
      </c>
      <c r="L11" s="13" t="n">
        <f aca="false">+J11</f>
        <v>910127</v>
      </c>
      <c r="M11" s="14" t="n">
        <f aca="false">+K11-L11</f>
        <v>0</v>
      </c>
      <c r="N11" s="12"/>
      <c r="O11" s="2"/>
      <c r="P11" s="13" t="n">
        <f aca="false">+N11</f>
        <v>0</v>
      </c>
      <c r="Q11" s="14" t="n">
        <f aca="false">+O11-P11</f>
        <v>0</v>
      </c>
    </row>
    <row r="12" customFormat="false" ht="12.75" hidden="false" customHeight="false" outlineLevel="0" collapsed="false">
      <c r="A12" s="11" t="s">
        <v>16</v>
      </c>
      <c r="B12" s="12"/>
      <c r="C12" s="2"/>
      <c r="D12" s="13" t="n">
        <f aca="false">+B12</f>
        <v>0</v>
      </c>
      <c r="E12" s="13" t="n">
        <f aca="false">+C12-D12</f>
        <v>0</v>
      </c>
      <c r="F12" s="12"/>
      <c r="G12" s="2"/>
      <c r="H12" s="2" t="n">
        <f aca="false">F12</f>
        <v>0</v>
      </c>
      <c r="I12" s="14" t="n">
        <f aca="false">+G12-H12</f>
        <v>0</v>
      </c>
      <c r="J12" s="12"/>
      <c r="K12" s="2"/>
      <c r="L12" s="13" t="n">
        <f aca="false">+J12</f>
        <v>0</v>
      </c>
      <c r="M12" s="14" t="n">
        <f aca="false">+K12-L12</f>
        <v>0</v>
      </c>
      <c r="N12" s="12"/>
      <c r="O12" s="2"/>
      <c r="P12" s="13" t="n">
        <f aca="false">+N12</f>
        <v>0</v>
      </c>
      <c r="Q12" s="14" t="n">
        <f aca="false">+O12-P12</f>
        <v>0</v>
      </c>
    </row>
    <row r="13" customFormat="false" ht="12.75" hidden="false" customHeight="false" outlineLevel="0" collapsed="false">
      <c r="A13" s="11" t="s">
        <v>17</v>
      </c>
      <c r="B13" s="12"/>
      <c r="C13" s="2"/>
      <c r="D13" s="13" t="n">
        <f aca="false">+B13</f>
        <v>0</v>
      </c>
      <c r="E13" s="13" t="n">
        <f aca="false">+C13-D13</f>
        <v>0</v>
      </c>
      <c r="F13" s="12"/>
      <c r="G13" s="2"/>
      <c r="H13" s="2" t="n">
        <f aca="false">F13</f>
        <v>0</v>
      </c>
      <c r="I13" s="14" t="n">
        <f aca="false">+G13-H13</f>
        <v>0</v>
      </c>
      <c r="J13" s="12"/>
      <c r="K13" s="2"/>
      <c r="L13" s="13" t="n">
        <f aca="false">+J13</f>
        <v>0</v>
      </c>
      <c r="M13" s="14" t="n">
        <f aca="false">+K13-L13</f>
        <v>0</v>
      </c>
      <c r="N13" s="12"/>
      <c r="O13" s="2"/>
      <c r="P13" s="13" t="n">
        <f aca="false">+N13</f>
        <v>0</v>
      </c>
      <c r="Q13" s="14" t="n">
        <f aca="false">+O13-P13</f>
        <v>0</v>
      </c>
    </row>
    <row r="14" customFormat="false" ht="12.75" hidden="false" customHeight="false" outlineLevel="0" collapsed="false">
      <c r="A14" s="11" t="s">
        <v>18</v>
      </c>
      <c r="B14" s="12"/>
      <c r="C14" s="2"/>
      <c r="D14" s="13" t="n">
        <f aca="false">+B14</f>
        <v>0</v>
      </c>
      <c r="E14" s="13" t="n">
        <f aca="false">+C14-D14</f>
        <v>0</v>
      </c>
      <c r="F14" s="12"/>
      <c r="G14" s="2"/>
      <c r="H14" s="2" t="n">
        <f aca="false">F14</f>
        <v>0</v>
      </c>
      <c r="I14" s="14" t="n">
        <f aca="false">+G14-H14</f>
        <v>0</v>
      </c>
      <c r="J14" s="12"/>
      <c r="K14" s="2"/>
      <c r="L14" s="13" t="n">
        <f aca="false">+J14</f>
        <v>0</v>
      </c>
      <c r="M14" s="14" t="n">
        <f aca="false">+K14-L14</f>
        <v>0</v>
      </c>
      <c r="N14" s="12"/>
      <c r="O14" s="2"/>
      <c r="P14" s="13" t="n">
        <f aca="false">+N14</f>
        <v>0</v>
      </c>
      <c r="Q14" s="14" t="n">
        <f aca="false">+O14-P14</f>
        <v>0</v>
      </c>
    </row>
    <row r="15" customFormat="false" ht="12.75" hidden="false" customHeight="false" outlineLevel="0" collapsed="false">
      <c r="A15" s="16" t="s">
        <v>19</v>
      </c>
      <c r="B15" s="17"/>
      <c r="C15" s="18"/>
      <c r="D15" s="19" t="n">
        <f aca="false">+C15</f>
        <v>0</v>
      </c>
      <c r="E15" s="19" t="n">
        <f aca="false">+C15-D15</f>
        <v>0</v>
      </c>
      <c r="F15" s="17"/>
      <c r="G15" s="18"/>
      <c r="H15" s="18" t="n">
        <f aca="false">F15</f>
        <v>0</v>
      </c>
      <c r="I15" s="20" t="n">
        <f aca="false">+G15-H15</f>
        <v>0</v>
      </c>
      <c r="J15" s="17"/>
      <c r="K15" s="18"/>
      <c r="L15" s="19" t="n">
        <f aca="false">+J15</f>
        <v>0</v>
      </c>
      <c r="M15" s="20" t="n">
        <f aca="false">+K15-L15</f>
        <v>0</v>
      </c>
      <c r="N15" s="17"/>
      <c r="O15" s="18"/>
      <c r="P15" s="19" t="n">
        <f aca="false">+N15</f>
        <v>0</v>
      </c>
      <c r="Q15" s="20" t="n">
        <f aca="false">+O15-P15</f>
        <v>0</v>
      </c>
    </row>
    <row r="16" customFormat="false" ht="12.75" hidden="false" customHeight="false" outlineLevel="0" collapsed="false">
      <c r="A16" s="21"/>
      <c r="B16" s="2"/>
      <c r="C16" s="2"/>
      <c r="D16" s="4"/>
      <c r="E16" s="4"/>
      <c r="F16" s="2"/>
      <c r="G16" s="2"/>
      <c r="H16" s="4"/>
      <c r="I16" s="4"/>
      <c r="J16" s="2"/>
      <c r="K16" s="2"/>
      <c r="L16" s="4"/>
      <c r="M16" s="4"/>
    </row>
    <row r="17" customFormat="false" ht="12.75" hidden="false" customHeight="false" outlineLevel="0" collapsed="false">
      <c r="A17" s="21"/>
      <c r="B17" s="2" t="n">
        <f aca="false">SUM(B4:B16)</f>
        <v>10095000</v>
      </c>
      <c r="C17" s="2" t="n">
        <f aca="false">SUM(C4:C16)</f>
        <v>10095000</v>
      </c>
      <c r="D17" s="15" t="n">
        <f aca="false">SUM(D4:D15)</f>
        <v>10095000</v>
      </c>
      <c r="E17" s="15" t="n">
        <f aca="false">SUM(E4:E15)</f>
        <v>0</v>
      </c>
      <c r="F17" s="2" t="n">
        <f aca="false">SUM(F4:F16)</f>
        <v>8240000</v>
      </c>
      <c r="G17" s="2" t="n">
        <f aca="false">SUM(G4:G16)</f>
        <v>8240000</v>
      </c>
      <c r="H17" s="15" t="n">
        <f aca="false">SUM(H4:H15)</f>
        <v>8240000</v>
      </c>
      <c r="I17" s="15" t="n">
        <f aca="false">SUM(I4:I15)</f>
        <v>0</v>
      </c>
      <c r="J17" s="2" t="n">
        <f aca="false">SUM(J4:J15)</f>
        <v>4909748</v>
      </c>
      <c r="K17" s="2" t="n">
        <f aca="false">SUM(K4:K15)</f>
        <v>4929748</v>
      </c>
      <c r="L17" s="15" t="n">
        <f aca="false">SUM(L4:L15)</f>
        <v>4909748</v>
      </c>
      <c r="M17" s="15" t="n">
        <f aca="false">SUM(M4:M15)</f>
        <v>20000</v>
      </c>
      <c r="N17" s="2" t="n">
        <f aca="false">SUM(N4:N15)</f>
        <v>30000</v>
      </c>
      <c r="O17" s="2" t="n">
        <f aca="false">SUM(O4:O15)</f>
        <v>30000</v>
      </c>
      <c r="P17" s="15" t="n">
        <f aca="false">SUM(P4:P15)</f>
        <v>30000</v>
      </c>
      <c r="Q17" s="15" t="n">
        <f aca="false">SUM(Q4:Q15)</f>
        <v>0</v>
      </c>
    </row>
  </sheetData>
  <mergeCells count="3">
    <mergeCell ref="C1:D1"/>
    <mergeCell ref="G1:H1"/>
    <mergeCell ref="K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2000-10-05T12:52:48Z</dcterms:created>
  <dc:creator>ami chokshi</dc:creator>
  <dc:description/>
  <dc:language>en-US</dc:language>
  <cp:lastModifiedBy>ami chokshi</cp:lastModifiedBy>
  <cp:revision>0</cp:revision>
  <dc:subject/>
  <dc:title/>
</cp:coreProperties>
</file>