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definedNames>
    <definedName function="false" hidden="false" localSheetId="0" name="_xlnm.Print_Area" vbProcedure="false">Tenn!$D$1:$O$55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<sst xmlns="http://schemas.openxmlformats.org/spreadsheetml/2006/main" count="30" uniqueCount="10">
  <si>
    <t xml:space="preserve">ENRON CAPITAL AND TRADE RESOURCES</t>
  </si>
  <si>
    <t xml:space="preserve">Gas Daily</t>
  </si>
  <si>
    <t xml:space="preserve">TENN</t>
  </si>
  <si>
    <t xml:space="preserve">Zone 0</t>
  </si>
  <si>
    <t xml:space="preserve">500L</t>
  </si>
  <si>
    <t xml:space="preserve">800L</t>
  </si>
  <si>
    <t xml:space="preserve">Total</t>
  </si>
  <si>
    <t xml:space="preserve">Average</t>
  </si>
  <si>
    <t xml:space="preserve">High</t>
  </si>
  <si>
    <t xml:space="preserve">Low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</si>
</sst>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0.00"/>
    <numFmt numFmtId="167" formatCode="[$-409]m/d/yyyy"/>
    <numFmt numFmtId="168" formatCode="_(* #,##0.00_);_(* \(#,##0.00\);_(* \-??_);_(@_)"/>
    <numFmt numFmtId="169" formatCode="_(* #,##0_);_(* \(#,##0\);_(* \-??_);_(@_)"/>
    <numFmt numFmtId="170" formatCode="0%"/>
    <numFmt numFmtId="171" formatCode="0.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true" outlineLevel="0" max="3" min="2" style="2" width="8.56"/>
    <col collapsed="false" customWidth="true" hidden="false" outlineLevel="0" max="4" min="4" style="1" width="10.99"/>
    <col collapsed="false" customWidth="true" hidden="false" outlineLevel="0" max="5" min="5" style="1" width="6.56"/>
    <col collapsed="false" customWidth="true" hidden="true" outlineLevel="0" max="6" min="6" style="2" width="8.41"/>
    <col collapsed="false" customWidth="true" hidden="false" outlineLevel="0" max="7" min="7" style="1" width="8.41"/>
    <col collapsed="false" customWidth="false" hidden="false" outlineLevel="0" max="8" min="8" style="1" width="9.14"/>
    <col collapsed="false" customWidth="true" hidden="false" outlineLevel="0" max="9" min="9" style="1" width="5.56"/>
    <col collapsed="false" customWidth="true" hidden="true" outlineLevel="0" max="10" min="10" style="2" width="9.28"/>
    <col collapsed="false" customWidth="true" hidden="false" outlineLevel="0" max="11" min="11" style="1" width="9.28"/>
    <col collapsed="false" customWidth="false" hidden="false" outlineLevel="0" max="12" min="12" style="1" width="9.14"/>
    <col collapsed="false" customWidth="true" hidden="false" outlineLevel="0" max="13" min="13" style="1" width="7.99"/>
    <col collapsed="false" customWidth="true" hidden="true" outlineLevel="0" max="14" min="14" style="2" width="8.85"/>
    <col collapsed="false" customWidth="true" hidden="false" outlineLevel="0" max="15" min="15" style="1" width="8.85"/>
    <col collapsed="false" customWidth="false" hidden="false" outlineLevel="0" max="257" min="16" style="1" width="9.14"/>
  </cols>
  <sheetData>
    <row r="1" customFormat="false" ht="18" hidden="false" customHeight="false" outlineLevel="0" collapsed="false">
      <c r="D1" s="3" t="s">
        <v>0</v>
      </c>
    </row>
    <row r="2" customFormat="false" ht="15.75" hidden="false" customHeight="false" outlineLevel="0" collapsed="false">
      <c r="D2" s="4" t="s">
        <v>1</v>
      </c>
    </row>
    <row r="3" customFormat="false" ht="15.75" hidden="false" customHeight="false" outlineLevel="0" collapsed="false">
      <c r="C3" s="5"/>
      <c r="D3" s="6" t="n">
        <v>36465</v>
      </c>
    </row>
    <row r="4" customFormat="false" ht="15.75" hidden="false" customHeight="false" outlineLevel="0" collapsed="false">
      <c r="B4" s="7"/>
      <c r="C4" s="7"/>
      <c r="D4" s="8" t="s">
        <v>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customFormat="false" ht="13.5" hidden="false" customHeight="false" outlineLevel="0" collapsed="false">
      <c r="B5" s="1"/>
      <c r="C5" s="1"/>
      <c r="D5" s="9"/>
      <c r="E5" s="10"/>
      <c r="F5" s="10"/>
      <c r="G5" s="10"/>
      <c r="H5" s="10"/>
      <c r="I5" s="10"/>
      <c r="J5" s="10"/>
      <c r="K5" s="10"/>
      <c r="L5" s="10"/>
      <c r="M5" s="11"/>
      <c r="N5" s="10"/>
      <c r="O5" s="11"/>
    </row>
    <row r="6" customFormat="false" ht="12.75" hidden="false" customHeight="false" outlineLevel="0" collapsed="false">
      <c r="B6" s="12"/>
      <c r="C6" s="13"/>
      <c r="D6" s="14" t="s">
        <v>3</v>
      </c>
      <c r="E6" s="15"/>
      <c r="F6" s="15"/>
      <c r="G6" s="16"/>
      <c r="H6" s="14" t="s">
        <v>4</v>
      </c>
      <c r="I6" s="15"/>
      <c r="J6" s="15"/>
      <c r="K6" s="16"/>
      <c r="L6" s="14" t="s">
        <v>5</v>
      </c>
      <c r="M6" s="15"/>
      <c r="N6" s="15"/>
      <c r="O6" s="16"/>
    </row>
    <row r="7" customFormat="false" ht="12.75" hidden="false" customHeight="false" outlineLevel="0" collapsed="false">
      <c r="B7" s="17"/>
      <c r="C7" s="18"/>
      <c r="D7" s="19"/>
      <c r="E7" s="20"/>
      <c r="F7" s="17"/>
      <c r="G7" s="21"/>
      <c r="H7" s="19"/>
      <c r="I7" s="20"/>
      <c r="J7" s="17"/>
      <c r="K7" s="21"/>
      <c r="L7" s="19"/>
      <c r="M7" s="20"/>
      <c r="N7" s="17"/>
      <c r="O7" s="21"/>
    </row>
    <row r="8" customFormat="false" ht="12.75" hidden="false" customHeight="false" outlineLevel="0" collapsed="false">
      <c r="A8" s="22"/>
      <c r="B8" s="17" t="e">
        <f aca="false">#REF!*#REF!</f>
        <v>#REF!</v>
      </c>
      <c r="C8" s="23" t="n">
        <v>36334</v>
      </c>
      <c r="D8" s="24" t="n">
        <v>10000</v>
      </c>
      <c r="E8" s="25" t="n">
        <v>2.92</v>
      </c>
      <c r="F8" s="17" t="n">
        <f aca="false">D8*E8</f>
        <v>29200</v>
      </c>
      <c r="G8" s="26" t="n">
        <v>36458</v>
      </c>
      <c r="H8" s="24" t="n">
        <v>6000</v>
      </c>
      <c r="I8" s="25" t="n">
        <v>2.95</v>
      </c>
      <c r="J8" s="17" t="n">
        <f aca="false">H8*I8</f>
        <v>17700</v>
      </c>
      <c r="K8" s="26" t="n">
        <v>36458</v>
      </c>
      <c r="L8" s="24" t="n">
        <v>10000</v>
      </c>
      <c r="M8" s="25" t="n">
        <v>2.94</v>
      </c>
      <c r="N8" s="17" t="n">
        <f aca="false">L8*M8</f>
        <v>29400</v>
      </c>
      <c r="O8" s="26" t="n">
        <v>36458</v>
      </c>
    </row>
    <row r="9" customFormat="false" ht="12.75" hidden="false" customHeight="false" outlineLevel="0" collapsed="false">
      <c r="A9" s="22"/>
      <c r="B9" s="17" t="e">
        <f aca="false">#REF!*#REF!</f>
        <v>#REF!</v>
      </c>
      <c r="C9" s="23" t="n">
        <v>36334</v>
      </c>
      <c r="D9" s="24" t="n">
        <v>12000</v>
      </c>
      <c r="E9" s="25" t="n">
        <v>2.91</v>
      </c>
      <c r="F9" s="17" t="n">
        <f aca="false">D9*E9</f>
        <v>34920</v>
      </c>
      <c r="G9" s="26" t="n">
        <v>36458</v>
      </c>
      <c r="H9" s="24" t="n">
        <v>10000</v>
      </c>
      <c r="I9" s="25" t="n">
        <v>2.96</v>
      </c>
      <c r="J9" s="17" t="n">
        <f aca="false">H9*I9</f>
        <v>29600</v>
      </c>
      <c r="K9" s="26" t="n">
        <v>36458</v>
      </c>
      <c r="L9" s="24" t="n">
        <v>10000</v>
      </c>
      <c r="M9" s="25" t="n">
        <v>2.95</v>
      </c>
      <c r="N9" s="17" t="n">
        <f aca="false">L9*M9</f>
        <v>29500</v>
      </c>
      <c r="O9" s="26" t="n">
        <v>36458</v>
      </c>
    </row>
    <row r="10" customFormat="false" ht="12.75" hidden="false" customHeight="false" outlineLevel="0" collapsed="false">
      <c r="A10" s="22"/>
      <c r="B10" s="17" t="e">
        <f aca="false">#REF!*#REF!</f>
        <v>#REF!</v>
      </c>
      <c r="C10" s="23" t="n">
        <v>36334</v>
      </c>
      <c r="D10" s="24" t="n">
        <v>5000</v>
      </c>
      <c r="E10" s="25" t="n">
        <v>2.92</v>
      </c>
      <c r="F10" s="17" t="n">
        <f aca="false">D10*E10</f>
        <v>14600</v>
      </c>
      <c r="G10" s="26" t="n">
        <v>36458</v>
      </c>
      <c r="H10" s="24" t="n">
        <v>5000</v>
      </c>
      <c r="I10" s="25" t="n">
        <v>2.94</v>
      </c>
      <c r="J10" s="17" t="n">
        <f aca="false">H10*I10</f>
        <v>14700</v>
      </c>
      <c r="K10" s="26" t="n">
        <v>36458</v>
      </c>
      <c r="L10" s="24" t="n">
        <v>3000</v>
      </c>
      <c r="M10" s="25" t="n">
        <v>2.95</v>
      </c>
      <c r="N10" s="17" t="n">
        <f aca="false">L10*M10</f>
        <v>8850</v>
      </c>
      <c r="O10" s="26" t="n">
        <v>36459</v>
      </c>
    </row>
    <row r="11" customFormat="false" ht="12.75" hidden="false" customHeight="false" outlineLevel="0" collapsed="false">
      <c r="A11" s="22"/>
      <c r="B11" s="17" t="e">
        <f aca="false">#REF!*#REF!</f>
        <v>#REF!</v>
      </c>
      <c r="C11" s="23" t="n">
        <v>36334</v>
      </c>
      <c r="D11" s="24" t="n">
        <v>5000</v>
      </c>
      <c r="E11" s="25" t="n">
        <v>2.91</v>
      </c>
      <c r="F11" s="17" t="n">
        <f aca="false">D11*E11</f>
        <v>14550</v>
      </c>
      <c r="G11" s="26" t="n">
        <v>36458</v>
      </c>
      <c r="H11" s="24" t="n">
        <v>10000</v>
      </c>
      <c r="I11" s="25" t="n">
        <v>2.95</v>
      </c>
      <c r="J11" s="17" t="n">
        <f aca="false">H11*I11</f>
        <v>29500</v>
      </c>
      <c r="K11" s="26" t="n">
        <v>36459</v>
      </c>
      <c r="L11" s="24" t="n">
        <v>7000</v>
      </c>
      <c r="M11" s="25" t="n">
        <v>2.96</v>
      </c>
      <c r="N11" s="17" t="n">
        <f aca="false">L11*M11</f>
        <v>20720</v>
      </c>
      <c r="O11" s="26" t="n">
        <v>36459</v>
      </c>
    </row>
    <row r="12" customFormat="false" ht="12.75" hidden="false" customHeight="false" outlineLevel="0" collapsed="false">
      <c r="A12" s="22"/>
      <c r="B12" s="17" t="e">
        <f aca="false">#REF!*#REF!</f>
        <v>#REF!</v>
      </c>
      <c r="C12" s="23" t="n">
        <v>36334</v>
      </c>
      <c r="D12" s="24" t="n">
        <v>2200</v>
      </c>
      <c r="E12" s="25" t="n">
        <v>2.9</v>
      </c>
      <c r="F12" s="17" t="n">
        <f aca="false">D12*E12</f>
        <v>6380</v>
      </c>
      <c r="G12" s="26" t="n">
        <v>36458</v>
      </c>
      <c r="H12" s="24" t="n">
        <v>6000</v>
      </c>
      <c r="I12" s="25" t="n">
        <v>2.95</v>
      </c>
      <c r="J12" s="17" t="n">
        <f aca="false">H12*I12</f>
        <v>17700</v>
      </c>
      <c r="K12" s="26" t="n">
        <v>36459</v>
      </c>
      <c r="L12" s="24" t="n">
        <v>5000</v>
      </c>
      <c r="M12" s="25" t="n">
        <v>2.96</v>
      </c>
      <c r="N12" s="17" t="n">
        <f aca="false">L12*M12</f>
        <v>14800</v>
      </c>
      <c r="O12" s="26" t="n">
        <v>36459</v>
      </c>
    </row>
    <row r="13" customFormat="false" ht="12.75" hidden="false" customHeight="false" outlineLevel="0" collapsed="false">
      <c r="A13" s="22"/>
      <c r="B13" s="17" t="e">
        <f aca="false">#REF!*#REF!</f>
        <v>#REF!</v>
      </c>
      <c r="C13" s="23" t="n">
        <v>36334</v>
      </c>
      <c r="D13" s="24" t="n">
        <v>6000</v>
      </c>
      <c r="E13" s="25" t="n">
        <v>2.9</v>
      </c>
      <c r="F13" s="17" t="n">
        <f aca="false">D13*E13</f>
        <v>17400</v>
      </c>
      <c r="G13" s="26" t="n">
        <v>36459</v>
      </c>
      <c r="H13" s="24" t="n">
        <v>7500</v>
      </c>
      <c r="I13" s="25" t="n">
        <v>2.96</v>
      </c>
      <c r="J13" s="17" t="n">
        <f aca="false">H13*I13</f>
        <v>22200</v>
      </c>
      <c r="K13" s="26" t="n">
        <v>36459</v>
      </c>
      <c r="L13" s="24" t="n">
        <v>5000</v>
      </c>
      <c r="M13" s="25" t="n">
        <v>2.95</v>
      </c>
      <c r="N13" s="17" t="n">
        <f aca="false">L13*M13</f>
        <v>14750</v>
      </c>
      <c r="O13" s="26" t="n">
        <v>36459</v>
      </c>
    </row>
    <row r="14" customFormat="false" ht="12.75" hidden="false" customHeight="false" outlineLevel="0" collapsed="false">
      <c r="A14" s="22"/>
      <c r="B14" s="17" t="e">
        <f aca="false">#REF!*#REF!</f>
        <v>#REF!</v>
      </c>
      <c r="C14" s="23" t="n">
        <v>36334</v>
      </c>
      <c r="D14" s="24" t="n">
        <v>10000</v>
      </c>
      <c r="E14" s="25" t="n">
        <v>2.91</v>
      </c>
      <c r="F14" s="17" t="n">
        <f aca="false">D14*E14</f>
        <v>29100</v>
      </c>
      <c r="G14" s="26" t="n">
        <v>36459</v>
      </c>
      <c r="H14" s="24" t="n">
        <v>2000</v>
      </c>
      <c r="I14" s="25" t="n">
        <v>2.96</v>
      </c>
      <c r="J14" s="17" t="n">
        <f aca="false">H14*I14</f>
        <v>5920</v>
      </c>
      <c r="K14" s="26" t="n">
        <v>36459</v>
      </c>
      <c r="L14" s="24" t="n">
        <v>10000</v>
      </c>
      <c r="M14" s="25" t="n">
        <v>2.95</v>
      </c>
      <c r="N14" s="17" t="n">
        <f aca="false">L14*M14</f>
        <v>29500</v>
      </c>
      <c r="O14" s="26" t="n">
        <v>36459</v>
      </c>
    </row>
    <row r="15" customFormat="false" ht="12.75" hidden="false" customHeight="false" outlineLevel="0" collapsed="false">
      <c r="A15" s="22"/>
      <c r="B15" s="17" t="e">
        <f aca="false">#REF!*#REF!</f>
        <v>#REF!</v>
      </c>
      <c r="C15" s="23" t="n">
        <v>36334</v>
      </c>
      <c r="D15" s="24" t="n">
        <v>8000</v>
      </c>
      <c r="E15" s="25" t="n">
        <v>2.9</v>
      </c>
      <c r="F15" s="17" t="n">
        <f aca="false">D15*E15</f>
        <v>23200</v>
      </c>
      <c r="G15" s="26" t="n">
        <v>36459</v>
      </c>
      <c r="H15" s="24" t="n">
        <v>13000</v>
      </c>
      <c r="I15" s="25" t="n">
        <v>3.02</v>
      </c>
      <c r="J15" s="17" t="n">
        <f aca="false">H15*I15</f>
        <v>39260</v>
      </c>
      <c r="K15" s="26" t="n">
        <v>36460</v>
      </c>
      <c r="L15" s="24" t="n">
        <v>15000</v>
      </c>
      <c r="M15" s="25" t="n">
        <v>3</v>
      </c>
      <c r="N15" s="17" t="n">
        <f aca="false">L15*M15</f>
        <v>45000</v>
      </c>
      <c r="O15" s="26" t="n">
        <v>36460</v>
      </c>
    </row>
    <row r="16" customFormat="false" ht="12.75" hidden="false" customHeight="false" outlineLevel="0" collapsed="false">
      <c r="A16" s="22"/>
      <c r="B16" s="17" t="e">
        <f aca="false">#REF!*#REF!</f>
        <v>#REF!</v>
      </c>
      <c r="C16" s="23" t="n">
        <v>36334</v>
      </c>
      <c r="D16" s="24" t="n">
        <v>10000</v>
      </c>
      <c r="E16" s="25" t="n">
        <v>2.95</v>
      </c>
      <c r="F16" s="17" t="n">
        <f aca="false">D16*E16</f>
        <v>29500</v>
      </c>
      <c r="G16" s="26" t="n">
        <v>36460</v>
      </c>
      <c r="H16" s="24" t="n">
        <v>10000</v>
      </c>
      <c r="I16" s="25" t="n">
        <v>3.04</v>
      </c>
      <c r="J16" s="17" t="n">
        <f aca="false">H16*I16</f>
        <v>30400</v>
      </c>
      <c r="K16" s="26" t="n">
        <v>36460</v>
      </c>
      <c r="L16" s="24" t="n">
        <v>12000</v>
      </c>
      <c r="M16" s="25" t="n">
        <v>3.01</v>
      </c>
      <c r="N16" s="17" t="n">
        <f aca="false">L16*M16</f>
        <v>36120</v>
      </c>
      <c r="O16" s="26" t="n">
        <v>36460</v>
      </c>
    </row>
    <row r="17" customFormat="false" ht="12.75" hidden="false" customHeight="false" outlineLevel="0" collapsed="false">
      <c r="A17" s="22"/>
      <c r="B17" s="17" t="e">
        <f aca="false">#REF!*#REF!</f>
        <v>#REF!</v>
      </c>
      <c r="C17" s="23" t="n">
        <v>36334</v>
      </c>
      <c r="D17" s="24" t="n">
        <v>5000</v>
      </c>
      <c r="E17" s="25" t="n">
        <v>2.95</v>
      </c>
      <c r="F17" s="17" t="n">
        <f aca="false">D17*E17</f>
        <v>14750</v>
      </c>
      <c r="G17" s="26" t="n">
        <v>36460</v>
      </c>
      <c r="H17" s="24" t="n">
        <v>9000</v>
      </c>
      <c r="I17" s="25" t="n">
        <v>3.03</v>
      </c>
      <c r="J17" s="17" t="n">
        <f aca="false">H17*I17</f>
        <v>27270</v>
      </c>
      <c r="K17" s="26" t="n">
        <v>36460</v>
      </c>
      <c r="L17" s="24" t="n">
        <v>10000</v>
      </c>
      <c r="M17" s="25" t="n">
        <v>3.02</v>
      </c>
      <c r="N17" s="17" t="n">
        <f aca="false">L17*M17</f>
        <v>30200</v>
      </c>
      <c r="O17" s="26" t="n">
        <v>36460</v>
      </c>
    </row>
    <row r="18" customFormat="false" ht="12.75" hidden="false" customHeight="false" outlineLevel="0" collapsed="false">
      <c r="A18" s="22"/>
      <c r="B18" s="17" t="e">
        <f aca="false">#REF!*#REF!</f>
        <v>#REF!</v>
      </c>
      <c r="C18" s="23" t="n">
        <v>36334</v>
      </c>
      <c r="D18" s="24" t="n">
        <v>10000</v>
      </c>
      <c r="E18" s="25" t="n">
        <v>2.98</v>
      </c>
      <c r="F18" s="17" t="n">
        <f aca="false">D18*E18</f>
        <v>29800</v>
      </c>
      <c r="G18" s="26" t="n">
        <v>36460</v>
      </c>
      <c r="H18" s="24" t="n">
        <v>15000</v>
      </c>
      <c r="I18" s="25" t="n">
        <v>3.05</v>
      </c>
      <c r="J18" s="17" t="n">
        <f aca="false">H18*I18</f>
        <v>45750</v>
      </c>
      <c r="K18" s="26" t="n">
        <v>36460</v>
      </c>
      <c r="L18" s="24" t="n">
        <v>10000</v>
      </c>
      <c r="M18" s="25" t="n">
        <v>3.02</v>
      </c>
      <c r="N18" s="17" t="n">
        <f aca="false">L18*M18</f>
        <v>30200</v>
      </c>
      <c r="O18" s="26" t="n">
        <v>36460</v>
      </c>
    </row>
    <row r="19" customFormat="false" ht="12.75" hidden="false" customHeight="false" outlineLevel="0" collapsed="false">
      <c r="A19" s="22"/>
      <c r="B19" s="17" t="e">
        <f aca="false">#REF!*#REF!</f>
        <v>#REF!</v>
      </c>
      <c r="C19" s="23" t="n">
        <v>36334</v>
      </c>
      <c r="D19" s="24" t="n">
        <v>15000</v>
      </c>
      <c r="E19" s="25" t="n">
        <v>2.97</v>
      </c>
      <c r="F19" s="17" t="n">
        <f aca="false">D19*E19</f>
        <v>44550</v>
      </c>
      <c r="G19" s="26" t="n">
        <v>36460</v>
      </c>
      <c r="H19" s="24" t="n">
        <v>12000</v>
      </c>
      <c r="I19" s="25" t="n">
        <v>3.03</v>
      </c>
      <c r="J19" s="17" t="n">
        <f aca="false">H19*I19</f>
        <v>36360</v>
      </c>
      <c r="K19" s="26" t="n">
        <v>36460</v>
      </c>
      <c r="L19" s="24" t="n">
        <v>10000</v>
      </c>
      <c r="M19" s="25" t="n">
        <v>3.04</v>
      </c>
      <c r="N19" s="17" t="n">
        <f aca="false">L19*M19</f>
        <v>30400</v>
      </c>
      <c r="O19" s="26" t="n">
        <v>36460</v>
      </c>
    </row>
    <row r="20" customFormat="false" ht="12.75" hidden="false" customHeight="false" outlineLevel="0" collapsed="false">
      <c r="A20" s="22"/>
      <c r="B20" s="17" t="e">
        <f aca="false">#REF!*#REF!</f>
        <v>#REF!</v>
      </c>
      <c r="C20" s="23" t="n">
        <v>36334</v>
      </c>
      <c r="D20" s="24" t="n">
        <v>10000</v>
      </c>
      <c r="E20" s="25" t="n">
        <v>2.99</v>
      </c>
      <c r="F20" s="17" t="n">
        <f aca="false">D20*E20</f>
        <v>29900</v>
      </c>
      <c r="G20" s="26" t="n">
        <v>36460</v>
      </c>
      <c r="H20" s="24" t="n">
        <v>5000</v>
      </c>
      <c r="I20" s="25" t="n">
        <v>3.04</v>
      </c>
      <c r="J20" s="17" t="n">
        <f aca="false">H20*I20</f>
        <v>15200</v>
      </c>
      <c r="K20" s="26" t="n">
        <v>36460</v>
      </c>
      <c r="L20" s="24" t="n">
        <v>15000</v>
      </c>
      <c r="M20" s="25" t="n">
        <v>3.03</v>
      </c>
      <c r="N20" s="17" t="n">
        <f aca="false">L20*M20</f>
        <v>45450</v>
      </c>
      <c r="O20" s="26" t="n">
        <v>36460</v>
      </c>
    </row>
    <row r="21" customFormat="false" ht="12.75" hidden="false" customHeight="false" outlineLevel="0" collapsed="false">
      <c r="A21" s="22"/>
      <c r="B21" s="17" t="e">
        <f aca="false">#REF!*#REF!</f>
        <v>#REF!</v>
      </c>
      <c r="C21" s="23" t="n">
        <v>36334</v>
      </c>
      <c r="D21" s="24" t="n">
        <v>10000</v>
      </c>
      <c r="E21" s="25" t="n">
        <v>3.02</v>
      </c>
      <c r="F21" s="17" t="n">
        <f aca="false">D21*E21</f>
        <v>30200</v>
      </c>
      <c r="G21" s="26" t="n">
        <v>36460</v>
      </c>
      <c r="H21" s="24" t="n">
        <v>15000</v>
      </c>
      <c r="I21" s="25" t="n">
        <v>3.05</v>
      </c>
      <c r="J21" s="17" t="n">
        <f aca="false">H21*I21</f>
        <v>45750</v>
      </c>
      <c r="K21" s="26" t="n">
        <v>36460</v>
      </c>
      <c r="L21" s="24" t="n">
        <v>21000</v>
      </c>
      <c r="M21" s="25" t="n">
        <v>3.05</v>
      </c>
      <c r="N21" s="17" t="n">
        <f aca="false">L21*M21</f>
        <v>64050</v>
      </c>
      <c r="O21" s="26" t="n">
        <v>36460</v>
      </c>
    </row>
    <row r="22" customFormat="false" ht="12.75" hidden="false" customHeight="false" outlineLevel="0" collapsed="false">
      <c r="A22" s="22"/>
      <c r="B22" s="17" t="e">
        <f aca="false">#REF!*#REF!</f>
        <v>#REF!</v>
      </c>
      <c r="C22" s="23" t="n">
        <v>36334</v>
      </c>
      <c r="D22" s="24" t="n">
        <v>10000</v>
      </c>
      <c r="E22" s="25" t="n">
        <v>3</v>
      </c>
      <c r="F22" s="17" t="n">
        <f aca="false">D22*E22</f>
        <v>30000</v>
      </c>
      <c r="G22" s="26" t="n">
        <v>36460</v>
      </c>
      <c r="H22" s="24" t="n">
        <v>10000</v>
      </c>
      <c r="I22" s="25" t="n">
        <v>2.98</v>
      </c>
      <c r="J22" s="17" t="n">
        <f aca="false">H22*I22</f>
        <v>29800</v>
      </c>
      <c r="K22" s="26" t="n">
        <v>36461</v>
      </c>
      <c r="L22" s="24" t="n">
        <v>7500</v>
      </c>
      <c r="M22" s="25" t="n">
        <v>3.04</v>
      </c>
      <c r="N22" s="17" t="n">
        <f aca="false">L22*M22</f>
        <v>22800</v>
      </c>
      <c r="O22" s="26" t="n">
        <v>36460</v>
      </c>
    </row>
    <row r="23" customFormat="false" ht="12.75" hidden="false" customHeight="false" outlineLevel="0" collapsed="false">
      <c r="A23" s="22"/>
      <c r="B23" s="17" t="e">
        <f aca="false">#REF!*#REF!</f>
        <v>#REF!</v>
      </c>
      <c r="C23" s="23" t="n">
        <v>36334</v>
      </c>
      <c r="D23" s="24" t="n">
        <v>10000</v>
      </c>
      <c r="E23" s="25" t="n">
        <v>2.9</v>
      </c>
      <c r="F23" s="17" t="n">
        <f aca="false">D23*E23</f>
        <v>29000</v>
      </c>
      <c r="G23" s="26" t="n">
        <v>36461</v>
      </c>
      <c r="H23" s="24" t="n">
        <v>10000</v>
      </c>
      <c r="I23" s="25" t="n">
        <v>2.96</v>
      </c>
      <c r="J23" s="17" t="n">
        <f aca="false">H23*I23</f>
        <v>29600</v>
      </c>
      <c r="K23" s="26" t="n">
        <v>36461</v>
      </c>
      <c r="L23" s="24" t="n">
        <v>12500</v>
      </c>
      <c r="M23" s="25" t="n">
        <v>2.97</v>
      </c>
      <c r="N23" s="17" t="n">
        <f aca="false">L23*M23</f>
        <v>37125</v>
      </c>
      <c r="O23" s="26" t="n">
        <v>36461</v>
      </c>
    </row>
    <row r="24" customFormat="false" ht="12.75" hidden="false" customHeight="false" outlineLevel="0" collapsed="false">
      <c r="A24" s="22"/>
      <c r="B24" s="17" t="e">
        <f aca="false">#REF!*#REF!</f>
        <v>#REF!</v>
      </c>
      <c r="C24" s="23" t="n">
        <v>36335</v>
      </c>
      <c r="D24" s="24" t="n">
        <v>15000</v>
      </c>
      <c r="E24" s="25" t="n">
        <v>2.89</v>
      </c>
      <c r="F24" s="17" t="n">
        <f aca="false">D24*E24</f>
        <v>43350</v>
      </c>
      <c r="G24" s="26" t="n">
        <v>36461</v>
      </c>
      <c r="H24" s="24" t="n">
        <v>15000</v>
      </c>
      <c r="I24" s="25" t="n">
        <v>2.95</v>
      </c>
      <c r="J24" s="17" t="n">
        <f aca="false">H24*I24</f>
        <v>44250</v>
      </c>
      <c r="K24" s="26" t="n">
        <v>36461</v>
      </c>
      <c r="L24" s="24" t="n">
        <v>10000</v>
      </c>
      <c r="M24" s="25" t="n">
        <v>2.95</v>
      </c>
      <c r="N24" s="17" t="n">
        <f aca="false">L24*M24</f>
        <v>29500</v>
      </c>
      <c r="O24" s="26" t="n">
        <v>36461</v>
      </c>
    </row>
    <row r="25" customFormat="false" ht="12.75" hidden="false" customHeight="false" outlineLevel="0" collapsed="false">
      <c r="A25" s="22"/>
      <c r="B25" s="17" t="e">
        <f aca="false">#REF!*#REF!</f>
        <v>#REF!</v>
      </c>
      <c r="C25" s="23" t="n">
        <v>36336</v>
      </c>
      <c r="D25" s="24" t="n">
        <v>12000</v>
      </c>
      <c r="E25" s="25" t="n">
        <v>2.88</v>
      </c>
      <c r="F25" s="17" t="n">
        <f aca="false">D25*E25</f>
        <v>34560</v>
      </c>
      <c r="G25" s="26" t="n">
        <v>36461</v>
      </c>
      <c r="H25" s="24" t="n">
        <v>7500</v>
      </c>
      <c r="I25" s="25" t="n">
        <v>2.94</v>
      </c>
      <c r="J25" s="17" t="n">
        <f aca="false">H25*I25</f>
        <v>22050</v>
      </c>
      <c r="K25" s="26" t="n">
        <v>36461</v>
      </c>
      <c r="L25" s="24" t="n">
        <v>8000</v>
      </c>
      <c r="M25" s="25" t="n">
        <v>2.94</v>
      </c>
      <c r="N25" s="17" t="n">
        <f aca="false">L25*M25</f>
        <v>23520</v>
      </c>
      <c r="O25" s="26" t="n">
        <v>36461</v>
      </c>
    </row>
    <row r="26" customFormat="false" ht="12.75" hidden="false" customHeight="false" outlineLevel="0" collapsed="false">
      <c r="A26" s="22"/>
      <c r="B26" s="17" t="e">
        <f aca="false">#REF!*#REF!</f>
        <v>#REF!</v>
      </c>
      <c r="C26" s="23" t="n">
        <v>36336</v>
      </c>
      <c r="D26" s="24" t="n">
        <v>15000</v>
      </c>
      <c r="E26" s="25" t="n">
        <v>2.88</v>
      </c>
      <c r="F26" s="17" t="n">
        <f aca="false">D26*E26</f>
        <v>43200</v>
      </c>
      <c r="G26" s="26" t="n">
        <v>36461</v>
      </c>
      <c r="H26" s="24" t="n">
        <v>9500</v>
      </c>
      <c r="I26" s="25" t="n">
        <v>2.93</v>
      </c>
      <c r="J26" s="17" t="n">
        <f aca="false">H26*I26</f>
        <v>27835</v>
      </c>
      <c r="K26" s="26" t="n">
        <v>36461</v>
      </c>
      <c r="L26" s="24" t="n">
        <v>10000</v>
      </c>
      <c r="M26" s="25" t="n">
        <v>2.93</v>
      </c>
      <c r="N26" s="17" t="n">
        <f aca="false">L26*M26</f>
        <v>29300</v>
      </c>
      <c r="O26" s="26" t="n">
        <v>36461</v>
      </c>
    </row>
    <row r="27" customFormat="false" ht="12.75" hidden="false" customHeight="false" outlineLevel="0" collapsed="false">
      <c r="A27" s="22"/>
      <c r="B27" s="17" t="e">
        <f aca="false">#REF!*#REF!</f>
        <v>#REF!</v>
      </c>
      <c r="C27" s="23" t="n">
        <v>36336</v>
      </c>
      <c r="D27" s="24" t="n">
        <v>10000</v>
      </c>
      <c r="E27" s="25" t="n">
        <v>2.86</v>
      </c>
      <c r="F27" s="17" t="n">
        <f aca="false">D27*E27</f>
        <v>28600</v>
      </c>
      <c r="G27" s="26" t="n">
        <v>36461</v>
      </c>
      <c r="H27" s="24" t="n">
        <v>17500</v>
      </c>
      <c r="I27" s="25" t="n">
        <v>2.92</v>
      </c>
      <c r="J27" s="17" t="n">
        <f aca="false">H27*I27</f>
        <v>51100</v>
      </c>
      <c r="K27" s="26" t="n">
        <v>36461</v>
      </c>
      <c r="L27" s="24" t="n">
        <v>15000</v>
      </c>
      <c r="M27" s="25" t="n">
        <v>2.91</v>
      </c>
      <c r="N27" s="17" t="n">
        <f aca="false">L27*M27</f>
        <v>43650</v>
      </c>
      <c r="O27" s="26" t="n">
        <v>36461</v>
      </c>
    </row>
    <row r="28" customFormat="false" ht="12.75" hidden="false" customHeight="false" outlineLevel="0" collapsed="false">
      <c r="A28" s="22"/>
      <c r="B28" s="17" t="e">
        <f aca="false">#REF!*#REF!</f>
        <v>#REF!</v>
      </c>
      <c r="C28" s="23" t="n">
        <v>36336</v>
      </c>
      <c r="D28" s="24" t="n">
        <v>7500</v>
      </c>
      <c r="E28" s="25" t="n">
        <v>2.85</v>
      </c>
      <c r="F28" s="17" t="n">
        <f aca="false">D28*E28</f>
        <v>21375</v>
      </c>
      <c r="G28" s="26" t="n">
        <v>36461</v>
      </c>
      <c r="H28" s="24" t="n">
        <v>9200</v>
      </c>
      <c r="I28" s="25" t="n">
        <v>2.91</v>
      </c>
      <c r="J28" s="17" t="n">
        <f aca="false">H28*I28</f>
        <v>26772</v>
      </c>
      <c r="K28" s="26" t="n">
        <v>36461</v>
      </c>
      <c r="L28" s="24" t="n">
        <v>8000</v>
      </c>
      <c r="M28" s="25" t="n">
        <v>2.92</v>
      </c>
      <c r="N28" s="17" t="n">
        <f aca="false">L28*M28</f>
        <v>23360</v>
      </c>
      <c r="O28" s="26" t="n">
        <v>36461</v>
      </c>
    </row>
    <row r="29" customFormat="false" ht="12.75" hidden="false" customHeight="false" outlineLevel="0" collapsed="false">
      <c r="A29" s="22"/>
      <c r="B29" s="17" t="e">
        <f aca="false">#REF!*#REF!</f>
        <v>#REF!</v>
      </c>
      <c r="C29" s="23" t="n">
        <v>36336</v>
      </c>
      <c r="D29" s="24" t="n">
        <v>20000</v>
      </c>
      <c r="E29" s="25" t="n">
        <v>2.83</v>
      </c>
      <c r="F29" s="17" t="n">
        <f aca="false">D29*E29</f>
        <v>56600</v>
      </c>
      <c r="G29" s="26" t="n">
        <v>36461</v>
      </c>
      <c r="H29" s="24" t="n">
        <v>10000</v>
      </c>
      <c r="I29" s="25" t="n">
        <v>2.88</v>
      </c>
      <c r="J29" s="17" t="n">
        <f aca="false">H29*I29</f>
        <v>28800</v>
      </c>
      <c r="K29" s="26" t="n">
        <v>36461</v>
      </c>
      <c r="L29" s="24" t="n">
        <v>10000</v>
      </c>
      <c r="M29" s="25" t="n">
        <v>2.9</v>
      </c>
      <c r="N29" s="17" t="n">
        <f aca="false">L29*M29</f>
        <v>29000</v>
      </c>
      <c r="O29" s="26" t="n">
        <v>36461</v>
      </c>
    </row>
    <row r="30" customFormat="false" ht="12.75" hidden="false" customHeight="false" outlineLevel="0" collapsed="false">
      <c r="A30" s="22"/>
      <c r="B30" s="17" t="e">
        <f aca="false">#REF!*#REF!</f>
        <v>#REF!</v>
      </c>
      <c r="C30" s="23" t="n">
        <v>36336</v>
      </c>
      <c r="D30" s="24" t="n">
        <v>12500</v>
      </c>
      <c r="E30" s="25" t="n">
        <v>2.84</v>
      </c>
      <c r="F30" s="17" t="n">
        <f aca="false">D30*E30</f>
        <v>35500</v>
      </c>
      <c r="G30" s="26" t="n">
        <v>36461</v>
      </c>
      <c r="H30" s="24" t="n">
        <v>10000</v>
      </c>
      <c r="I30" s="25" t="n">
        <v>2.89</v>
      </c>
      <c r="J30" s="17" t="n">
        <f aca="false">H30*I30</f>
        <v>28900</v>
      </c>
      <c r="K30" s="26" t="n">
        <v>36461</v>
      </c>
      <c r="L30" s="24" t="n">
        <v>10000</v>
      </c>
      <c r="M30" s="25" t="n">
        <v>2.89</v>
      </c>
      <c r="N30" s="17" t="n">
        <f aca="false">L30*M30</f>
        <v>28900</v>
      </c>
      <c r="O30" s="26" t="n">
        <v>36461</v>
      </c>
    </row>
    <row r="31" customFormat="false" ht="12.75" hidden="false" customHeight="false" outlineLevel="0" collapsed="false">
      <c r="A31" s="22"/>
      <c r="B31" s="17" t="e">
        <f aca="false">#REF!*#REF!</f>
        <v>#REF!</v>
      </c>
      <c r="C31" s="23" t="n">
        <v>36336</v>
      </c>
      <c r="D31" s="27" t="n">
        <v>15000</v>
      </c>
      <c r="E31" s="25" t="n">
        <v>2.82</v>
      </c>
      <c r="F31" s="17" t="n">
        <f aca="false">D31*E31</f>
        <v>42300</v>
      </c>
      <c r="G31" s="26" t="n">
        <v>36461</v>
      </c>
      <c r="H31" s="24" t="n">
        <v>7600</v>
      </c>
      <c r="I31" s="25" t="n">
        <v>2.88</v>
      </c>
      <c r="J31" s="17" t="n">
        <f aca="false">H31*I31</f>
        <v>21888</v>
      </c>
      <c r="K31" s="26" t="n">
        <v>36461</v>
      </c>
      <c r="L31" s="24" t="n">
        <v>20000</v>
      </c>
      <c r="M31" s="25" t="n">
        <v>2.87</v>
      </c>
      <c r="N31" s="17" t="n">
        <f aca="false">L31*M31</f>
        <v>57400</v>
      </c>
      <c r="O31" s="26" t="n">
        <v>36461</v>
      </c>
    </row>
    <row r="32" customFormat="false" ht="12.75" hidden="false" customHeight="false" outlineLevel="0" collapsed="false">
      <c r="A32" s="22"/>
      <c r="B32" s="17" t="e">
        <f aca="false">#REF!*#REF!</f>
        <v>#REF!</v>
      </c>
      <c r="C32" s="23" t="n">
        <v>36336</v>
      </c>
      <c r="D32" s="27" t="n">
        <v>15000</v>
      </c>
      <c r="E32" s="25" t="n">
        <v>2.83</v>
      </c>
      <c r="F32" s="17" t="n">
        <f aca="false">D32*E32</f>
        <v>42450</v>
      </c>
      <c r="G32" s="26" t="n">
        <v>36461</v>
      </c>
      <c r="H32" s="24" t="n">
        <v>13000</v>
      </c>
      <c r="I32" s="25" t="n">
        <v>2.88</v>
      </c>
      <c r="J32" s="17" t="n">
        <f aca="false">H32*I32</f>
        <v>37440</v>
      </c>
      <c r="K32" s="26" t="n">
        <v>36461</v>
      </c>
      <c r="L32" s="24" t="n">
        <v>20000</v>
      </c>
      <c r="M32" s="25" t="n">
        <v>2.88</v>
      </c>
      <c r="N32" s="17" t="n">
        <f aca="false">L32*M32</f>
        <v>57600</v>
      </c>
      <c r="O32" s="26" t="n">
        <v>36461</v>
      </c>
    </row>
    <row r="33" customFormat="false" ht="12.75" hidden="false" customHeight="false" outlineLevel="0" collapsed="false">
      <c r="A33" s="22"/>
      <c r="B33" s="17" t="e">
        <f aca="false">#REF!*#REF!</f>
        <v>#REF!</v>
      </c>
      <c r="C33" s="23" t="n">
        <v>36339</v>
      </c>
      <c r="D33" s="27" t="n">
        <v>5000</v>
      </c>
      <c r="E33" s="25" t="n">
        <v>2.81</v>
      </c>
      <c r="F33" s="17" t="n">
        <f aca="false">D33*E33</f>
        <v>14050</v>
      </c>
      <c r="G33" s="26" t="n">
        <v>36461</v>
      </c>
      <c r="H33" s="27" t="n">
        <v>10000</v>
      </c>
      <c r="I33" s="25" t="n">
        <v>2.89</v>
      </c>
      <c r="J33" s="17" t="n">
        <f aca="false">H33*I33</f>
        <v>28900</v>
      </c>
      <c r="K33" s="26" t="n">
        <v>36461</v>
      </c>
      <c r="L33" s="24" t="n">
        <v>15000</v>
      </c>
      <c r="M33" s="25" t="n">
        <v>2.86</v>
      </c>
      <c r="N33" s="17" t="n">
        <f aca="false">L33*M33</f>
        <v>42900</v>
      </c>
      <c r="O33" s="26" t="n">
        <v>36461</v>
      </c>
    </row>
    <row r="34" customFormat="false" ht="12.75" hidden="false" customHeight="false" outlineLevel="0" collapsed="false">
      <c r="A34" s="22"/>
      <c r="B34" s="17" t="e">
        <f aca="false">#REF!*#REF!</f>
        <v>#REF!</v>
      </c>
      <c r="C34" s="23" t="n">
        <v>36339</v>
      </c>
      <c r="D34" s="27" t="n">
        <v>7500</v>
      </c>
      <c r="E34" s="25" t="n">
        <v>2.8</v>
      </c>
      <c r="F34" s="17" t="n">
        <f aca="false">D34*E34</f>
        <v>21000</v>
      </c>
      <c r="G34" s="26" t="n">
        <v>36462</v>
      </c>
      <c r="H34" s="27" t="n">
        <v>5000</v>
      </c>
      <c r="I34" s="28" t="n">
        <v>2.85</v>
      </c>
      <c r="J34" s="17" t="n">
        <f aca="false">H34*I34</f>
        <v>14250</v>
      </c>
      <c r="K34" s="26" t="n">
        <v>36462</v>
      </c>
      <c r="L34" s="27" t="n">
        <v>10000</v>
      </c>
      <c r="M34" s="28" t="n">
        <v>2.87</v>
      </c>
      <c r="N34" s="17" t="n">
        <f aca="false">L34*M34</f>
        <v>28700</v>
      </c>
      <c r="O34" s="26" t="n">
        <v>36461</v>
      </c>
    </row>
    <row r="35" customFormat="false" ht="12.75" hidden="false" customHeight="false" outlineLevel="0" collapsed="false">
      <c r="A35" s="22"/>
      <c r="B35" s="17" t="e">
        <f aca="false">#REF!*#REF!</f>
        <v>#REF!</v>
      </c>
      <c r="C35" s="23" t="n">
        <v>36339</v>
      </c>
      <c r="D35" s="27" t="n">
        <v>2500</v>
      </c>
      <c r="E35" s="25" t="n">
        <v>2.8</v>
      </c>
      <c r="F35" s="17" t="n">
        <f aca="false">D35*E35</f>
        <v>7000</v>
      </c>
      <c r="G35" s="26" t="n">
        <v>36462</v>
      </c>
      <c r="H35" s="27" t="n">
        <v>2000</v>
      </c>
      <c r="I35" s="28" t="n">
        <v>2.86</v>
      </c>
      <c r="J35" s="17" t="n">
        <f aca="false">H35*I35</f>
        <v>5720</v>
      </c>
      <c r="K35" s="26" t="n">
        <v>36462</v>
      </c>
      <c r="L35" s="27" t="n">
        <v>5000</v>
      </c>
      <c r="M35" s="28" t="n">
        <v>2.88</v>
      </c>
      <c r="N35" s="17" t="n">
        <f aca="false">L35*M35</f>
        <v>14400</v>
      </c>
      <c r="O35" s="26" t="n">
        <v>36461</v>
      </c>
    </row>
    <row r="36" customFormat="false" ht="12.75" hidden="false" customHeight="false" outlineLevel="0" collapsed="false">
      <c r="A36" s="22"/>
      <c r="B36" s="17" t="e">
        <f aca="false">#REF!*#REF!</f>
        <v>#REF!</v>
      </c>
      <c r="C36" s="23" t="n">
        <v>36339</v>
      </c>
      <c r="D36" s="27"/>
      <c r="E36" s="25"/>
      <c r="F36" s="17"/>
      <c r="G36" s="26"/>
      <c r="H36" s="27" t="n">
        <v>5000</v>
      </c>
      <c r="I36" s="28" t="n">
        <v>2.85</v>
      </c>
      <c r="J36" s="17" t="n">
        <f aca="false">H36*I36</f>
        <v>14250</v>
      </c>
      <c r="K36" s="26" t="n">
        <v>36462</v>
      </c>
      <c r="L36" s="27" t="n">
        <v>7500</v>
      </c>
      <c r="M36" s="28" t="n">
        <v>2.85</v>
      </c>
      <c r="N36" s="17" t="n">
        <f aca="false">L36*M36</f>
        <v>21375</v>
      </c>
      <c r="O36" s="26" t="n">
        <v>36462</v>
      </c>
    </row>
    <row r="37" customFormat="false" ht="12.75" hidden="false" customHeight="false" outlineLevel="0" collapsed="false">
      <c r="A37" s="22"/>
      <c r="B37" s="17" t="e">
        <f aca="false">#REF!*#REF!</f>
        <v>#REF!</v>
      </c>
      <c r="C37" s="23" t="n">
        <v>36339</v>
      </c>
      <c r="D37" s="27"/>
      <c r="E37" s="25"/>
      <c r="F37" s="17"/>
      <c r="G37" s="26"/>
      <c r="H37" s="27"/>
      <c r="I37" s="28"/>
      <c r="J37" s="17" t="n">
        <f aca="false">H37*I37</f>
        <v>0</v>
      </c>
      <c r="K37" s="21"/>
      <c r="L37" s="27" t="n">
        <v>5000</v>
      </c>
      <c r="M37" s="28" t="n">
        <v>2.84</v>
      </c>
      <c r="N37" s="17" t="n">
        <f aca="false">L37*M37</f>
        <v>14200</v>
      </c>
      <c r="O37" s="26" t="n">
        <v>36462</v>
      </c>
    </row>
    <row r="38" customFormat="false" ht="12.75" hidden="false" customHeight="false" outlineLevel="0" collapsed="false">
      <c r="A38" s="22"/>
      <c r="B38" s="17" t="e">
        <f aca="false">#REF!*#REF!</f>
        <v>#REF!</v>
      </c>
      <c r="C38" s="23" t="n">
        <v>36339</v>
      </c>
      <c r="D38" s="27"/>
      <c r="E38" s="25"/>
      <c r="F38" s="17"/>
      <c r="G38" s="26"/>
      <c r="H38" s="27"/>
      <c r="I38" s="28"/>
      <c r="J38" s="17" t="n">
        <f aca="false">H38*I38</f>
        <v>0</v>
      </c>
      <c r="K38" s="21"/>
      <c r="L38" s="27"/>
      <c r="M38" s="28"/>
      <c r="N38" s="17" t="n">
        <f aca="false">L38*M38</f>
        <v>0</v>
      </c>
      <c r="O38" s="21"/>
    </row>
    <row r="39" customFormat="false" ht="12.75" hidden="false" customHeight="false" outlineLevel="0" collapsed="false">
      <c r="A39" s="22"/>
      <c r="B39" s="17" t="e">
        <f aca="false">#REF!*#REF!</f>
        <v>#REF!</v>
      </c>
      <c r="C39" s="23" t="n">
        <v>36339</v>
      </c>
      <c r="D39" s="27"/>
      <c r="E39" s="28"/>
      <c r="F39" s="17" t="n">
        <f aca="false">D39*E39</f>
        <v>0</v>
      </c>
      <c r="G39" s="21"/>
      <c r="H39" s="27"/>
      <c r="I39" s="28"/>
      <c r="J39" s="17" t="n">
        <f aca="false">H39*I39</f>
        <v>0</v>
      </c>
      <c r="K39" s="21"/>
      <c r="L39" s="27"/>
      <c r="M39" s="28"/>
      <c r="N39" s="17" t="n">
        <f aca="false">L39*M39</f>
        <v>0</v>
      </c>
      <c r="O39" s="21"/>
    </row>
    <row r="40" customFormat="false" ht="12.75" hidden="false" customHeight="false" outlineLevel="0" collapsed="false">
      <c r="A40" s="22"/>
      <c r="B40" s="17" t="e">
        <f aca="false">#REF!*#REF!</f>
        <v>#REF!</v>
      </c>
      <c r="C40" s="23" t="n">
        <v>36340</v>
      </c>
      <c r="D40" s="27"/>
      <c r="E40" s="28"/>
      <c r="F40" s="17" t="n">
        <f aca="false">D40*E40</f>
        <v>0</v>
      </c>
      <c r="G40" s="21"/>
      <c r="H40" s="27"/>
      <c r="I40" s="28"/>
      <c r="J40" s="17" t="n">
        <f aca="false">H40*I40</f>
        <v>0</v>
      </c>
      <c r="K40" s="21"/>
      <c r="L40" s="27"/>
      <c r="M40" s="28"/>
      <c r="N40" s="17" t="n">
        <f aca="false">L40*M40</f>
        <v>0</v>
      </c>
      <c r="O40" s="21"/>
    </row>
    <row r="41" customFormat="false" ht="12.75" hidden="false" customHeight="false" outlineLevel="0" collapsed="false">
      <c r="A41" s="22"/>
      <c r="B41" s="17" t="e">
        <f aca="false">#REF!*#REF!</f>
        <v>#REF!</v>
      </c>
      <c r="C41" s="23" t="n">
        <v>36340</v>
      </c>
      <c r="D41" s="27"/>
      <c r="E41" s="28"/>
      <c r="F41" s="17" t="n">
        <f aca="false">D41*E41</f>
        <v>0</v>
      </c>
      <c r="G41" s="21"/>
      <c r="H41" s="27"/>
      <c r="I41" s="28"/>
      <c r="J41" s="17" t="n">
        <f aca="false">H41*I41</f>
        <v>0</v>
      </c>
      <c r="K41" s="21"/>
      <c r="L41" s="27"/>
      <c r="M41" s="28"/>
      <c r="N41" s="17" t="n">
        <f aca="false">L41*M41</f>
        <v>0</v>
      </c>
      <c r="O41" s="21"/>
    </row>
    <row r="42" customFormat="false" ht="12.75" hidden="false" customHeight="false" outlineLevel="0" collapsed="false">
      <c r="A42" s="22"/>
      <c r="B42" s="17" t="e">
        <f aca="false">#REF!*#REF!</f>
        <v>#REF!</v>
      </c>
      <c r="C42" s="23" t="n">
        <v>36340</v>
      </c>
      <c r="D42" s="27"/>
      <c r="E42" s="28"/>
      <c r="F42" s="17" t="n">
        <f aca="false">D42*E42</f>
        <v>0</v>
      </c>
      <c r="G42" s="21"/>
      <c r="H42" s="27"/>
      <c r="I42" s="28"/>
      <c r="J42" s="17" t="n">
        <f aca="false">H42*I42</f>
        <v>0</v>
      </c>
      <c r="K42" s="21"/>
      <c r="L42" s="27"/>
      <c r="M42" s="28"/>
      <c r="N42" s="17" t="n">
        <f aca="false">L42*M42</f>
        <v>0</v>
      </c>
      <c r="O42" s="21"/>
    </row>
    <row r="43" customFormat="false" ht="12.75" hidden="false" customHeight="false" outlineLevel="0" collapsed="false">
      <c r="A43" s="22"/>
      <c r="B43" s="17" t="e">
        <f aca="false">#REF!*#REF!</f>
        <v>#REF!</v>
      </c>
      <c r="C43" s="23" t="n">
        <v>36340</v>
      </c>
      <c r="D43" s="27"/>
      <c r="E43" s="28"/>
      <c r="F43" s="17" t="n">
        <f aca="false">D43*E43</f>
        <v>0</v>
      </c>
      <c r="G43" s="21"/>
      <c r="H43" s="27"/>
      <c r="I43" s="28"/>
      <c r="J43" s="17" t="n">
        <f aca="false">H43*I43</f>
        <v>0</v>
      </c>
      <c r="K43" s="21"/>
      <c r="L43" s="27"/>
      <c r="M43" s="28"/>
      <c r="N43" s="17" t="n">
        <f aca="false">L43*M43</f>
        <v>0</v>
      </c>
      <c r="O43" s="21"/>
    </row>
    <row r="44" customFormat="false" ht="12.75" hidden="false" customHeight="false" outlineLevel="0" collapsed="false">
      <c r="A44" s="22"/>
      <c r="B44" s="17" t="e">
        <f aca="false">#REF!*#REF!</f>
        <v>#REF!</v>
      </c>
      <c r="C44" s="23" t="n">
        <v>36340</v>
      </c>
      <c r="D44" s="27"/>
      <c r="E44" s="28"/>
      <c r="F44" s="17" t="n">
        <f aca="false">D44*E44</f>
        <v>0</v>
      </c>
      <c r="G44" s="21"/>
      <c r="H44" s="27"/>
      <c r="I44" s="28"/>
      <c r="J44" s="17" t="n">
        <f aca="false">H44*I44</f>
        <v>0</v>
      </c>
      <c r="K44" s="21"/>
      <c r="L44" s="27"/>
      <c r="M44" s="28"/>
      <c r="N44" s="17" t="n">
        <f aca="false">L44*M44</f>
        <v>0</v>
      </c>
      <c r="O44" s="21"/>
    </row>
    <row r="45" customFormat="false" ht="12.75" hidden="false" customHeight="false" outlineLevel="0" collapsed="false">
      <c r="A45" s="22"/>
      <c r="B45" s="17" t="e">
        <f aca="false">#REF!*#REF!</f>
        <v>#REF!</v>
      </c>
      <c r="C45" s="23" t="n">
        <v>36341</v>
      </c>
      <c r="D45" s="27"/>
      <c r="E45" s="28"/>
      <c r="F45" s="17" t="n">
        <f aca="false">D45*E45</f>
        <v>0</v>
      </c>
      <c r="G45" s="21"/>
      <c r="H45" s="27"/>
      <c r="I45" s="28"/>
      <c r="J45" s="17" t="n">
        <f aca="false">H45*I45</f>
        <v>0</v>
      </c>
      <c r="K45" s="21"/>
      <c r="L45" s="27"/>
      <c r="M45" s="28"/>
      <c r="N45" s="17" t="n">
        <f aca="false">L45*M45</f>
        <v>0</v>
      </c>
      <c r="O45" s="21"/>
    </row>
    <row r="46" customFormat="false" ht="12.75" hidden="false" customHeight="false" outlineLevel="0" collapsed="false">
      <c r="A46" s="22"/>
      <c r="B46" s="17" t="e">
        <f aca="false">#REF!*#REF!</f>
        <v>#REF!</v>
      </c>
      <c r="C46" s="23" t="n">
        <v>36341</v>
      </c>
      <c r="D46" s="27"/>
      <c r="E46" s="28"/>
      <c r="F46" s="17" t="n">
        <f aca="false">D46*E46</f>
        <v>0</v>
      </c>
      <c r="G46" s="21"/>
      <c r="H46" s="27"/>
      <c r="I46" s="28"/>
      <c r="J46" s="17" t="n">
        <f aca="false">H46*I46</f>
        <v>0</v>
      </c>
      <c r="K46" s="21"/>
      <c r="L46" s="27"/>
      <c r="M46" s="28"/>
      <c r="N46" s="17" t="n">
        <f aca="false">L46*M46</f>
        <v>0</v>
      </c>
      <c r="O46" s="21"/>
    </row>
    <row r="47" customFormat="false" ht="12.75" hidden="false" customHeight="false" outlineLevel="0" collapsed="false">
      <c r="A47" s="22"/>
      <c r="B47" s="17"/>
      <c r="C47" s="18"/>
      <c r="D47" s="27"/>
      <c r="E47" s="28"/>
      <c r="F47" s="17" t="n">
        <f aca="false">D47*E47</f>
        <v>0</v>
      </c>
      <c r="G47" s="21"/>
      <c r="H47" s="27"/>
      <c r="I47" s="28"/>
      <c r="J47" s="17" t="n">
        <f aca="false">H47*I47</f>
        <v>0</v>
      </c>
      <c r="K47" s="21"/>
      <c r="L47" s="27"/>
      <c r="M47" s="28"/>
      <c r="N47" s="17" t="n">
        <f aca="false">L47*M47</f>
        <v>0</v>
      </c>
      <c r="O47" s="21"/>
    </row>
    <row r="48" customFormat="false" ht="12.75" hidden="false" customHeight="false" outlineLevel="0" collapsed="false">
      <c r="A48" s="22"/>
      <c r="B48" s="17"/>
      <c r="C48" s="18"/>
      <c r="D48" s="27"/>
      <c r="E48" s="28"/>
      <c r="F48" s="17" t="n">
        <f aca="false">D48*E48</f>
        <v>0</v>
      </c>
      <c r="G48" s="21"/>
      <c r="H48" s="27"/>
      <c r="I48" s="28"/>
      <c r="J48" s="17" t="n">
        <f aca="false">H48*I48</f>
        <v>0</v>
      </c>
      <c r="K48" s="21"/>
      <c r="L48" s="27"/>
      <c r="M48" s="28"/>
      <c r="N48" s="17" t="n">
        <f aca="false">L48*M48</f>
        <v>0</v>
      </c>
      <c r="O48" s="21"/>
    </row>
    <row r="49" customFormat="false" ht="12.75" hidden="false" customHeight="false" outlineLevel="0" collapsed="false">
      <c r="A49" s="22"/>
      <c r="B49" s="17"/>
      <c r="C49" s="18"/>
      <c r="D49" s="27"/>
      <c r="E49" s="28"/>
      <c r="F49" s="17" t="n">
        <f aca="false">D49*E49</f>
        <v>0</v>
      </c>
      <c r="G49" s="21"/>
      <c r="H49" s="27"/>
      <c r="I49" s="28"/>
      <c r="J49" s="17" t="n">
        <f aca="false">H49*I49</f>
        <v>0</v>
      </c>
      <c r="K49" s="21"/>
      <c r="L49" s="27"/>
      <c r="M49" s="28"/>
      <c r="N49" s="17" t="n">
        <f aca="false">L49*M49</f>
        <v>0</v>
      </c>
      <c r="O49" s="21"/>
    </row>
    <row r="50" customFormat="false" ht="13.5" hidden="false" customHeight="false" outlineLevel="0" collapsed="false">
      <c r="A50" s="22"/>
      <c r="B50" s="29"/>
      <c r="C50" s="30"/>
      <c r="D50" s="31" t="n">
        <f aca="false">SUM(D8:D49)</f>
        <v>275200</v>
      </c>
      <c r="E50" s="32" t="n">
        <f aca="false">ROUND(SUM(F8:F49)/SUM(D8:D49),2)</f>
        <v>2.9</v>
      </c>
      <c r="F50" s="29"/>
      <c r="G50" s="33"/>
      <c r="H50" s="31" t="n">
        <f aca="false">SUM(H8:H49)</f>
        <v>266800</v>
      </c>
      <c r="I50" s="32" t="n">
        <f aca="false">ROUND(SUM(J8:J49)/SUM(H8:H49),2)</f>
        <v>2.96</v>
      </c>
      <c r="J50" s="29"/>
      <c r="K50" s="33"/>
      <c r="L50" s="31" t="n">
        <f aca="false">SUM(L8:L49)</f>
        <v>316500</v>
      </c>
      <c r="M50" s="32" t="n">
        <f aca="false">ROUND(SUM(N8:N49)/SUM(L8:L49),2)</f>
        <v>2.95</v>
      </c>
      <c r="N50" s="29"/>
      <c r="O50" s="33"/>
    </row>
    <row r="51" customFormat="false" ht="12.75" hidden="false" customHeight="false" outlineLevel="0" collapsed="false">
      <c r="A51" s="22"/>
      <c r="D51" s="34" t="s">
        <v>6</v>
      </c>
      <c r="E51" s="35" t="s">
        <v>7</v>
      </c>
      <c r="H51" s="34" t="s">
        <v>6</v>
      </c>
      <c r="I51" s="35" t="s">
        <v>7</v>
      </c>
      <c r="J51" s="1"/>
      <c r="L51" s="34" t="s">
        <v>6</v>
      </c>
      <c r="M51" s="35" t="s">
        <v>7</v>
      </c>
    </row>
    <row r="52" customFormat="false" ht="12.75" hidden="false" customHeight="false" outlineLevel="0" collapsed="false">
      <c r="D52" s="36"/>
      <c r="E52" s="37"/>
      <c r="H52" s="36"/>
      <c r="I52" s="37"/>
      <c r="J52" s="1"/>
      <c r="L52" s="36"/>
      <c r="M52" s="37"/>
    </row>
    <row r="53" customFormat="false" ht="12.75" hidden="false" customHeight="false" outlineLevel="0" collapsed="false">
      <c r="D53" s="36" t="s">
        <v>8</v>
      </c>
      <c r="E53" s="37" t="n">
        <f aca="false">MAX(E8:E49)</f>
        <v>3.02</v>
      </c>
      <c r="H53" s="36" t="s">
        <v>8</v>
      </c>
      <c r="I53" s="37" t="n">
        <f aca="false">MAX(I8:I49)</f>
        <v>3.05</v>
      </c>
      <c r="J53" s="1"/>
      <c r="L53" s="36" t="s">
        <v>8</v>
      </c>
      <c r="M53" s="37" t="n">
        <f aca="false">MAX(M8:M49)</f>
        <v>3.05</v>
      </c>
    </row>
    <row r="54" customFormat="false" ht="12.75" hidden="false" customHeight="false" outlineLevel="0" collapsed="false">
      <c r="D54" s="9" t="s">
        <v>9</v>
      </c>
      <c r="E54" s="38" t="n">
        <f aca="false">MIN(E8:E49)</f>
        <v>2.8</v>
      </c>
      <c r="H54" s="9" t="s">
        <v>9</v>
      </c>
      <c r="I54" s="38" t="n">
        <f aca="false">MIN(I8:I49)</f>
        <v>2.85</v>
      </c>
      <c r="J54" s="1"/>
      <c r="L54" s="9" t="s">
        <v>9</v>
      </c>
      <c r="M54" s="38" t="n">
        <f aca="false">MIN(M8:M49)</f>
        <v>2.84</v>
      </c>
    </row>
    <row r="55" customFormat="false" ht="12.75" hidden="false" customHeight="false" outlineLevel="0" collapsed="false">
      <c r="J55" s="1"/>
      <c r="L55" s="39"/>
    </row>
    <row r="56" customFormat="false" ht="12.75" hidden="false" customHeight="false" outlineLevel="0" collapsed="false">
      <c r="J56" s="1"/>
      <c r="L56" s="39"/>
    </row>
    <row r="57" customFormat="false" ht="12.75" hidden="true" customHeight="false" outlineLevel="0" collapsed="false">
      <c r="D57" s="1" t="n">
        <v>163400</v>
      </c>
      <c r="E57" s="1" t="n">
        <v>2.25</v>
      </c>
      <c r="H57" s="1" t="n">
        <v>200800</v>
      </c>
      <c r="I57" s="1" t="n">
        <v>2.27</v>
      </c>
      <c r="L57" s="39" t="n">
        <v>219000</v>
      </c>
      <c r="M57" s="1" t="n">
        <v>2.26</v>
      </c>
    </row>
    <row r="58" customFormat="false" ht="12.75" hidden="true" customHeight="false" outlineLevel="0" collapsed="false">
      <c r="D58" s="1" t="s">
        <v>6</v>
      </c>
      <c r="E58" s="1" t="s">
        <v>7</v>
      </c>
      <c r="H58" s="1" t="s">
        <v>6</v>
      </c>
      <c r="I58" s="1" t="s">
        <v>7</v>
      </c>
      <c r="L58" s="39" t="s">
        <v>6</v>
      </c>
      <c r="M58" s="1" t="s">
        <v>7</v>
      </c>
    </row>
    <row r="59" customFormat="false" ht="12.75" hidden="true" customHeight="false" outlineLevel="0" collapsed="false">
      <c r="L59" s="39"/>
    </row>
    <row r="60" customFormat="false" ht="12.75" hidden="true" customHeight="false" outlineLevel="0" collapsed="false">
      <c r="D60" s="1" t="s">
        <v>8</v>
      </c>
      <c r="E60" s="1" t="n">
        <v>2.28</v>
      </c>
      <c r="H60" s="1" t="s">
        <v>8</v>
      </c>
      <c r="I60" s="1" t="n">
        <v>2.3</v>
      </c>
      <c r="L60" s="39" t="s">
        <v>8</v>
      </c>
      <c r="M60" s="1" t="n">
        <v>2.29</v>
      </c>
    </row>
    <row r="61" customFormat="false" ht="12.75" hidden="true" customHeight="false" outlineLevel="0" collapsed="false">
      <c r="D61" s="1" t="s">
        <v>9</v>
      </c>
      <c r="E61" s="1" t="n">
        <v>2.22</v>
      </c>
      <c r="H61" s="1" t="s">
        <v>9</v>
      </c>
      <c r="I61" s="1" t="n">
        <v>2.22</v>
      </c>
      <c r="L61" s="39" t="s">
        <v>9</v>
      </c>
      <c r="M61" s="1" t="n">
        <v>2.22</v>
      </c>
    </row>
    <row r="62" customFormat="false" ht="12.75" hidden="true" customHeight="false" outlineLevel="0" collapsed="false">
      <c r="L62" s="39"/>
    </row>
    <row r="63" customFormat="false" ht="12.75" hidden="true" customHeight="false" outlineLevel="0" collapsed="false">
      <c r="D63" s="40" t="n">
        <f aca="false">+(D50-D57)/D57</f>
        <v>0.68421052631579</v>
      </c>
      <c r="H63" s="40" t="n">
        <f aca="false">+(H50-H57)/H57</f>
        <v>0.328685258964143</v>
      </c>
      <c r="L63" s="40" t="n">
        <f aca="false">+(L50-L57)/L57</f>
        <v>0.445205479452055</v>
      </c>
    </row>
    <row r="64" customFormat="false" ht="12.75" hidden="false" customHeight="false" outlineLevel="0" collapsed="false">
      <c r="L64" s="39"/>
    </row>
    <row r="65" customFormat="false" ht="12.75" hidden="false" customHeight="false" outlineLevel="0" collapsed="false">
      <c r="L65" s="39"/>
    </row>
    <row r="66" customFormat="false" ht="12.75" hidden="false" customHeight="false" outlineLevel="0" collapsed="false">
      <c r="L66" s="39"/>
    </row>
    <row r="67" customFormat="false" ht="12.75" hidden="false" customHeight="false" outlineLevel="0" collapsed="false">
      <c r="L67" s="39"/>
    </row>
  </sheetData>
  <mergeCells count="1">
    <mergeCell ref="D4:O4"/>
  </mergeCells>
  <printOptions headings="false" gridLines="false" gridLinesSet="true" horizontalCentered="false" verticalCentered="false"/>
  <pageMargins left="0" right="0.25" top="0.984027777777778" bottom="0.984027777777778" header="0.511811023622047" footer="0.5"/>
  <pageSetup paperSize="1" scale="100" fitToWidth="3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1998-05-28T16:36:16Z</dcterms:created>
  <dc:creator>ECT</dc:creator>
  <dc:description/>
  <dc:language>en-US</dc:language>
  <cp:lastModifiedBy>ECT</cp:lastModifiedBy>
  <cp:lastPrinted>1999-07-27T21:54:37Z</cp:lastPrinted>
  <cp:revision>0</cp:revision>
  <dc:subject/>
  <dc:title/>
</cp:coreProperties>
</file>