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1.xml" ContentType="application/vnd.openxmlformats-officedocument.spreadsheetml.worksheet+xml"/>
  <Override PartName="/xl/worksheets/sheet6.xml" ContentType="application/vnd.openxmlformats-officedocument.spreadsheetml.worksheet+xml"/>
  <Override PartName="/xl/worksheets/sheet16.xml" ContentType="application/vnd.openxmlformats-officedocument.spreadsheetml.worksheet+xml"/>
  <Override PartName="/xl/worksheets/sheet10.xml" ContentType="application/vnd.openxmlformats-officedocument.spreadsheetml.worksheet+xml"/>
  <Override PartName="/xl/worksheets/sheet5.xml" ContentType="application/vnd.openxmlformats-officedocument.spreadsheetml.worksheet+xml"/>
  <Override PartName="/xl/worksheets/sheet15.xml" ContentType="application/vnd.openxmlformats-officedocument.spreadsheetml.worksheet+xml"/>
  <Override PartName="/xl/worksheets/sheet4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2.xml" ContentType="application/vnd.openxmlformats-officedocument.spreadsheetml.worksheet+xml"/>
  <Override PartName="/xl/worksheets/sheet7.xml" ContentType="application/vnd.openxmlformats-officedocument.spreadsheetml.worksheet+xml"/>
  <Override PartName="/xl/worksheets/sheet13.xml" ContentType="application/vnd.openxmlformats-officedocument.spreadsheetml.worksheet+xml"/>
  <Override PartName="/xl/worksheets/sheet8.xml" ContentType="application/vnd.openxmlformats-officedocument.spreadsheetml.worksheet+xml"/>
  <Override PartName="/xl/worksheets/sheet14.xml" ContentType="application/vnd.openxmlformats-officedocument.spreadsheetml.worksheet+xml"/>
  <Override PartName="/xl/worksheets/sheet9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apiro-1" sheetId="1" state="visible" r:id="rId3"/>
    <sheet name="electricity" sheetId="2" state="visible" r:id="rId4"/>
    <sheet name="cont" sheetId="3" state="visible" r:id="rId5"/>
    <sheet name="robertson" sheetId="4" state="visible" r:id="rId6"/>
    <sheet name="steffes" sheetId="5" state="visible" r:id="rId7"/>
    <sheet name="kaufman" sheetId="6" state="visible" r:id="rId8"/>
    <sheet name="dadson" sheetId="7" state="visible" r:id="rId9"/>
    <sheet name="montovano" sheetId="8" state="visible" r:id="rId10"/>
    <sheet name="migden" sheetId="9" state="visible" r:id="rId11"/>
    <sheet name="charvel" sheetId="10" state="visible" r:id="rId12"/>
    <sheet name="kingerski" sheetId="11" state="visible" r:id="rId13"/>
    <sheet name="nord" sheetId="12" state="visible" r:id="rId14"/>
    <sheet name="yoho" sheetId="13" state="visible" r:id="rId15"/>
    <sheet name="ryall" sheetId="14" state="visible" r:id="rId16"/>
    <sheet name="Sheet15" sheetId="15" state="visible" r:id="rId17"/>
    <sheet name="Sheet16" sheetId="16" state="visible" r:id="rId18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<sst xmlns="http://schemas.openxmlformats.org/spreadsheetml/2006/main" count="2167" uniqueCount="348">
  <si>
    <t xml:space="preserve">COST CENTER</t>
  </si>
  <si>
    <t xml:space="preserve">OUTSIDE SERVICES DISCRETIONARY</t>
  </si>
  <si>
    <t xml:space="preserve">PRIORITY</t>
  </si>
  <si>
    <t xml:space="preserve">REQUESTED</t>
  </si>
  <si>
    <t xml:space="preserve">APPROVED</t>
  </si>
  <si>
    <t xml:space="preserve">COMMENTS</t>
  </si>
  <si>
    <t xml:space="preserve">Robertson (042)</t>
  </si>
  <si>
    <t xml:space="preserve">L</t>
  </si>
  <si>
    <t xml:space="preserve">Davis Wright - electricity</t>
  </si>
  <si>
    <t xml:space="preserve">A</t>
  </si>
  <si>
    <t xml:space="preserve">RCR</t>
  </si>
  <si>
    <t xml:space="preserve">mtg to be held December 7th to discuss electricity related costs; request to go through RCR process</t>
  </si>
  <si>
    <t xml:space="preserve">Vinson &amp; Elkins - electricity restructuring</t>
  </si>
  <si>
    <t xml:space="preserve">Bracewell Patterson - tax, env, wind energy</t>
  </si>
  <si>
    <t xml:space="preserve">request to go through RCR process</t>
  </si>
  <si>
    <t xml:space="preserve">C</t>
  </si>
  <si>
    <t xml:space="preserve">Fleishman - electricity; advertising (retainer requested)</t>
  </si>
  <si>
    <t xml:space="preserve">Robertson Total</t>
  </si>
  <si>
    <t xml:space="preserve">Steffes (108)</t>
  </si>
  <si>
    <t xml:space="preserve">outside services legal</t>
  </si>
  <si>
    <t xml:space="preserve">RTO related work</t>
  </si>
  <si>
    <t xml:space="preserve">outside services professional</t>
  </si>
  <si>
    <t xml:space="preserve">Steffes Total</t>
  </si>
  <si>
    <t xml:space="preserve">Kaufman (085)</t>
  </si>
  <si>
    <t xml:space="preserve">CA - PG&amp;E hydro valuation</t>
  </si>
  <si>
    <t xml:space="preserve">B</t>
  </si>
  <si>
    <t xml:space="preserve">existing RCR adjusted for 2001 work</t>
  </si>
  <si>
    <t xml:space="preserve">CA - SDG&amp;E's ATCP</t>
  </si>
  <si>
    <t xml:space="preserve">CA - OII Wholesale/Retail Issues</t>
  </si>
  <si>
    <t xml:space="preserve">CA - UDC Undercollection</t>
  </si>
  <si>
    <t xml:space="preserve">CA - Affiliate Rules</t>
  </si>
  <si>
    <t xml:space="preserve">CA - DG Consultant</t>
  </si>
  <si>
    <t xml:space="preserve">CA - other Enron or ARM/WPTF cases awaiting decisions (e.g. RAP 99, DASF/RCS, etc.)</t>
  </si>
  <si>
    <t xml:space="preserve">CA - Legislative legal assistance</t>
  </si>
  <si>
    <t xml:space="preserve">A,B,C</t>
  </si>
  <si>
    <t xml:space="preserve">CA - WPTF OII on interruptible contracts; FERC CA investigation, etc.</t>
  </si>
  <si>
    <t xml:space="preserve">B,C</t>
  </si>
  <si>
    <t xml:space="preserve">CA - ARM Issues (e.g. negotiations with San Diego; RAP '01; advice letter issues, default issue in CPUC proceedings, etc.)</t>
  </si>
  <si>
    <t xml:space="preserve">CA - SDG&amp;E proceedings implementing AB 265</t>
  </si>
  <si>
    <t xml:space="preserve">CA - new advice letter issues -- Enron only</t>
  </si>
  <si>
    <t xml:space="preserve">CA - CPUC OII Global Transition Issues</t>
  </si>
  <si>
    <t xml:space="preserve">CA - other CPUC issues -- Enron only</t>
  </si>
  <si>
    <t xml:space="preserve">NV - support for potential reformation of LV Cogen contract</t>
  </si>
  <si>
    <t xml:space="preserve">WA - PR and public affairs support for Longview Project</t>
  </si>
  <si>
    <t xml:space="preserve">CA - Alliance for Retail Markets - retainer for PR and Lobbying Firms</t>
  </si>
  <si>
    <t xml:space="preserve">decision made to run association cost through RCR process</t>
  </si>
  <si>
    <t xml:space="preserve">P</t>
  </si>
  <si>
    <t xml:space="preserve">Nevada Political Contributions</t>
  </si>
  <si>
    <t xml:space="preserve">Kaufman Total</t>
  </si>
  <si>
    <t xml:space="preserve">Dadson (086)</t>
  </si>
  <si>
    <t xml:space="preserve">distribution tariff refillings - risk mitigation</t>
  </si>
  <si>
    <t xml:space="preserve">Alberta Electricity Utility Board - risk mitigation</t>
  </si>
  <si>
    <t xml:space="preserve">Alberta Electricity Utility Board unbundling - risk mitigation</t>
  </si>
  <si>
    <t xml:space="preserve">Alberta EUB Atco - risk mitigation</t>
  </si>
  <si>
    <t xml:space="preserve">Alberta EUB rate option - risk mitigation</t>
  </si>
  <si>
    <t xml:space="preserve">TransCanada PL 2001 GTA</t>
  </si>
  <si>
    <t xml:space="preserve">Consumers Gas Unbundling</t>
  </si>
  <si>
    <t xml:space="preserve">Cont. Union Gas Unbundling</t>
  </si>
  <si>
    <t xml:space="preserve">GPC Retainer - market opening push - risk mitigation of Ontario position</t>
  </si>
  <si>
    <t xml:space="preserve">General Retainer - risk mitigation of Ontario position</t>
  </si>
  <si>
    <t xml:space="preserve">Alberta Power Pool rule changes - risk mitigation re Ontario position</t>
  </si>
  <si>
    <t xml:space="preserve">EAL 2001 GTA - risk mitigation re Ontario position</t>
  </si>
  <si>
    <t xml:space="preserve">** Dadson Total</t>
  </si>
  <si>
    <t xml:space="preserve">Dadson Total</t>
  </si>
  <si>
    <t xml:space="preserve">** - budget submitted in August for Outside Services = 180,000 / budget submitted in Nov. for Outside Services = $352,000</t>
  </si>
  <si>
    <t xml:space="preserve">Montovano (087)</t>
  </si>
  <si>
    <t xml:space="preserve">Dick Basford - Florida legislative activity re RTO develop.</t>
  </si>
  <si>
    <t xml:space="preserve">no retainer; recommended by Staines</t>
  </si>
  <si>
    <t xml:space="preserve">Allegrietti - NEPOL</t>
  </si>
  <si>
    <t xml:space="preserve">discussion held to revisit NY approach</t>
  </si>
  <si>
    <t xml:space="preserve">Fromer - NY</t>
  </si>
  <si>
    <t xml:space="preserve">Dan Staines - TCC market in NY</t>
  </si>
  <si>
    <t xml:space="preserve">Montovano Total</t>
  </si>
  <si>
    <t xml:space="preserve">Migden (088)</t>
  </si>
  <si>
    <t xml:space="preserve">MI - Code of Conduct U1213400</t>
  </si>
  <si>
    <t xml:space="preserve">A,C</t>
  </si>
  <si>
    <t xml:space="preserve">budget sheets indicate cost to be 2,000 to 5,000 dollars</t>
  </si>
  <si>
    <t xml:space="preserve">MI - Customer Information U-12487</t>
  </si>
  <si>
    <t xml:space="preserve">MI - Interconnection Standards U-12486</t>
  </si>
  <si>
    <t xml:space="preserve">MI - Consumers ROA Rates Revisions U-12488</t>
  </si>
  <si>
    <t xml:space="preserve">MI - Edison's ROA Rate Revisions U-12489</t>
  </si>
  <si>
    <t xml:space="preserve">MI - Consumers Netting</t>
  </si>
  <si>
    <t xml:space="preserve">MI - Edison Netting</t>
  </si>
  <si>
    <t xml:space="preserve">MI - Edison Rate Unbundling</t>
  </si>
  <si>
    <t xml:space="preserve">MI - Reliability docket</t>
  </si>
  <si>
    <t xml:space="preserve">budget sheets indicate cost to be 5,000 to 8,000 dollars; cost to go through RCR process</t>
  </si>
  <si>
    <t xml:space="preserve">IL - Gas code of conduct</t>
  </si>
  <si>
    <t xml:space="preserve">IL - FSG bid for services Midway Airport</t>
  </si>
  <si>
    <t xml:space="preserve">budget sheets indicate cost to be 5,000 to 10,000 dollars</t>
  </si>
  <si>
    <t xml:space="preserve">OH - Columbia Gas CGR</t>
  </si>
  <si>
    <t xml:space="preserve">OH - DP&amp;L GCR</t>
  </si>
  <si>
    <t xml:space="preserve">OH - Misc regulatory proceedings regarding restructuring</t>
  </si>
  <si>
    <t xml:space="preserve">A,B</t>
  </si>
  <si>
    <t xml:space="preserve">AK - deregulation proceedings</t>
  </si>
  <si>
    <t xml:space="preserve">D</t>
  </si>
  <si>
    <t xml:space="preserve">LA - deregulation proceedings</t>
  </si>
  <si>
    <t xml:space="preserve">MI - capacity transmission</t>
  </si>
  <si>
    <t xml:space="preserve">IL - dist generation</t>
  </si>
  <si>
    <t xml:space="preserve">IL - market finder</t>
  </si>
  <si>
    <t xml:space="preserve">IA - deregulation</t>
  </si>
  <si>
    <t xml:space="preserve">MN - reliability bill</t>
  </si>
  <si>
    <t xml:space="preserve">IL - implementation on-going issues</t>
  </si>
  <si>
    <t xml:space="preserve">ongoing small issues which will go through RCR process</t>
  </si>
  <si>
    <t xml:space="preserve">Arkansas</t>
  </si>
  <si>
    <t xml:space="preserve">Migden Total</t>
  </si>
  <si>
    <t xml:space="preserve">Charvel (100)</t>
  </si>
  <si>
    <t xml:space="preserve">outside services - Mexican deregulation for gas and electrict markets, leg matters, legal opinions on env and energy matters, env processing of permits, document production and translation</t>
  </si>
  <si>
    <t xml:space="preserve">Charvel Total</t>
  </si>
  <si>
    <t xml:space="preserve">Kingerski (xxx)</t>
  </si>
  <si>
    <t xml:space="preserve">regulatory hedges - CA and IL</t>
  </si>
  <si>
    <t xml:space="preserve">split is $50,000 for CA and $350,000 for IL</t>
  </si>
  <si>
    <t xml:space="preserve">develop and identify distributed general opportunities - CA, CT, IL</t>
  </si>
  <si>
    <t xml:space="preserve">support industry wide standards board to advance commodity market standardization</t>
  </si>
  <si>
    <t xml:space="preserve">obtain physical delivery capabilities and environmental needs awareness</t>
  </si>
  <si>
    <t xml:space="preserve">Kingerski Total</t>
  </si>
  <si>
    <t xml:space="preserve">Nord (xxx)</t>
  </si>
  <si>
    <t xml:space="preserve">outside counsel for federal projects beyond scope of retainer (BLM, Cable Open Access, etc.)</t>
  </si>
  <si>
    <t xml:space="preserve">outside counsel for state licensing</t>
  </si>
  <si>
    <t xml:space="preserve">A(1)</t>
  </si>
  <si>
    <t xml:space="preserve">outside counsel for South America and Mexico - regulatory due diligence and licensing</t>
  </si>
  <si>
    <t xml:space="preserve">A(2)</t>
  </si>
  <si>
    <t xml:space="preserve">Nord Total</t>
  </si>
  <si>
    <t xml:space="preserve">Yoho (xxx)</t>
  </si>
  <si>
    <t xml:space="preserve">synfuels / section 29 tax credit</t>
  </si>
  <si>
    <t xml:space="preserve">transportation related issues - rail initiative plus others</t>
  </si>
  <si>
    <t xml:space="preserve">agriculture</t>
  </si>
  <si>
    <t xml:space="preserve">e-commerce initiatives - DOJ comments on competition policy, removal of regulatory hurdles to trade certain commodities online, and general advocacy</t>
  </si>
  <si>
    <t xml:space="preserve">CFTC initiatives - AOTM lics., comments on regulatory changes, etc.</t>
  </si>
  <si>
    <t xml:space="preserve">Yoho Total</t>
  </si>
  <si>
    <t xml:space="preserve">Ryall (072)</t>
  </si>
  <si>
    <t xml:space="preserve">NCSL lanyards for 2001 Annual Meeting</t>
  </si>
  <si>
    <t xml:space="preserve">C,D</t>
  </si>
  <si>
    <t xml:space="preserve">Texas PUC related issues</t>
  </si>
  <si>
    <t xml:space="preserve">African American Caucuses</t>
  </si>
  <si>
    <t xml:space="preserve">IAAP International Conference</t>
  </si>
  <si>
    <t xml:space="preserve">RK conference - 2 or 3 during the year</t>
  </si>
  <si>
    <t xml:space="preserve">GHP legislative luncheons</t>
  </si>
  <si>
    <t xml:space="preserve">GHP major legislative/education event</t>
  </si>
  <si>
    <t xml:space="preserve">GHP/2001 State of the City Address</t>
  </si>
  <si>
    <t xml:space="preserve">GHP/2001 State of the County Address</t>
  </si>
  <si>
    <t xml:space="preserve">give-a ways for special projects/events</t>
  </si>
  <si>
    <t xml:space="preserve">Governor for a day sponsorship</t>
  </si>
  <si>
    <t xml:space="preserve">Gulf Coast Power Assn - table sponsorship</t>
  </si>
  <si>
    <t xml:space="preserve">Gulf Coast Power Assn - Spring Conference</t>
  </si>
  <si>
    <t xml:space="preserve">Gulf Coast Power Assn - Fall Conference</t>
  </si>
  <si>
    <t xml:space="preserve">League of Women Voters - voter guides</t>
  </si>
  <si>
    <t xml:space="preserve">Legislative Study Group/Research</t>
  </si>
  <si>
    <t xml:space="preserve">Mexican American Legislative Caucus sponsorship - 501 c (6); research study</t>
  </si>
  <si>
    <t xml:space="preserve">North Harris Association membership</t>
  </si>
  <si>
    <t xml:space="preserve">Oklahoma Academy (RK)</t>
  </si>
  <si>
    <t xml:space="preserve">Oklahoma CDG&amp;E (RK)</t>
  </si>
  <si>
    <t xml:space="preserve">Southwest Voters Registration Education Project</t>
  </si>
  <si>
    <t xml:space="preserve">Speakers Golf Tournament - registration</t>
  </si>
  <si>
    <t xml:space="preserve">TABCC Campaign Dinner sponsorship</t>
  </si>
  <si>
    <t xml:space="preserve">Texas Economic Development Council (TEDC)</t>
  </si>
  <si>
    <t xml:space="preserve">TX Inaugural Committee (2001) extra tickets</t>
  </si>
  <si>
    <t xml:space="preserve">CDG&amp;E - OK</t>
  </si>
  <si>
    <t xml:space="preserve">Gulf Coast Power Association</t>
  </si>
  <si>
    <t xml:space="preserve">OK Academy</t>
  </si>
  <si>
    <t xml:space="preserve">Total Ryall</t>
  </si>
  <si>
    <t xml:space="preserve">TOTAL OUTSIDE DISC.</t>
  </si>
  <si>
    <t xml:space="preserve">OUTSIDE SERVICES FIXED</t>
  </si>
  <si>
    <t xml:space="preserve">Hills - WTO and international issues</t>
  </si>
  <si>
    <t xml:space="preserve">to be discussed 12/7/00</t>
  </si>
  <si>
    <t xml:space="preserve">McLarty &amp; Assoc - international and Latin America related issues</t>
  </si>
  <si>
    <t xml:space="preserve">Johnston - EBS right of way (retainer ends 12/31)</t>
  </si>
  <si>
    <t xml:space="preserve">approved for six months</t>
  </si>
  <si>
    <t xml:space="preserve">Phillip Hughes - US Bolivia business partnership</t>
  </si>
  <si>
    <t xml:space="preserve">Bob Moss - legislative, EFS DOD authorization</t>
  </si>
  <si>
    <t xml:space="preserve">retainer ends 12-31; will explore incentive base option; if Gore wins election will revisit issue</t>
  </si>
  <si>
    <t xml:space="preserve">Fontheim - international issues and democratic contacts</t>
  </si>
  <si>
    <t xml:space="preserve">Alexander - electricity</t>
  </si>
  <si>
    <t xml:space="preserve">mtg to be held December 7th to discuss electricity related costs</t>
  </si>
  <si>
    <t xml:space="preserve">Akin Gump (Paxton) - electricity</t>
  </si>
  <si>
    <t xml:space="preserve">mtg to be held December 7th to discuss electricity related costs; could go through RCR process</t>
  </si>
  <si>
    <t xml:space="preserve">Goodin McBride - general and legislative</t>
  </si>
  <si>
    <t xml:space="preserve">Arter &amp; Hadden - tariff advice letters</t>
  </si>
  <si>
    <t xml:space="preserve">typically paid $9,000 each quarter; to be evaluated quarterly; could go through RCR process</t>
  </si>
  <si>
    <t xml:space="preserve">Governmental Advocates</t>
  </si>
  <si>
    <t xml:space="preserve">McMullen</t>
  </si>
  <si>
    <t xml:space="preserve">paid $12,5000 monthly durring session (5 months) and paid $2,500 per month outside of session (7 months)</t>
  </si>
  <si>
    <t xml:space="preserve">Lang Hanson</t>
  </si>
  <si>
    <t xml:space="preserve">Dechert Price - PA legislative activity</t>
  </si>
  <si>
    <t xml:space="preserve">Nick Maile - PA legislative activity for ENA; PJW deal</t>
  </si>
  <si>
    <t xml:space="preserve">paid $2,000 every month for a 6 month retainer</t>
  </si>
  <si>
    <t xml:space="preserve">Project Rockhouse - MA legislative activity; development of commercial opportunities in MA; MA NEPOL markets</t>
  </si>
  <si>
    <t xml:space="preserve">Murtha Colina - Conn. UI position; fuel cells</t>
  </si>
  <si>
    <t xml:space="preserve">resource recovery bill with incentive</t>
  </si>
  <si>
    <t xml:space="preserve">Katz Kutter - Florida legislative activity re RTO development and customer commercial opportunities</t>
  </si>
  <si>
    <t xml:space="preserve">retainer ends in June; to go through RCR process after June; study commission in FL to be completed by June</t>
  </si>
  <si>
    <t xml:space="preserve">Alexander and Clever - Maryland legislative activity for EES</t>
  </si>
  <si>
    <t xml:space="preserve">state house coverage</t>
  </si>
  <si>
    <t xml:space="preserve">Courter Kolbert - NJ legislative activity</t>
  </si>
  <si>
    <t xml:space="preserve">Tinman Straub - New York</t>
  </si>
  <si>
    <t xml:space="preserve">Edgecomb/Alamac Cogen/Duke - NC for ENA</t>
  </si>
  <si>
    <t xml:space="preserve">Sutherland Asbill - Georgia legislative activity; AGL</t>
  </si>
  <si>
    <t xml:space="preserve">recent activity w/ AGL; more involved now in Atlanta market</t>
  </si>
  <si>
    <t xml:space="preserve">AGL/VNG - Virginia</t>
  </si>
  <si>
    <t xml:space="preserve">Ohio implementation ongoing issues</t>
  </si>
  <si>
    <t xml:space="preserve">aggregations; default service providers; could push cost to EES</t>
  </si>
  <si>
    <t xml:space="preserve">Michigan legislative and governors office</t>
  </si>
  <si>
    <t xml:space="preserve">Louisiana legislative and governors office</t>
  </si>
  <si>
    <t xml:space="preserve">Indiana legislative and governors office</t>
  </si>
  <si>
    <t xml:space="preserve">Missouri legislative and governors office</t>
  </si>
  <si>
    <t xml:space="preserve">power plant development; covers cost for 2 lobbyists</t>
  </si>
  <si>
    <t xml:space="preserve">Iowa legislative and governors office - reduction from prior periods</t>
  </si>
  <si>
    <t xml:space="preserve">Mississippi</t>
  </si>
  <si>
    <t xml:space="preserve">Susan Larsen</t>
  </si>
  <si>
    <t xml:space="preserve">expenses billed sep; estimated three month avg charge of $5,752 x 12 = 69,024; records available are outside session period; eminent domain, ROW, tax, restructuring and various other TX and OK legislative matters</t>
  </si>
  <si>
    <t xml:space="preserve">Andrea McWilliams</t>
  </si>
  <si>
    <t xml:space="preserve">expenses paid sep; records available indicate that McWilliams does not bill outside the agreed monthly retainer; records available are outside session period; historically paid $4,000 per month during legislative session; eminent domain, ROW, tax, restructuring and various other TX and OK leg matters; retainer ends 12/31/00</t>
  </si>
  <si>
    <t xml:space="preserve">Gilbert Turrietta</t>
  </si>
  <si>
    <t xml:space="preserve">represents $3,750 per month to Turrietta; expenses billed sep; ROW, tax, restructuring and various other TX and OK leg matters; retainer ends 12/31/00</t>
  </si>
  <si>
    <t xml:space="preserve">George Strong</t>
  </si>
  <si>
    <t xml:space="preserve">expenses paid sep; estimated three month avg of $6,200 x 12 = $74,400; records available are outside session period; eminent domain, ROW, tax, restructuring and various other TX and OK leg matters; retainer terminates 12/31/00</t>
  </si>
  <si>
    <t xml:space="preserve">Cal Varner</t>
  </si>
  <si>
    <t xml:space="preserve">expenses paid sep; language in contract re expenses; records available indicate that Varner does not bill outside the agreed monthly retainer; records available are outside session period; eminent domain, ROW, tax, restructuring and various other TX and OK leg matters</t>
  </si>
  <si>
    <t xml:space="preserve">Clint Hackney</t>
  </si>
  <si>
    <t xml:space="preserve">expenses paid sep; records available indicate that Hackney does not bill outside the agreed retainer; records available are outside session period; eminent domain, ROW, tax, restructuring and various other TX and OK leg matters</t>
  </si>
  <si>
    <t xml:space="preserve">Mike Tumme</t>
  </si>
  <si>
    <t xml:space="preserve">Garnett Coleman</t>
  </si>
  <si>
    <t xml:space="preserve">Ryall Total</t>
  </si>
  <si>
    <t xml:space="preserve">NOTE:  per budget mtg approved budget for outside fixed = $280,000; to be advised of team; team may be cut to 4-5 lobbyists; flat retainer at $4,000 discussed as an option</t>
  </si>
  <si>
    <t xml:space="preserve">Swidler, Berlin or Harris Wiltshire - Federal legal retainer re FCC issues not specific to one project</t>
  </si>
  <si>
    <t xml:space="preserve">Wolf Block - legal retainer for eastern states lics. strategy</t>
  </si>
  <si>
    <t xml:space="preserve">Blumenfeld &amp; Cohen - legal retainer for western states lics. strategy</t>
  </si>
  <si>
    <t xml:space="preserve">outside counsel for compliance monitoring to stay compliant with lics. requirements</t>
  </si>
  <si>
    <t xml:space="preserve">Akin Gump - legal regulatory lobbying</t>
  </si>
  <si>
    <t xml:space="preserve">TOTAL OUTSIDE FIXED</t>
  </si>
  <si>
    <t xml:space="preserve">OTHER BUSINESS EXPENSE</t>
  </si>
  <si>
    <t xml:space="preserve">Domestic - Alliance to Save Energy (ASE)</t>
  </si>
  <si>
    <t xml:space="preserve">recommends maintaining membership at $20,000 to be divided accordingly:  $1,000 from EES, $5,000 from Keeler's budget, $5,000 from federal budget</t>
  </si>
  <si>
    <t xml:space="preserve">Domestic - Americans for Affordable Electricity (AAE)</t>
  </si>
  <si>
    <t xml:space="preserve">Domestic - Business Industry Political Action Committee (BIPAC)</t>
  </si>
  <si>
    <t xml:space="preserve">an additional $2,500 to come from PAC</t>
  </si>
  <si>
    <t xml:space="preserve">Domestic - Independent Petroleum Association of America (IPAA)</t>
  </si>
  <si>
    <t xml:space="preserve">royalty issues important to traders</t>
  </si>
  <si>
    <t xml:space="preserve">Domestic - Internet Education Foundation</t>
  </si>
  <si>
    <t xml:space="preserve">501c(3) which supports which supports the Congressional internet caucus; maintain out of EBS budget</t>
  </si>
  <si>
    <t xml:space="preserve">Domestic - National Association of Business PAC (NABPAC)</t>
  </si>
  <si>
    <t xml:space="preserve">Domestic - National Association of Manufacturers</t>
  </si>
  <si>
    <t xml:space="preserve">2001 membership paid in 2000; 2002 membership to be paid directly by business units or not at all</t>
  </si>
  <si>
    <t xml:space="preserve">Domestic - Public Affairs Council</t>
  </si>
  <si>
    <t xml:space="preserve">Domestic - United States Energy Association</t>
  </si>
  <si>
    <t xml:space="preserve">Domestic - Contingency Provision</t>
  </si>
  <si>
    <t xml:space="preserve">think prudent to anticipate unknown increases in dues and other charges as Enron commercial interests evolve during the year</t>
  </si>
  <si>
    <t xml:space="preserve">International - American Turkish Council (ATC)</t>
  </si>
  <si>
    <t xml:space="preserve">useful for Trakya</t>
  </si>
  <si>
    <t xml:space="preserve">International - Asia Society</t>
  </si>
  <si>
    <t xml:space="preserve">maintain out of DC budget</t>
  </si>
  <si>
    <t xml:space="preserve">International - Business Council for International Understanding (BCIU)</t>
  </si>
  <si>
    <t xml:space="preserve">very worthwhile; good access to DOC and DOC officials, as well as Foreign Embassies; Joe Hillings on Board; maintain out of DC budget</t>
  </si>
  <si>
    <t xml:space="preserve">International - Coalition for Employment through Exports (CEE)</t>
  </si>
  <si>
    <t xml:space="preserve">Joe Hillings on Board; excellent organization that first focused on project finance, but now takes on many int'l issues; maintain out of DC budget</t>
  </si>
  <si>
    <t xml:space="preserve">International - Coaliation for Service Industries (CSI)</t>
  </si>
  <si>
    <t xml:space="preserve">Enron on Board of CSI; leads meaningful efforts to push liberalization of the global services industry (with a focus on e-commerce); maintain out of DC budget</t>
  </si>
  <si>
    <t xml:space="preserve">International - European American Business Council</t>
  </si>
  <si>
    <t xml:space="preserve">International - European Institute</t>
  </si>
  <si>
    <t xml:space="preserve">International - InterAmerican Federation</t>
  </si>
  <si>
    <t xml:space="preserve">Washington based outreach organization to Latin American Governments; maintain out of DC budget</t>
  </si>
  <si>
    <t xml:space="preserve">International - National Foreign Trade Council (NFTC)</t>
  </si>
  <si>
    <t xml:space="preserve">works on project finance, but real value is in int'l tax and unilateral trade sanctions working groups; maintain out of DC budget</t>
  </si>
  <si>
    <t xml:space="preserve">International - US Bolivia Business Partnership</t>
  </si>
  <si>
    <t xml:space="preserve">Joe Hillings is Chairman and President; future of the partnership depends on Enron leadership; still useful to Enron in Bolivia; maintain out of DC budget</t>
  </si>
  <si>
    <t xml:space="preserve">International - US Council for International Business</t>
  </si>
  <si>
    <t xml:space="preserve">Contingency Provision</t>
  </si>
  <si>
    <t xml:space="preserve">American Enterprise Institute for Public Policy</t>
  </si>
  <si>
    <t xml:space="preserve">Ken Lay is on Board</t>
  </si>
  <si>
    <t xml:space="preserve">Republican - RNC</t>
  </si>
  <si>
    <t xml:space="preserve">mtg to be held December 7th to discuss soft money contribution related related costs; could go through RCR process</t>
  </si>
  <si>
    <t xml:space="preserve">Republican - NRCC</t>
  </si>
  <si>
    <t xml:space="preserve">mtg to be held December 7th to discuss soft money related costs; could go through RCR process</t>
  </si>
  <si>
    <t xml:space="preserve">Republican - NRSC</t>
  </si>
  <si>
    <t xml:space="preserve">Republican - IRI</t>
  </si>
  <si>
    <t xml:space="preserve">Democratic - DNC</t>
  </si>
  <si>
    <t xml:space="preserve">Democratic - DSCC</t>
  </si>
  <si>
    <t xml:space="preserve">Democratic - DCCC</t>
  </si>
  <si>
    <t xml:space="preserve">Democratic - DLC</t>
  </si>
  <si>
    <t xml:space="preserve">Democratic - NDN</t>
  </si>
  <si>
    <t xml:space="preserve">Democratic - NDI</t>
  </si>
  <si>
    <t xml:space="preserve">company memberships and dues - NERC</t>
  </si>
  <si>
    <t xml:space="preserve">CA - Western Power Trading Forum</t>
  </si>
  <si>
    <t xml:space="preserve">CA - Independent Energy Producers</t>
  </si>
  <si>
    <t xml:space="preserve">California Manufacturers and Tech Association</t>
  </si>
  <si>
    <t xml:space="preserve">CA - AB 1890 Committee</t>
  </si>
  <si>
    <t xml:space="preserve">CA - CFEE</t>
  </si>
  <si>
    <t xml:space="preserve">CO - Independent Energy Coalition - restructuring issues</t>
  </si>
  <si>
    <t xml:space="preserve">decision made to join for 1/2 year</t>
  </si>
  <si>
    <t xml:space="preserve">CA Political Contributions</t>
  </si>
  <si>
    <t xml:space="preserve">political contributions - Progressive Party of Ontario - risk mitigation</t>
  </si>
  <si>
    <t xml:space="preserve">political contributions - Progressive Party of Alberta - risk mitigation</t>
  </si>
  <si>
    <t xml:space="preserve">memberships and dues - IPPSO and IPPSA</t>
  </si>
  <si>
    <t xml:space="preserve">Conn. UI Position - covers all of New England</t>
  </si>
  <si>
    <t xml:space="preserve">Florida legislative activity - republican</t>
  </si>
  <si>
    <t xml:space="preserve">Florida legislative activity - democrat</t>
  </si>
  <si>
    <t xml:space="preserve">Maryland Rocky Gap - EES</t>
  </si>
  <si>
    <t xml:space="preserve">New Jersey contributions - ENA</t>
  </si>
  <si>
    <t xml:space="preserve">New York contributions - RTO and new bus development</t>
  </si>
  <si>
    <t xml:space="preserve">Pennsylvania contributions</t>
  </si>
  <si>
    <t xml:space="preserve">Florida - reception Southern States energy council and various FL associations</t>
  </si>
  <si>
    <t xml:space="preserve">New Jersey - CIC</t>
  </si>
  <si>
    <t xml:space="preserve">New York - NESPA, IPPNY</t>
  </si>
  <si>
    <t xml:space="preserve">split between associations = $80,000 for NESPA and $26,000 for IPPNY</t>
  </si>
  <si>
    <t xml:space="preserve">Illinois</t>
  </si>
  <si>
    <t xml:space="preserve">Louisiana</t>
  </si>
  <si>
    <t xml:space="preserve">Indiana</t>
  </si>
  <si>
    <t xml:space="preserve">Missouri</t>
  </si>
  <si>
    <t xml:space="preserve">Ohio</t>
  </si>
  <si>
    <t xml:space="preserve">Michigan</t>
  </si>
  <si>
    <t xml:space="preserve">Illinois- IMA, NIACCA, MWIPS</t>
  </si>
  <si>
    <t xml:space="preserve">$10,000 to MWIPS, $4,500 to IMA and $4,500 to NIACCA </t>
  </si>
  <si>
    <t xml:space="preserve">Ohio Retail Merchants</t>
  </si>
  <si>
    <t xml:space="preserve">Michigan Retail Merchants</t>
  </si>
  <si>
    <t xml:space="preserve">LA - La. Midcontinent Oil &amp; Gas Assoc, LABI</t>
  </si>
  <si>
    <t xml:space="preserve">possible deregulation legislation expected</t>
  </si>
  <si>
    <t xml:space="preserve">IN - Retail Council, Chamber of Commerce</t>
  </si>
  <si>
    <t xml:space="preserve">electric deregulation; retail council; need break-out of requested dollars</t>
  </si>
  <si>
    <t xml:space="preserve">MO - Chamber of Comm. Retail Association, Choice Coalition</t>
  </si>
  <si>
    <t xml:space="preserve">IA - IEC, ABI, Retail Federation, Iowa Industrial Group</t>
  </si>
  <si>
    <t xml:space="preserve">Minn. - Minn. Chamber of Commerce, Coalition for Choice</t>
  </si>
  <si>
    <t xml:space="preserve">energy policy comm for choice; used to cover area</t>
  </si>
  <si>
    <t xml:space="preserve">WI - Manufacturers and Commerce, ALEC Scholorships</t>
  </si>
  <si>
    <t xml:space="preserve">Arkansas - US Oil &amp; Gas Assoc., MS, MMA</t>
  </si>
  <si>
    <t xml:space="preserve">Miss. - US Oil &amp; Gas Assoc., MS, MMA</t>
  </si>
  <si>
    <t xml:space="preserve">Texas Assoc. of Business &amp; Chamber of Comm.</t>
  </si>
  <si>
    <t xml:space="preserve">Texas Public Power Association</t>
  </si>
  <si>
    <t xml:space="preserve">AP</t>
  </si>
  <si>
    <t xml:space="preserve">other business expense - Mexican Assoc of Electric Energy, Mexican Academy of Energy Law and attendance at various conferences</t>
  </si>
  <si>
    <t xml:space="preserve">conferences training for 8 to 9 employees</t>
  </si>
  <si>
    <t xml:space="preserve">memberships/dues - bar assoc dues for attorneys in group</t>
  </si>
  <si>
    <t xml:space="preserve">COMPTEL</t>
  </si>
  <si>
    <t xml:space="preserve">unidentified broadband association - currently in talks with new assoc whose members would include Global Crossings, Williams, Quest and others or membership in Texas assoc</t>
  </si>
  <si>
    <t xml:space="preserve">TOTAL OTHER BUS EXP</t>
  </si>
  <si>
    <t xml:space="preserve">GRAND TOTAL OUTSIDE DISCRETIONARY</t>
  </si>
  <si>
    <t xml:space="preserve">approval to come through RCR process</t>
  </si>
  <si>
    <t xml:space="preserve">GRAND TOTAL OUTSIDE FIXED</t>
  </si>
  <si>
    <t xml:space="preserve">GRAND TOTAL OTHER BUSINESS EXPENSE</t>
  </si>
  <si>
    <t xml:space="preserve">GRAND TOTAL</t>
  </si>
  <si>
    <t xml:space="preserve">Budget - Outside Services</t>
  </si>
  <si>
    <t xml:space="preserve">Outside Discretionary</t>
  </si>
  <si>
    <t xml:space="preserve">Variance</t>
  </si>
  <si>
    <t xml:space="preserve">Outside Fixed</t>
  </si>
  <si>
    <t xml:space="preserve">Budget - Other Business Expense</t>
  </si>
  <si>
    <t xml:space="preserve">Other Business Expense</t>
  </si>
  <si>
    <t xml:space="preserve">TOTAL OUTSIDE DISCRETIONARY</t>
  </si>
  <si>
    <t xml:space="preserve">Total Other Business Expense</t>
  </si>
  <si>
    <t xml:space="preserve">Total Electricity Related Costs</t>
  </si>
  <si>
    <t xml:space="preserve">Robertson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</si>
</sst>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[$-409]#,##0.00_);\(#,##0.00\)"/>
    <numFmt numFmtId="166" formatCode="[$-409]#,##0_);[RED]\(#,##0\)"/>
    <numFmt numFmtId="167" formatCode="#,##0"/>
  </numFmts>
  <fonts count="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Univers"/>
      <family val="2"/>
    </font>
    <font>
      <b val="true"/>
      <sz val="10"/>
      <name val="Univers"/>
      <family val="0"/>
    </font>
    <font>
      <b val="true"/>
      <sz val="10"/>
      <name val="Univers"/>
      <family val="2"/>
    </font>
    <font>
      <b val="true"/>
      <sz val="10"/>
      <name val="Arial"/>
      <family val="0"/>
    </font>
    <font>
      <sz val="10"/>
      <name val="Univers"/>
      <family val="0"/>
    </font>
  </fonts>
  <fills count="2">
    <fill>
      <patternFill patternType="none"/>
    </fill>
    <fill>
      <patternFill patternType="gray125"/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5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4" fillId="0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4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6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8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top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4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top" textRotation="0" wrapText="true" indent="0" shrinkToFit="false"/>
      <protection locked="true" hidden="false"/>
    </xf>
    <xf numFmtId="166" fontId="8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top" textRotation="0" wrapText="true" indent="0" shrinkToFit="false"/>
      <protection locked="true" hidden="false"/>
    </xf>
    <xf numFmtId="166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6" fontId="8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6" fontId="4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6" fontId="7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right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center" vertical="top" textRotation="0" wrapText="fals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top" textRotation="0" wrapText="false" indent="0" shrinkToFit="false"/>
      <protection locked="true" hidden="false"/>
    </xf>
    <xf numFmtId="166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8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6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  <xf numFmtId="164" fontId="4" fillId="0" borderId="1" xfId="0" applyFont="true" applyBorder="true" applyAlignment="true" applyProtection="false">
      <alignment horizontal="justify" vertical="bottom" textRotation="0" wrapText="tru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tru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worksheet" Target="worksheets/sheet13.xml"/><Relationship Id="rId16" Type="http://schemas.openxmlformats.org/officeDocument/2006/relationships/worksheet" Target="worksheets/sheet14.xml"/><Relationship Id="rId17" Type="http://schemas.openxmlformats.org/officeDocument/2006/relationships/worksheet" Target="worksheets/sheet15.xml"/><Relationship Id="rId18" Type="http://schemas.openxmlformats.org/officeDocument/2006/relationships/worksheet" Target="worksheets/sheet16.xml"/><Relationship Id="rId19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60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38.25" hidden="false" customHeight="false" outlineLevel="0" collapsed="false">
      <c r="A3" s="1" t="s">
        <v>6</v>
      </c>
      <c r="B3" s="1" t="s">
        <v>7</v>
      </c>
      <c r="C3" s="2" t="s">
        <v>8</v>
      </c>
      <c r="D3" s="3" t="s">
        <v>9</v>
      </c>
      <c r="E3" s="12" t="n">
        <v>120000</v>
      </c>
      <c r="F3" s="13" t="s">
        <v>10</v>
      </c>
      <c r="G3" s="14" t="s">
        <v>11</v>
      </c>
      <c r="I3" s="4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</row>
    <row r="4" customFormat="false" ht="38.25" hidden="false" customHeight="false" outlineLevel="0" collapsed="false">
      <c r="B4" s="1" t="s">
        <v>7</v>
      </c>
      <c r="C4" s="2" t="s">
        <v>12</v>
      </c>
      <c r="D4" s="3" t="s">
        <v>9</v>
      </c>
      <c r="E4" s="12" t="n">
        <v>60000</v>
      </c>
      <c r="F4" s="13" t="s">
        <v>10</v>
      </c>
      <c r="G4" s="14" t="s">
        <v>11</v>
      </c>
      <c r="I4" s="4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</row>
    <row r="5" customFormat="false" ht="12.75" hidden="false" customHeight="false" outlineLevel="0" collapsed="false">
      <c r="B5" s="1" t="s">
        <v>7</v>
      </c>
      <c r="C5" s="2" t="s">
        <v>13</v>
      </c>
      <c r="D5" s="3" t="s">
        <v>9</v>
      </c>
      <c r="E5" s="12" t="n">
        <v>300000</v>
      </c>
      <c r="F5" s="13" t="s">
        <v>10</v>
      </c>
      <c r="G5" s="16" t="s">
        <v>14</v>
      </c>
      <c r="I5" s="4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</row>
    <row r="6" customFormat="false" ht="38.25" hidden="false" customHeight="false" outlineLevel="0" collapsed="false">
      <c r="B6" s="1" t="s">
        <v>15</v>
      </c>
      <c r="C6" s="2" t="s">
        <v>16</v>
      </c>
      <c r="D6" s="3" t="s">
        <v>9</v>
      </c>
      <c r="E6" s="17" t="n">
        <v>660000</v>
      </c>
      <c r="F6" s="13" t="s">
        <v>10</v>
      </c>
      <c r="G6" s="14" t="s">
        <v>11</v>
      </c>
      <c r="I6" s="4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5"/>
    </row>
    <row r="7" customFormat="false" ht="12.75" hidden="false" customHeight="false" outlineLevel="0" collapsed="false">
      <c r="A7" s="19" t="s">
        <v>17</v>
      </c>
      <c r="B7" s="19"/>
      <c r="C7" s="20" t="s">
        <v>17</v>
      </c>
      <c r="D7" s="21"/>
      <c r="E7" s="22" t="n">
        <f aca="false">SUM(E3:E6)</f>
        <v>1140000</v>
      </c>
      <c r="F7" s="23"/>
      <c r="G7" s="24"/>
      <c r="H7" s="19"/>
      <c r="I7" s="25"/>
      <c r="J7" s="19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7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</row>
    <row r="8" customFormat="false" ht="12.75" hidden="false" customHeight="false" outlineLevel="0" collapsed="false">
      <c r="E8" s="17"/>
      <c r="F8" s="13"/>
      <c r="G8" s="16"/>
      <c r="I8" s="4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5"/>
    </row>
    <row r="9" customFormat="false" ht="12.75" hidden="false" customHeight="false" outlineLevel="0" collapsed="false">
      <c r="A9" s="1" t="s">
        <v>18</v>
      </c>
      <c r="B9" s="1" t="s">
        <v>7</v>
      </c>
      <c r="C9" s="2" t="s">
        <v>19</v>
      </c>
      <c r="E9" s="17" t="n">
        <v>1300800</v>
      </c>
      <c r="F9" s="13" t="s">
        <v>10</v>
      </c>
      <c r="G9" s="16" t="s">
        <v>20</v>
      </c>
      <c r="I9" s="4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5"/>
    </row>
    <row r="10" customFormat="false" ht="12.75" hidden="false" customHeight="false" outlineLevel="0" collapsed="false">
      <c r="B10" s="1" t="s">
        <v>15</v>
      </c>
      <c r="C10" s="2" t="s">
        <v>21</v>
      </c>
      <c r="E10" s="17" t="n">
        <v>500400</v>
      </c>
      <c r="F10" s="13" t="s">
        <v>10</v>
      </c>
      <c r="G10" s="16" t="s">
        <v>20</v>
      </c>
      <c r="I10" s="4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5"/>
    </row>
    <row r="11" customFormat="false" ht="12.75" hidden="false" customHeight="false" outlineLevel="0" collapsed="false">
      <c r="A11" s="19" t="s">
        <v>22</v>
      </c>
      <c r="B11" s="19"/>
      <c r="C11" s="20" t="s">
        <v>22</v>
      </c>
      <c r="D11" s="21"/>
      <c r="E11" s="22" t="n">
        <f aca="false">SUM(E9:E10)</f>
        <v>1801200</v>
      </c>
      <c r="F11" s="23"/>
      <c r="G11" s="24"/>
      <c r="H11" s="19"/>
      <c r="I11" s="25"/>
      <c r="J11" s="19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7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</row>
    <row r="12" customFormat="false" ht="12.75" hidden="false" customHeight="false" outlineLevel="0" collapsed="false">
      <c r="E12" s="17"/>
      <c r="F12" s="13"/>
      <c r="G12" s="16"/>
      <c r="I12" s="4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5"/>
    </row>
    <row r="13" customFormat="false" ht="12.75" hidden="false" customHeight="false" outlineLevel="0" collapsed="false">
      <c r="A13" s="1" t="s">
        <v>23</v>
      </c>
      <c r="C13" s="2" t="s">
        <v>24</v>
      </c>
      <c r="D13" s="3" t="s">
        <v>25</v>
      </c>
      <c r="E13" s="17" t="n">
        <v>50000</v>
      </c>
      <c r="F13" s="13" t="s">
        <v>10</v>
      </c>
      <c r="G13" s="16" t="s">
        <v>26</v>
      </c>
      <c r="I13" s="4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5"/>
    </row>
    <row r="14" customFormat="false" ht="12.75" hidden="false" customHeight="false" outlineLevel="0" collapsed="false">
      <c r="C14" s="2" t="s">
        <v>27</v>
      </c>
      <c r="D14" s="3" t="s">
        <v>25</v>
      </c>
      <c r="E14" s="17" t="n">
        <v>10000</v>
      </c>
      <c r="F14" s="13" t="s">
        <v>10</v>
      </c>
      <c r="G14" s="16" t="s">
        <v>26</v>
      </c>
      <c r="I14" s="4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5"/>
    </row>
    <row r="15" customFormat="false" ht="12.75" hidden="false" customHeight="false" outlineLevel="0" collapsed="false">
      <c r="C15" s="2" t="s">
        <v>28</v>
      </c>
      <c r="D15" s="3" t="s">
        <v>9</v>
      </c>
      <c r="E15" s="17" t="n">
        <v>10000</v>
      </c>
      <c r="F15" s="13" t="s">
        <v>10</v>
      </c>
      <c r="G15" s="16" t="s">
        <v>26</v>
      </c>
      <c r="I15" s="4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5"/>
    </row>
    <row r="16" customFormat="false" ht="12.75" hidden="false" customHeight="false" outlineLevel="0" collapsed="false">
      <c r="C16" s="2" t="s">
        <v>29</v>
      </c>
      <c r="D16" s="3" t="s">
        <v>25</v>
      </c>
      <c r="E16" s="17" t="n">
        <v>5000</v>
      </c>
      <c r="F16" s="13" t="s">
        <v>10</v>
      </c>
      <c r="G16" s="16" t="s">
        <v>26</v>
      </c>
      <c r="I16" s="4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5"/>
    </row>
    <row r="17" customFormat="false" ht="12.75" hidden="false" customHeight="false" outlineLevel="0" collapsed="false">
      <c r="C17" s="2" t="s">
        <v>30</v>
      </c>
      <c r="D17" s="3" t="s">
        <v>15</v>
      </c>
      <c r="E17" s="17" t="n">
        <v>2000</v>
      </c>
      <c r="F17" s="13" t="s">
        <v>10</v>
      </c>
      <c r="G17" s="16" t="s">
        <v>26</v>
      </c>
      <c r="I17" s="4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5"/>
    </row>
    <row r="18" customFormat="false" ht="12.75" hidden="false" customHeight="false" outlineLevel="0" collapsed="false">
      <c r="C18" s="2" t="s">
        <v>31</v>
      </c>
      <c r="D18" s="3" t="s">
        <v>15</v>
      </c>
      <c r="E18" s="17" t="n">
        <v>10000</v>
      </c>
      <c r="F18" s="13" t="s">
        <v>10</v>
      </c>
      <c r="G18" s="16" t="s">
        <v>26</v>
      </c>
      <c r="I18" s="4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5"/>
    </row>
    <row r="19" customFormat="false" ht="25.5" hidden="false" customHeight="false" outlineLevel="0" collapsed="false">
      <c r="C19" s="2" t="s">
        <v>32</v>
      </c>
      <c r="D19" s="3" t="s">
        <v>25</v>
      </c>
      <c r="E19" s="17" t="n">
        <v>10000</v>
      </c>
      <c r="F19" s="13" t="s">
        <v>10</v>
      </c>
      <c r="G19" s="16" t="s">
        <v>26</v>
      </c>
      <c r="I19" s="4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5"/>
    </row>
    <row r="20" customFormat="false" ht="12.75" hidden="false" customHeight="false" outlineLevel="0" collapsed="false">
      <c r="C20" s="2" t="s">
        <v>33</v>
      </c>
      <c r="D20" s="3" t="s">
        <v>34</v>
      </c>
      <c r="E20" s="17" t="n">
        <v>100000</v>
      </c>
      <c r="F20" s="13" t="s">
        <v>10</v>
      </c>
      <c r="G20" s="16"/>
      <c r="I20" s="4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5"/>
    </row>
    <row r="21" customFormat="false" ht="25.5" hidden="false" customHeight="false" outlineLevel="0" collapsed="false">
      <c r="C21" s="2" t="s">
        <v>35</v>
      </c>
      <c r="D21" s="3" t="s">
        <v>36</v>
      </c>
      <c r="E21" s="17" t="n">
        <v>50000</v>
      </c>
      <c r="F21" s="13" t="s">
        <v>10</v>
      </c>
      <c r="G21" s="16"/>
      <c r="I21" s="4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5"/>
    </row>
    <row r="22" customFormat="false" ht="38.25" hidden="false" customHeight="false" outlineLevel="0" collapsed="false">
      <c r="C22" s="2" t="s">
        <v>37</v>
      </c>
      <c r="D22" s="3" t="s">
        <v>36</v>
      </c>
      <c r="E22" s="17" t="n">
        <v>20000</v>
      </c>
      <c r="F22" s="13" t="s">
        <v>10</v>
      </c>
      <c r="G22" s="16"/>
      <c r="I22" s="4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5"/>
    </row>
    <row r="23" customFormat="false" ht="12.75" hidden="false" customHeight="false" outlineLevel="0" collapsed="false">
      <c r="C23" s="2" t="s">
        <v>38</v>
      </c>
      <c r="D23" s="3" t="s">
        <v>25</v>
      </c>
      <c r="E23" s="17" t="n">
        <v>10000</v>
      </c>
      <c r="F23" s="13" t="s">
        <v>10</v>
      </c>
      <c r="G23" s="16"/>
      <c r="I23" s="4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5"/>
    </row>
    <row r="24" customFormat="false" ht="12.75" hidden="false" customHeight="false" outlineLevel="0" collapsed="false">
      <c r="C24" s="2" t="s">
        <v>39</v>
      </c>
      <c r="D24" s="3" t="s">
        <v>25</v>
      </c>
      <c r="E24" s="17" t="n">
        <v>5000</v>
      </c>
      <c r="F24" s="13" t="s">
        <v>10</v>
      </c>
      <c r="G24" s="16"/>
      <c r="I24" s="4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5"/>
    </row>
    <row r="25" customFormat="false" ht="12.75" hidden="false" customHeight="false" outlineLevel="0" collapsed="false">
      <c r="C25" s="2" t="s">
        <v>40</v>
      </c>
      <c r="D25" s="3" t="s">
        <v>9</v>
      </c>
      <c r="E25" s="17" t="n">
        <v>10000</v>
      </c>
      <c r="F25" s="13" t="s">
        <v>10</v>
      </c>
      <c r="G25" s="16"/>
      <c r="I25" s="4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5"/>
    </row>
    <row r="26" customFormat="false" ht="12.75" hidden="false" customHeight="false" outlineLevel="0" collapsed="false">
      <c r="C26" s="2" t="s">
        <v>41</v>
      </c>
      <c r="D26" s="3" t="s">
        <v>25</v>
      </c>
      <c r="E26" s="17" t="n">
        <v>10000</v>
      </c>
      <c r="F26" s="13" t="s">
        <v>10</v>
      </c>
      <c r="G26" s="16"/>
      <c r="I26" s="4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5"/>
    </row>
    <row r="27" customFormat="false" ht="12.75" hidden="false" customHeight="false" outlineLevel="0" collapsed="false">
      <c r="C27" s="2" t="s">
        <v>42</v>
      </c>
      <c r="D27" s="3" t="s">
        <v>25</v>
      </c>
      <c r="E27" s="17" t="n">
        <v>15000</v>
      </c>
      <c r="F27" s="13" t="s">
        <v>10</v>
      </c>
      <c r="G27" s="16"/>
      <c r="I27" s="4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5"/>
    </row>
    <row r="28" customFormat="false" ht="12.75" hidden="false" customHeight="false" outlineLevel="0" collapsed="false">
      <c r="C28" s="2" t="s">
        <v>43</v>
      </c>
      <c r="D28" s="3" t="s">
        <v>15</v>
      </c>
      <c r="E28" s="17" t="n">
        <v>15000</v>
      </c>
      <c r="F28" s="13" t="s">
        <v>10</v>
      </c>
      <c r="G28" s="16"/>
      <c r="I28" s="4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5"/>
    </row>
    <row r="29" customFormat="false" ht="25.5" hidden="false" customHeight="false" outlineLevel="0" collapsed="false">
      <c r="B29" s="1" t="s">
        <v>9</v>
      </c>
      <c r="C29" s="2" t="s">
        <v>44</v>
      </c>
      <c r="D29" s="28" t="s">
        <v>15</v>
      </c>
      <c r="E29" s="17" t="n">
        <v>36000</v>
      </c>
      <c r="F29" s="29" t="s">
        <v>10</v>
      </c>
      <c r="G29" s="30" t="s">
        <v>45</v>
      </c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25.5" hidden="false" customHeight="false" outlineLevel="0" collapsed="false">
      <c r="B30" s="1" t="s">
        <v>46</v>
      </c>
      <c r="C30" s="2" t="s">
        <v>47</v>
      </c>
      <c r="D30" s="28" t="s">
        <v>36</v>
      </c>
      <c r="E30" s="17" t="n">
        <v>30000</v>
      </c>
      <c r="F30" s="29" t="s">
        <v>10</v>
      </c>
      <c r="G30" s="30" t="s">
        <v>45</v>
      </c>
      <c r="I30" s="4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A31" s="19" t="s">
        <v>48</v>
      </c>
      <c r="B31" s="19"/>
      <c r="C31" s="20" t="s">
        <v>48</v>
      </c>
      <c r="D31" s="21"/>
      <c r="E31" s="22" t="n">
        <f aca="false">SUM(E13:E30)</f>
        <v>398000</v>
      </c>
      <c r="F31" s="22"/>
      <c r="G31" s="24"/>
      <c r="H31" s="19"/>
      <c r="I31" s="25"/>
      <c r="J31" s="19"/>
      <c r="K31" s="26"/>
      <c r="L31" s="26"/>
      <c r="M31" s="26"/>
      <c r="N31" s="26"/>
      <c r="O31" s="26"/>
      <c r="P31" s="26"/>
      <c r="Q31" s="26"/>
      <c r="R31" s="26"/>
      <c r="S31" s="26"/>
      <c r="T31" s="26"/>
      <c r="U31" s="26"/>
      <c r="V31" s="26"/>
      <c r="W31" s="27"/>
      <c r="X31" s="19"/>
      <c r="Y31" s="19"/>
      <c r="Z31" s="19"/>
      <c r="AA31" s="19"/>
      <c r="AB31" s="19"/>
      <c r="AC31" s="19"/>
      <c r="AD31" s="19"/>
      <c r="AE31" s="19"/>
      <c r="AF31" s="19"/>
      <c r="AG31" s="19"/>
      <c r="AH31" s="19"/>
      <c r="AI31" s="19"/>
      <c r="AJ31" s="19"/>
      <c r="AK31" s="19"/>
      <c r="AL31" s="19"/>
      <c r="AM31" s="19"/>
      <c r="AN31" s="19"/>
      <c r="AO31" s="19"/>
      <c r="AP31" s="19"/>
      <c r="AQ31" s="19"/>
      <c r="AR31" s="19"/>
      <c r="AS31" s="19"/>
      <c r="AT31" s="19"/>
      <c r="AU31" s="19"/>
      <c r="AV31" s="19"/>
      <c r="AW31" s="19"/>
      <c r="AX31" s="19"/>
      <c r="AY31" s="19"/>
      <c r="AZ31" s="19"/>
      <c r="BA31" s="19"/>
      <c r="BB31" s="19"/>
      <c r="BC31" s="19"/>
      <c r="BD31" s="19"/>
      <c r="BE31" s="19"/>
      <c r="BF31" s="19"/>
      <c r="BG31" s="19"/>
      <c r="BH31" s="19"/>
      <c r="BI31" s="19"/>
      <c r="BJ31" s="19"/>
      <c r="BK31" s="19"/>
      <c r="BL31" s="19"/>
      <c r="BM31" s="19"/>
      <c r="BN31" s="19"/>
      <c r="BO31" s="19"/>
      <c r="BP31" s="19"/>
      <c r="BQ31" s="19"/>
      <c r="BR31" s="19"/>
      <c r="BS31" s="19"/>
      <c r="BT31" s="19"/>
      <c r="BU31" s="19"/>
      <c r="BV31" s="19"/>
      <c r="BW31" s="19"/>
      <c r="BX31" s="19"/>
      <c r="BY31" s="19"/>
      <c r="BZ31" s="19"/>
      <c r="CA31" s="19"/>
      <c r="CB31" s="19"/>
      <c r="CC31" s="19"/>
      <c r="CD31" s="19"/>
      <c r="CE31" s="19"/>
      <c r="CF31" s="19"/>
      <c r="CG31" s="19"/>
      <c r="CH31" s="19"/>
      <c r="CI31" s="19"/>
      <c r="CJ31" s="19"/>
      <c r="CK31" s="19"/>
      <c r="CL31" s="19"/>
      <c r="CM31" s="19"/>
      <c r="CN31" s="19"/>
      <c r="CO31" s="19"/>
      <c r="CP31" s="19"/>
      <c r="CQ31" s="19"/>
      <c r="CR31" s="19"/>
      <c r="CS31" s="19"/>
      <c r="CT31" s="19"/>
      <c r="CU31" s="19"/>
      <c r="CV31" s="19"/>
      <c r="CW31" s="19"/>
      <c r="CX31" s="19"/>
      <c r="CY31" s="19"/>
      <c r="CZ31" s="19"/>
      <c r="DA31" s="19"/>
      <c r="DB31" s="19"/>
      <c r="DC31" s="19"/>
      <c r="DD31" s="19"/>
      <c r="DE31" s="19"/>
      <c r="DF31" s="19"/>
      <c r="DG31" s="19"/>
      <c r="DH31" s="19"/>
      <c r="DI31" s="19"/>
      <c r="DJ31" s="19"/>
      <c r="DK31" s="19"/>
      <c r="DL31" s="19"/>
      <c r="DM31" s="19"/>
      <c r="DN31" s="19"/>
      <c r="DO31" s="19"/>
      <c r="DP31" s="19"/>
      <c r="DQ31" s="19"/>
      <c r="DR31" s="19"/>
      <c r="DS31" s="19"/>
      <c r="DT31" s="19"/>
      <c r="DU31" s="19"/>
      <c r="DV31" s="19"/>
      <c r="DW31" s="19"/>
      <c r="DX31" s="19"/>
      <c r="DY31" s="19"/>
      <c r="DZ31" s="19"/>
      <c r="EA31" s="19"/>
      <c r="EB31" s="19"/>
      <c r="EC31" s="19"/>
      <c r="ED31" s="19"/>
      <c r="EE31" s="19"/>
      <c r="EF31" s="19"/>
      <c r="EG31" s="19"/>
      <c r="EH31" s="19"/>
      <c r="EI31" s="19"/>
      <c r="EJ31" s="19"/>
      <c r="EK31" s="19"/>
      <c r="EL31" s="19"/>
      <c r="EM31" s="19"/>
      <c r="EN31" s="19"/>
      <c r="EO31" s="19"/>
      <c r="EP31" s="19"/>
      <c r="EQ31" s="19"/>
      <c r="ER31" s="19"/>
      <c r="ES31" s="19"/>
      <c r="ET31" s="19"/>
      <c r="EU31" s="19"/>
      <c r="EV31" s="19"/>
      <c r="EW31" s="19"/>
      <c r="EX31" s="19"/>
      <c r="EY31" s="19"/>
      <c r="EZ31" s="19"/>
      <c r="FA31" s="19"/>
      <c r="FB31" s="19"/>
      <c r="FC31" s="19"/>
      <c r="FD31" s="19"/>
      <c r="FE31" s="19"/>
      <c r="FF31" s="19"/>
      <c r="FG31" s="19"/>
      <c r="FH31" s="19"/>
      <c r="FI31" s="19"/>
      <c r="FJ31" s="19"/>
      <c r="FK31" s="19"/>
      <c r="FL31" s="19"/>
      <c r="FM31" s="19"/>
      <c r="FN31" s="19"/>
      <c r="FO31" s="19"/>
      <c r="FP31" s="19"/>
      <c r="FQ31" s="19"/>
      <c r="FR31" s="19"/>
      <c r="FS31" s="19"/>
      <c r="FT31" s="19"/>
      <c r="FU31" s="19"/>
      <c r="FV31" s="19"/>
      <c r="FW31" s="19"/>
      <c r="FX31" s="19"/>
      <c r="FY31" s="19"/>
      <c r="FZ31" s="19"/>
      <c r="GA31" s="19"/>
      <c r="GB31" s="19"/>
      <c r="GC31" s="19"/>
      <c r="GD31" s="19"/>
      <c r="GE31" s="19"/>
      <c r="GF31" s="19"/>
      <c r="GG31" s="19"/>
      <c r="GH31" s="19"/>
      <c r="GI31" s="19"/>
      <c r="GJ31" s="19"/>
      <c r="GK31" s="19"/>
      <c r="GL31" s="19"/>
      <c r="GM31" s="19"/>
      <c r="GN31" s="19"/>
      <c r="GO31" s="19"/>
      <c r="GP31" s="19"/>
      <c r="GQ31" s="19"/>
      <c r="GR31" s="19"/>
      <c r="GS31" s="19"/>
      <c r="GT31" s="19"/>
      <c r="GU31" s="19"/>
      <c r="GV31" s="19"/>
      <c r="GW31" s="19"/>
      <c r="GX31" s="19"/>
      <c r="GY31" s="19"/>
      <c r="GZ31" s="19"/>
      <c r="HA31" s="19"/>
      <c r="HB31" s="19"/>
      <c r="HC31" s="19"/>
      <c r="HD31" s="19"/>
      <c r="HE31" s="19"/>
      <c r="HF31" s="19"/>
      <c r="HG31" s="19"/>
      <c r="HH31" s="19"/>
      <c r="HI31" s="19"/>
      <c r="HJ31" s="19"/>
      <c r="HK31" s="19"/>
      <c r="HL31" s="19"/>
      <c r="HM31" s="19"/>
      <c r="HN31" s="19"/>
      <c r="HO31" s="19"/>
      <c r="HP31" s="19"/>
      <c r="HQ31" s="19"/>
      <c r="HR31" s="19"/>
      <c r="HS31" s="19"/>
      <c r="HT31" s="19"/>
      <c r="HU31" s="19"/>
      <c r="HV31" s="19"/>
      <c r="HW31" s="19"/>
      <c r="HX31" s="19"/>
      <c r="HY31" s="19"/>
      <c r="HZ31" s="19"/>
      <c r="IA31" s="19"/>
      <c r="IB31" s="19"/>
      <c r="IC31" s="19"/>
      <c r="ID31" s="19"/>
      <c r="IE31" s="19"/>
      <c r="IF31" s="19"/>
      <c r="IG31" s="19"/>
      <c r="IH31" s="19"/>
      <c r="II31" s="19"/>
      <c r="IJ31" s="19"/>
      <c r="IK31" s="19"/>
      <c r="IL31" s="19"/>
      <c r="IM31" s="19"/>
      <c r="IN31" s="19"/>
      <c r="IO31" s="19"/>
      <c r="IP31" s="19"/>
      <c r="IQ31" s="19"/>
      <c r="IR31" s="19"/>
      <c r="IS31" s="19"/>
      <c r="IT31" s="19"/>
      <c r="IU31" s="19"/>
      <c r="IV31" s="19"/>
      <c r="IW31" s="19"/>
    </row>
    <row r="32" customFormat="false" ht="12.75" hidden="false" customHeight="false" outlineLevel="0" collapsed="false">
      <c r="E32" s="17"/>
      <c r="F32" s="13"/>
      <c r="G32" s="16"/>
      <c r="I32" s="4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5"/>
    </row>
    <row r="33" customFormat="false" ht="12.75" hidden="false" customHeight="false" outlineLevel="0" collapsed="false">
      <c r="A33" s="1" t="s">
        <v>49</v>
      </c>
      <c r="B33" s="1" t="s">
        <v>7</v>
      </c>
      <c r="C33" s="2" t="s">
        <v>50</v>
      </c>
      <c r="D33" s="28" t="s">
        <v>9</v>
      </c>
      <c r="E33" s="17" t="n">
        <v>30000</v>
      </c>
      <c r="F33" s="13" t="s">
        <v>10</v>
      </c>
      <c r="G33" s="16"/>
      <c r="I33" s="4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5"/>
    </row>
    <row r="34" customFormat="false" ht="12.75" hidden="false" customHeight="false" outlineLevel="0" collapsed="false">
      <c r="B34" s="1" t="s">
        <v>7</v>
      </c>
      <c r="C34" s="2" t="s">
        <v>51</v>
      </c>
      <c r="D34" s="28" t="s">
        <v>9</v>
      </c>
      <c r="E34" s="17" t="n">
        <v>30000</v>
      </c>
      <c r="F34" s="13" t="s">
        <v>10</v>
      </c>
      <c r="G34" s="16"/>
      <c r="I34" s="4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5"/>
    </row>
    <row r="35" customFormat="false" ht="12.75" hidden="false" customHeight="false" outlineLevel="0" collapsed="false">
      <c r="B35" s="1" t="s">
        <v>7</v>
      </c>
      <c r="C35" s="2" t="s">
        <v>52</v>
      </c>
      <c r="D35" s="28" t="s">
        <v>9</v>
      </c>
      <c r="E35" s="17" t="n">
        <v>20000</v>
      </c>
      <c r="F35" s="13" t="s">
        <v>10</v>
      </c>
      <c r="G35" s="16"/>
      <c r="I35" s="4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5"/>
    </row>
    <row r="36" customFormat="false" ht="12.75" hidden="false" customHeight="false" outlineLevel="0" collapsed="false">
      <c r="B36" s="1" t="s">
        <v>7</v>
      </c>
      <c r="C36" s="2" t="s">
        <v>53</v>
      </c>
      <c r="D36" s="28" t="s">
        <v>9</v>
      </c>
      <c r="E36" s="17" t="n">
        <v>20000</v>
      </c>
      <c r="F36" s="13" t="s">
        <v>10</v>
      </c>
      <c r="G36" s="16"/>
      <c r="I36" s="4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5"/>
    </row>
    <row r="37" customFormat="false" ht="12.75" hidden="false" customHeight="false" outlineLevel="0" collapsed="false">
      <c r="B37" s="1" t="s">
        <v>7</v>
      </c>
      <c r="C37" s="2" t="s">
        <v>54</v>
      </c>
      <c r="D37" s="28" t="s">
        <v>9</v>
      </c>
      <c r="E37" s="17" t="n">
        <v>10000</v>
      </c>
      <c r="F37" s="13" t="s">
        <v>10</v>
      </c>
      <c r="G37" s="16"/>
      <c r="I37" s="4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5"/>
    </row>
    <row r="38" customFormat="false" ht="12.75" hidden="false" customHeight="false" outlineLevel="0" collapsed="false">
      <c r="B38" s="1" t="s">
        <v>7</v>
      </c>
      <c r="C38" s="2" t="s">
        <v>55</v>
      </c>
      <c r="D38" s="28" t="s">
        <v>36</v>
      </c>
      <c r="E38" s="17" t="n">
        <v>10000</v>
      </c>
      <c r="F38" s="13" t="s">
        <v>10</v>
      </c>
      <c r="G38" s="16"/>
      <c r="I38" s="4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5"/>
    </row>
    <row r="39" customFormat="false" ht="12.75" hidden="false" customHeight="false" outlineLevel="0" collapsed="false">
      <c r="B39" s="1" t="s">
        <v>7</v>
      </c>
      <c r="C39" s="2" t="s">
        <v>56</v>
      </c>
      <c r="D39" s="28" t="s">
        <v>15</v>
      </c>
      <c r="E39" s="17" t="n">
        <v>30000</v>
      </c>
      <c r="F39" s="13" t="s">
        <v>10</v>
      </c>
      <c r="G39" s="16"/>
      <c r="I39" s="4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5"/>
    </row>
    <row r="40" customFormat="false" ht="12.75" hidden="false" customHeight="false" outlineLevel="0" collapsed="false">
      <c r="B40" s="1" t="s">
        <v>7</v>
      </c>
      <c r="C40" s="2" t="s">
        <v>57</v>
      </c>
      <c r="D40" s="28" t="s">
        <v>15</v>
      </c>
      <c r="E40" s="17" t="n">
        <v>30000</v>
      </c>
      <c r="F40" s="13" t="s">
        <v>10</v>
      </c>
      <c r="G40" s="16"/>
      <c r="I40" s="4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5"/>
    </row>
    <row r="41" customFormat="false" ht="25.5" hidden="false" customHeight="false" outlineLevel="0" collapsed="false">
      <c r="B41" s="1" t="s">
        <v>7</v>
      </c>
      <c r="C41" s="2" t="s">
        <v>58</v>
      </c>
      <c r="D41" s="28" t="s">
        <v>9</v>
      </c>
      <c r="E41" s="17" t="n">
        <v>50000</v>
      </c>
      <c r="F41" s="13" t="s">
        <v>10</v>
      </c>
      <c r="G41" s="16"/>
      <c r="I41" s="4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5"/>
    </row>
    <row r="42" customFormat="false" ht="12.75" hidden="false" customHeight="false" outlineLevel="0" collapsed="false">
      <c r="B42" s="1" t="s">
        <v>7</v>
      </c>
      <c r="C42" s="2" t="s">
        <v>59</v>
      </c>
      <c r="D42" s="28" t="s">
        <v>9</v>
      </c>
      <c r="E42" s="17" t="n">
        <v>72000</v>
      </c>
      <c r="F42" s="13" t="s">
        <v>10</v>
      </c>
      <c r="G42" s="16"/>
      <c r="I42" s="4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5"/>
    </row>
    <row r="43" customFormat="false" ht="25.5" hidden="false" customHeight="false" outlineLevel="0" collapsed="false">
      <c r="B43" s="1" t="s">
        <v>15</v>
      </c>
      <c r="C43" s="2" t="s">
        <v>60</v>
      </c>
      <c r="D43" s="28" t="s">
        <v>9</v>
      </c>
      <c r="E43" s="17" t="n">
        <v>30000</v>
      </c>
      <c r="F43" s="13" t="s">
        <v>10</v>
      </c>
      <c r="G43" s="16"/>
      <c r="I43" s="4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5"/>
    </row>
    <row r="44" customFormat="false" ht="12.75" hidden="false" customHeight="false" outlineLevel="0" collapsed="false">
      <c r="B44" s="1" t="s">
        <v>15</v>
      </c>
      <c r="C44" s="2" t="s">
        <v>61</v>
      </c>
      <c r="D44" s="28" t="s">
        <v>9</v>
      </c>
      <c r="E44" s="17" t="n">
        <v>20000</v>
      </c>
      <c r="F44" s="13" t="s">
        <v>10</v>
      </c>
      <c r="G44" s="16"/>
      <c r="I44" s="4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5"/>
    </row>
    <row r="45" customFormat="false" ht="12.75" hidden="false" customHeight="false" outlineLevel="0" collapsed="false">
      <c r="A45" s="19" t="s">
        <v>62</v>
      </c>
      <c r="B45" s="19"/>
      <c r="C45" s="20" t="s">
        <v>63</v>
      </c>
      <c r="D45" s="31"/>
      <c r="E45" s="22" t="n">
        <f aca="false">SUM(E33:E44)</f>
        <v>352000</v>
      </c>
      <c r="F45" s="23"/>
      <c r="G45" s="24"/>
      <c r="H45" s="19"/>
      <c r="I45" s="25"/>
      <c r="J45" s="19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7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</row>
    <row r="46" customFormat="false" ht="12.75" hidden="false" customHeight="false" outlineLevel="0" collapsed="false">
      <c r="A46" s="1" t="s">
        <v>64</v>
      </c>
      <c r="D46" s="28"/>
      <c r="E46" s="17"/>
      <c r="F46" s="13"/>
      <c r="G46" s="16"/>
      <c r="I46" s="4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5"/>
    </row>
    <row r="47" customFormat="false" ht="12.75" hidden="false" customHeight="false" outlineLevel="0" collapsed="false">
      <c r="D47" s="28"/>
      <c r="E47" s="17"/>
      <c r="F47" s="13"/>
      <c r="G47" s="16"/>
      <c r="I47" s="4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5"/>
    </row>
    <row r="48" customFormat="false" ht="12.75" hidden="false" customHeight="false" outlineLevel="0" collapsed="false">
      <c r="A48" s="1" t="s">
        <v>65</v>
      </c>
      <c r="B48" s="1" t="s">
        <v>15</v>
      </c>
      <c r="C48" s="2" t="s">
        <v>66</v>
      </c>
      <c r="D48" s="28" t="s">
        <v>9</v>
      </c>
      <c r="E48" s="17" t="n">
        <v>60000</v>
      </c>
      <c r="F48" s="13" t="s">
        <v>10</v>
      </c>
      <c r="G48" s="16" t="s">
        <v>67</v>
      </c>
      <c r="I48" s="4"/>
      <c r="K48" s="18"/>
      <c r="L48" s="18"/>
      <c r="M48" s="18"/>
      <c r="N48" s="18"/>
      <c r="O48" s="18"/>
      <c r="P48" s="18"/>
      <c r="Q48" s="18"/>
      <c r="R48" s="18"/>
      <c r="S48" s="18"/>
      <c r="T48" s="18"/>
      <c r="U48" s="18"/>
      <c r="V48" s="18"/>
      <c r="W48" s="15"/>
    </row>
    <row r="49" customFormat="false" ht="12.75" hidden="false" customHeight="false" outlineLevel="0" collapsed="false">
      <c r="B49" s="1" t="s">
        <v>7</v>
      </c>
      <c r="C49" s="4" t="s">
        <v>68</v>
      </c>
      <c r="D49" s="32" t="s">
        <v>9</v>
      </c>
      <c r="E49" s="33" t="n">
        <v>215000</v>
      </c>
      <c r="F49" s="34" t="s">
        <v>10</v>
      </c>
      <c r="G49" s="16" t="s">
        <v>69</v>
      </c>
      <c r="I49" s="4"/>
      <c r="K49" s="18"/>
      <c r="L49" s="18"/>
      <c r="M49" s="18"/>
      <c r="N49" s="18"/>
      <c r="O49" s="18"/>
      <c r="P49" s="18"/>
      <c r="Q49" s="18"/>
      <c r="R49" s="18"/>
      <c r="S49" s="18"/>
      <c r="T49" s="18"/>
      <c r="U49" s="18"/>
      <c r="V49" s="18"/>
      <c r="W49" s="15"/>
    </row>
    <row r="50" customFormat="false" ht="12.75" hidden="false" customHeight="false" outlineLevel="0" collapsed="false">
      <c r="B50" s="1" t="s">
        <v>7</v>
      </c>
      <c r="C50" s="4" t="s">
        <v>70</v>
      </c>
      <c r="D50" s="32" t="s">
        <v>9</v>
      </c>
      <c r="E50" s="33" t="n">
        <v>200000</v>
      </c>
      <c r="F50" s="34" t="s">
        <v>10</v>
      </c>
      <c r="G50" s="16" t="s">
        <v>69</v>
      </c>
      <c r="I50" s="4"/>
      <c r="K50" s="18"/>
      <c r="L50" s="18"/>
      <c r="M50" s="18"/>
      <c r="N50" s="18"/>
      <c r="O50" s="18"/>
      <c r="P50" s="18"/>
      <c r="Q50" s="18"/>
      <c r="R50" s="18"/>
      <c r="S50" s="18"/>
      <c r="T50" s="18"/>
      <c r="U50" s="18"/>
      <c r="V50" s="18"/>
      <c r="W50" s="15"/>
    </row>
    <row r="51" customFormat="false" ht="12.75" hidden="false" customHeight="false" outlineLevel="0" collapsed="false">
      <c r="B51" s="1" t="s">
        <v>7</v>
      </c>
      <c r="C51" s="4" t="s">
        <v>71</v>
      </c>
      <c r="D51" s="32" t="s">
        <v>25</v>
      </c>
      <c r="E51" s="33" t="n">
        <v>100000</v>
      </c>
      <c r="F51" s="34" t="s">
        <v>10</v>
      </c>
      <c r="G51" s="16" t="s">
        <v>69</v>
      </c>
      <c r="I51" s="4"/>
      <c r="K51" s="18"/>
      <c r="L51" s="18"/>
      <c r="M51" s="18"/>
      <c r="N51" s="18"/>
      <c r="O51" s="18"/>
      <c r="P51" s="18"/>
      <c r="Q51" s="18"/>
      <c r="R51" s="18"/>
      <c r="S51" s="18"/>
      <c r="T51" s="18"/>
      <c r="U51" s="18"/>
      <c r="V51" s="18"/>
      <c r="W51" s="15"/>
    </row>
    <row r="52" customFormat="false" ht="12.75" hidden="false" customHeight="false" outlineLevel="0" collapsed="false">
      <c r="A52" s="19" t="s">
        <v>72</v>
      </c>
      <c r="B52" s="19"/>
      <c r="C52" s="20" t="s">
        <v>72</v>
      </c>
      <c r="D52" s="31"/>
      <c r="E52" s="22" t="n">
        <f aca="false">SUM(E48:E51)</f>
        <v>575000</v>
      </c>
      <c r="F52" s="22"/>
      <c r="G52" s="24"/>
      <c r="H52" s="19"/>
      <c r="I52" s="25"/>
      <c r="J52" s="19"/>
      <c r="K52" s="26"/>
      <c r="L52" s="26"/>
      <c r="M52" s="26"/>
      <c r="N52" s="26"/>
      <c r="O52" s="26"/>
      <c r="P52" s="26"/>
      <c r="Q52" s="26"/>
      <c r="R52" s="26"/>
      <c r="S52" s="26"/>
      <c r="T52" s="26"/>
      <c r="U52" s="26"/>
      <c r="V52" s="26"/>
      <c r="W52" s="27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9"/>
      <c r="AS52" s="19"/>
      <c r="AT52" s="19"/>
      <c r="AU52" s="19"/>
      <c r="AV52" s="19"/>
      <c r="AW52" s="19"/>
      <c r="AX52" s="19"/>
      <c r="AY52" s="19"/>
      <c r="AZ52" s="19"/>
      <c r="BA52" s="19"/>
      <c r="BB52" s="19"/>
      <c r="BC52" s="19"/>
      <c r="BD52" s="19"/>
      <c r="BE52" s="19"/>
      <c r="BF52" s="19"/>
      <c r="BG52" s="19"/>
      <c r="BH52" s="19"/>
      <c r="BI52" s="19"/>
      <c r="BJ52" s="19"/>
      <c r="BK52" s="19"/>
      <c r="BL52" s="19"/>
      <c r="BM52" s="19"/>
      <c r="BN52" s="19"/>
      <c r="BO52" s="19"/>
      <c r="BP52" s="19"/>
      <c r="BQ52" s="19"/>
      <c r="BR52" s="19"/>
      <c r="BS52" s="19"/>
      <c r="BT52" s="19"/>
      <c r="BU52" s="19"/>
      <c r="BV52" s="19"/>
      <c r="BW52" s="19"/>
      <c r="BX52" s="19"/>
      <c r="BY52" s="19"/>
      <c r="BZ52" s="19"/>
      <c r="CA52" s="19"/>
      <c r="CB52" s="19"/>
      <c r="CC52" s="19"/>
      <c r="CD52" s="19"/>
      <c r="CE52" s="19"/>
      <c r="CF52" s="19"/>
      <c r="CG52" s="19"/>
      <c r="CH52" s="19"/>
      <c r="CI52" s="19"/>
      <c r="CJ52" s="19"/>
      <c r="CK52" s="19"/>
      <c r="CL52" s="19"/>
      <c r="CM52" s="19"/>
      <c r="CN52" s="19"/>
      <c r="CO52" s="19"/>
      <c r="CP52" s="19"/>
      <c r="CQ52" s="19"/>
      <c r="CR52" s="19"/>
      <c r="CS52" s="19"/>
      <c r="CT52" s="19"/>
      <c r="CU52" s="19"/>
      <c r="CV52" s="19"/>
      <c r="CW52" s="19"/>
      <c r="CX52" s="19"/>
      <c r="CY52" s="19"/>
      <c r="CZ52" s="19"/>
      <c r="DA52" s="19"/>
      <c r="DB52" s="19"/>
      <c r="DC52" s="19"/>
      <c r="DD52" s="19"/>
      <c r="DE52" s="19"/>
      <c r="DF52" s="19"/>
      <c r="DG52" s="19"/>
      <c r="DH52" s="19"/>
      <c r="DI52" s="19"/>
      <c r="DJ52" s="19"/>
      <c r="DK52" s="19"/>
      <c r="DL52" s="19"/>
      <c r="DM52" s="19"/>
      <c r="DN52" s="19"/>
      <c r="DO52" s="19"/>
      <c r="DP52" s="19"/>
      <c r="DQ52" s="19"/>
      <c r="DR52" s="19"/>
      <c r="DS52" s="19"/>
      <c r="DT52" s="19"/>
      <c r="DU52" s="19"/>
      <c r="DV52" s="19"/>
      <c r="DW52" s="19"/>
      <c r="DX52" s="19"/>
      <c r="DY52" s="19"/>
      <c r="DZ52" s="19"/>
      <c r="EA52" s="19"/>
      <c r="EB52" s="19"/>
      <c r="EC52" s="19"/>
      <c r="ED52" s="19"/>
      <c r="EE52" s="19"/>
      <c r="EF52" s="19"/>
      <c r="EG52" s="19"/>
      <c r="EH52" s="19"/>
      <c r="EI52" s="19"/>
      <c r="EJ52" s="19"/>
      <c r="EK52" s="19"/>
      <c r="EL52" s="19"/>
      <c r="EM52" s="19"/>
      <c r="EN52" s="19"/>
      <c r="EO52" s="19"/>
      <c r="EP52" s="19"/>
      <c r="EQ52" s="19"/>
      <c r="ER52" s="19"/>
      <c r="ES52" s="19"/>
      <c r="ET52" s="19"/>
      <c r="EU52" s="19"/>
      <c r="EV52" s="19"/>
      <c r="EW52" s="19"/>
      <c r="EX52" s="19"/>
      <c r="EY52" s="19"/>
      <c r="EZ52" s="19"/>
      <c r="FA52" s="19"/>
      <c r="FB52" s="19"/>
      <c r="FC52" s="19"/>
      <c r="FD52" s="19"/>
      <c r="FE52" s="19"/>
      <c r="FF52" s="19"/>
      <c r="FG52" s="19"/>
      <c r="FH52" s="19"/>
      <c r="FI52" s="19"/>
      <c r="FJ52" s="19"/>
      <c r="FK52" s="19"/>
      <c r="FL52" s="19"/>
      <c r="FM52" s="19"/>
      <c r="FN52" s="19"/>
      <c r="FO52" s="19"/>
      <c r="FP52" s="19"/>
      <c r="FQ52" s="19"/>
      <c r="FR52" s="19"/>
      <c r="FS52" s="19"/>
      <c r="FT52" s="19"/>
      <c r="FU52" s="19"/>
      <c r="FV52" s="19"/>
      <c r="FW52" s="19"/>
      <c r="FX52" s="19"/>
      <c r="FY52" s="19"/>
      <c r="FZ52" s="19"/>
      <c r="GA52" s="19"/>
      <c r="GB52" s="19"/>
      <c r="GC52" s="19"/>
      <c r="GD52" s="19"/>
      <c r="GE52" s="19"/>
      <c r="GF52" s="19"/>
      <c r="GG52" s="19"/>
      <c r="GH52" s="19"/>
      <c r="GI52" s="19"/>
      <c r="GJ52" s="19"/>
      <c r="GK52" s="19"/>
      <c r="GL52" s="19"/>
      <c r="GM52" s="19"/>
      <c r="GN52" s="19"/>
      <c r="GO52" s="19"/>
      <c r="GP52" s="19"/>
      <c r="GQ52" s="19"/>
      <c r="GR52" s="19"/>
      <c r="GS52" s="19"/>
      <c r="GT52" s="19"/>
      <c r="GU52" s="19"/>
      <c r="GV52" s="19"/>
      <c r="GW52" s="19"/>
      <c r="GX52" s="19"/>
      <c r="GY52" s="19"/>
      <c r="GZ52" s="19"/>
      <c r="HA52" s="19"/>
      <c r="HB52" s="19"/>
      <c r="HC52" s="19"/>
      <c r="HD52" s="19"/>
      <c r="HE52" s="19"/>
      <c r="HF52" s="19"/>
      <c r="HG52" s="19"/>
      <c r="HH52" s="19"/>
      <c r="HI52" s="19"/>
      <c r="HJ52" s="19"/>
      <c r="HK52" s="19"/>
      <c r="HL52" s="19"/>
      <c r="HM52" s="19"/>
      <c r="HN52" s="19"/>
      <c r="HO52" s="19"/>
      <c r="HP52" s="19"/>
      <c r="HQ52" s="19"/>
      <c r="HR52" s="19"/>
      <c r="HS52" s="19"/>
      <c r="HT52" s="19"/>
      <c r="HU52" s="19"/>
      <c r="HV52" s="19"/>
      <c r="HW52" s="19"/>
      <c r="HX52" s="19"/>
      <c r="HY52" s="19"/>
      <c r="HZ52" s="19"/>
      <c r="IA52" s="19"/>
      <c r="IB52" s="19"/>
      <c r="IC52" s="19"/>
      <c r="ID52" s="19"/>
      <c r="IE52" s="19"/>
      <c r="IF52" s="19"/>
      <c r="IG52" s="19"/>
      <c r="IH52" s="19"/>
      <c r="II52" s="19"/>
      <c r="IJ52" s="19"/>
      <c r="IK52" s="19"/>
      <c r="IL52" s="19"/>
      <c r="IM52" s="19"/>
      <c r="IN52" s="19"/>
      <c r="IO52" s="19"/>
      <c r="IP52" s="19"/>
      <c r="IQ52" s="19"/>
      <c r="IR52" s="19"/>
      <c r="IS52" s="19"/>
      <c r="IT52" s="19"/>
      <c r="IU52" s="19"/>
      <c r="IV52" s="19"/>
      <c r="IW52" s="19"/>
    </row>
    <row r="53" customFormat="false" ht="12.75" hidden="false" customHeight="false" outlineLevel="0" collapsed="false">
      <c r="A53" s="19"/>
      <c r="B53" s="19"/>
      <c r="C53" s="20"/>
      <c r="D53" s="31"/>
      <c r="E53" s="22"/>
      <c r="F53" s="22"/>
      <c r="G53" s="24"/>
      <c r="H53" s="19"/>
      <c r="I53" s="25"/>
      <c r="J53" s="19"/>
      <c r="K53" s="26"/>
      <c r="L53" s="26"/>
      <c r="M53" s="26"/>
      <c r="N53" s="26"/>
      <c r="O53" s="26"/>
      <c r="P53" s="26"/>
      <c r="Q53" s="26"/>
      <c r="R53" s="26"/>
      <c r="S53" s="26"/>
      <c r="T53" s="26"/>
      <c r="U53" s="26"/>
      <c r="V53" s="26"/>
      <c r="W53" s="27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9"/>
      <c r="AS53" s="19"/>
      <c r="AT53" s="19"/>
      <c r="AU53" s="19"/>
      <c r="AV53" s="19"/>
      <c r="AW53" s="19"/>
      <c r="AX53" s="19"/>
      <c r="AY53" s="19"/>
      <c r="AZ53" s="19"/>
      <c r="BA53" s="19"/>
      <c r="BB53" s="19"/>
      <c r="BC53" s="19"/>
      <c r="BD53" s="19"/>
      <c r="BE53" s="19"/>
      <c r="BF53" s="19"/>
      <c r="BG53" s="19"/>
      <c r="BH53" s="19"/>
      <c r="BI53" s="19"/>
      <c r="BJ53" s="19"/>
      <c r="BK53" s="19"/>
      <c r="BL53" s="19"/>
      <c r="BM53" s="19"/>
      <c r="BN53" s="19"/>
      <c r="BO53" s="19"/>
      <c r="BP53" s="19"/>
      <c r="BQ53" s="19"/>
      <c r="BR53" s="19"/>
      <c r="BS53" s="19"/>
      <c r="BT53" s="19"/>
      <c r="BU53" s="19"/>
      <c r="BV53" s="19"/>
      <c r="BW53" s="19"/>
      <c r="BX53" s="19"/>
      <c r="BY53" s="19"/>
      <c r="BZ53" s="19"/>
      <c r="CA53" s="19"/>
      <c r="CB53" s="19"/>
      <c r="CC53" s="19"/>
      <c r="CD53" s="19"/>
      <c r="CE53" s="19"/>
      <c r="CF53" s="19"/>
      <c r="CG53" s="19"/>
      <c r="CH53" s="19"/>
      <c r="CI53" s="19"/>
      <c r="CJ53" s="19"/>
      <c r="CK53" s="19"/>
      <c r="CL53" s="19"/>
      <c r="CM53" s="19"/>
      <c r="CN53" s="19"/>
      <c r="CO53" s="19"/>
      <c r="CP53" s="19"/>
      <c r="CQ53" s="19"/>
      <c r="CR53" s="19"/>
      <c r="CS53" s="19"/>
      <c r="CT53" s="19"/>
      <c r="CU53" s="19"/>
      <c r="CV53" s="19"/>
      <c r="CW53" s="19"/>
      <c r="CX53" s="19"/>
      <c r="CY53" s="19"/>
      <c r="CZ53" s="19"/>
      <c r="DA53" s="19"/>
      <c r="DB53" s="19"/>
      <c r="DC53" s="19"/>
      <c r="DD53" s="19"/>
      <c r="DE53" s="19"/>
      <c r="DF53" s="19"/>
      <c r="DG53" s="19"/>
      <c r="DH53" s="19"/>
      <c r="DI53" s="19"/>
      <c r="DJ53" s="19"/>
      <c r="DK53" s="19"/>
      <c r="DL53" s="19"/>
      <c r="DM53" s="19"/>
      <c r="DN53" s="19"/>
      <c r="DO53" s="19"/>
      <c r="DP53" s="19"/>
      <c r="DQ53" s="19"/>
      <c r="DR53" s="19"/>
      <c r="DS53" s="19"/>
      <c r="DT53" s="19"/>
      <c r="DU53" s="19"/>
      <c r="DV53" s="19"/>
      <c r="DW53" s="19"/>
      <c r="DX53" s="19"/>
      <c r="DY53" s="19"/>
      <c r="DZ53" s="19"/>
      <c r="EA53" s="19"/>
      <c r="EB53" s="19"/>
      <c r="EC53" s="19"/>
      <c r="ED53" s="19"/>
      <c r="EE53" s="19"/>
      <c r="EF53" s="19"/>
      <c r="EG53" s="19"/>
      <c r="EH53" s="19"/>
      <c r="EI53" s="19"/>
      <c r="EJ53" s="19"/>
      <c r="EK53" s="19"/>
      <c r="EL53" s="19"/>
      <c r="EM53" s="19"/>
      <c r="EN53" s="19"/>
      <c r="EO53" s="19"/>
      <c r="EP53" s="19"/>
      <c r="EQ53" s="19"/>
      <c r="ER53" s="19"/>
      <c r="ES53" s="19"/>
      <c r="ET53" s="19"/>
      <c r="EU53" s="19"/>
      <c r="EV53" s="19"/>
      <c r="EW53" s="19"/>
      <c r="EX53" s="19"/>
      <c r="EY53" s="19"/>
      <c r="EZ53" s="19"/>
      <c r="FA53" s="19"/>
      <c r="FB53" s="19"/>
      <c r="FC53" s="19"/>
      <c r="FD53" s="19"/>
      <c r="FE53" s="19"/>
      <c r="FF53" s="19"/>
      <c r="FG53" s="19"/>
      <c r="FH53" s="19"/>
      <c r="FI53" s="19"/>
      <c r="FJ53" s="19"/>
      <c r="FK53" s="19"/>
      <c r="FL53" s="19"/>
      <c r="FM53" s="19"/>
      <c r="FN53" s="19"/>
      <c r="FO53" s="19"/>
      <c r="FP53" s="19"/>
      <c r="FQ53" s="19"/>
      <c r="FR53" s="19"/>
      <c r="FS53" s="19"/>
      <c r="FT53" s="19"/>
      <c r="FU53" s="19"/>
      <c r="FV53" s="19"/>
      <c r="FW53" s="19"/>
      <c r="FX53" s="19"/>
      <c r="FY53" s="19"/>
      <c r="FZ53" s="19"/>
      <c r="GA53" s="19"/>
      <c r="GB53" s="19"/>
      <c r="GC53" s="19"/>
      <c r="GD53" s="19"/>
      <c r="GE53" s="19"/>
      <c r="GF53" s="19"/>
      <c r="GG53" s="19"/>
      <c r="GH53" s="19"/>
      <c r="GI53" s="19"/>
      <c r="GJ53" s="19"/>
      <c r="GK53" s="19"/>
      <c r="GL53" s="19"/>
      <c r="GM53" s="19"/>
      <c r="GN53" s="19"/>
      <c r="GO53" s="19"/>
      <c r="GP53" s="19"/>
      <c r="GQ53" s="19"/>
      <c r="GR53" s="19"/>
      <c r="GS53" s="19"/>
      <c r="GT53" s="19"/>
      <c r="GU53" s="19"/>
      <c r="GV53" s="19"/>
      <c r="GW53" s="19"/>
      <c r="GX53" s="19"/>
      <c r="GY53" s="19"/>
      <c r="GZ53" s="19"/>
      <c r="HA53" s="19"/>
      <c r="HB53" s="19"/>
      <c r="HC53" s="19"/>
      <c r="HD53" s="19"/>
      <c r="HE53" s="19"/>
      <c r="HF53" s="19"/>
      <c r="HG53" s="19"/>
      <c r="HH53" s="19"/>
      <c r="HI53" s="19"/>
      <c r="HJ53" s="19"/>
      <c r="HK53" s="19"/>
      <c r="HL53" s="19"/>
      <c r="HM53" s="19"/>
      <c r="HN53" s="19"/>
      <c r="HO53" s="19"/>
      <c r="HP53" s="19"/>
      <c r="HQ53" s="19"/>
      <c r="HR53" s="19"/>
      <c r="HS53" s="19"/>
      <c r="HT53" s="19"/>
      <c r="HU53" s="19"/>
      <c r="HV53" s="19"/>
      <c r="HW53" s="19"/>
      <c r="HX53" s="19"/>
      <c r="HY53" s="19"/>
      <c r="HZ53" s="19"/>
      <c r="IA53" s="19"/>
      <c r="IB53" s="19"/>
      <c r="IC53" s="19"/>
      <c r="ID53" s="19"/>
      <c r="IE53" s="19"/>
      <c r="IF53" s="19"/>
      <c r="IG53" s="19"/>
      <c r="IH53" s="19"/>
      <c r="II53" s="19"/>
      <c r="IJ53" s="19"/>
      <c r="IK53" s="19"/>
      <c r="IL53" s="19"/>
      <c r="IM53" s="19"/>
      <c r="IN53" s="19"/>
      <c r="IO53" s="19"/>
      <c r="IP53" s="19"/>
      <c r="IQ53" s="19"/>
      <c r="IR53" s="19"/>
      <c r="IS53" s="19"/>
      <c r="IT53" s="19"/>
      <c r="IU53" s="19"/>
      <c r="IV53" s="19"/>
      <c r="IW53" s="19"/>
    </row>
    <row r="54" customFormat="false" ht="25.5" hidden="false" customHeight="false" outlineLevel="0" collapsed="false">
      <c r="A54" s="35" t="s">
        <v>73</v>
      </c>
      <c r="B54" s="35"/>
      <c r="C54" s="36" t="s">
        <v>74</v>
      </c>
      <c r="D54" s="37" t="s">
        <v>75</v>
      </c>
      <c r="E54" s="38" t="n">
        <v>5000</v>
      </c>
      <c r="F54" s="29" t="s">
        <v>10</v>
      </c>
      <c r="G54" s="30" t="s">
        <v>76</v>
      </c>
      <c r="H54" s="19"/>
      <c r="I54" s="25"/>
      <c r="J54" s="19"/>
      <c r="K54" s="26"/>
      <c r="L54" s="26"/>
      <c r="M54" s="26"/>
      <c r="N54" s="26"/>
      <c r="O54" s="26"/>
      <c r="P54" s="26"/>
      <c r="Q54" s="26"/>
      <c r="R54" s="26"/>
      <c r="S54" s="26"/>
      <c r="T54" s="26"/>
      <c r="U54" s="26"/>
      <c r="V54" s="26"/>
      <c r="W54" s="27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9"/>
      <c r="AS54" s="19"/>
      <c r="AT54" s="19"/>
      <c r="AU54" s="19"/>
      <c r="AV54" s="19"/>
      <c r="AW54" s="19"/>
      <c r="AX54" s="19"/>
      <c r="AY54" s="19"/>
      <c r="AZ54" s="19"/>
      <c r="BA54" s="19"/>
      <c r="BB54" s="19"/>
      <c r="BC54" s="19"/>
      <c r="BD54" s="19"/>
      <c r="BE54" s="19"/>
      <c r="BF54" s="19"/>
      <c r="BG54" s="19"/>
      <c r="BH54" s="19"/>
      <c r="BI54" s="19"/>
      <c r="BJ54" s="19"/>
      <c r="BK54" s="19"/>
      <c r="BL54" s="19"/>
      <c r="BM54" s="19"/>
      <c r="BN54" s="19"/>
      <c r="BO54" s="19"/>
      <c r="BP54" s="19"/>
      <c r="BQ54" s="19"/>
      <c r="BR54" s="19"/>
      <c r="BS54" s="19"/>
      <c r="BT54" s="19"/>
      <c r="BU54" s="19"/>
      <c r="BV54" s="19"/>
      <c r="BW54" s="19"/>
      <c r="BX54" s="19"/>
      <c r="BY54" s="19"/>
      <c r="BZ54" s="19"/>
      <c r="CA54" s="19"/>
      <c r="CB54" s="19"/>
      <c r="CC54" s="19"/>
      <c r="CD54" s="19"/>
      <c r="CE54" s="19"/>
      <c r="CF54" s="19"/>
      <c r="CG54" s="19"/>
      <c r="CH54" s="19"/>
      <c r="CI54" s="19"/>
      <c r="CJ54" s="19"/>
      <c r="CK54" s="19"/>
      <c r="CL54" s="19"/>
      <c r="CM54" s="19"/>
      <c r="CN54" s="19"/>
      <c r="CO54" s="19"/>
      <c r="CP54" s="19"/>
      <c r="CQ54" s="19"/>
      <c r="CR54" s="19"/>
      <c r="CS54" s="19"/>
      <c r="CT54" s="19"/>
      <c r="CU54" s="19"/>
      <c r="CV54" s="19"/>
      <c r="CW54" s="19"/>
      <c r="CX54" s="19"/>
      <c r="CY54" s="19"/>
      <c r="CZ54" s="19"/>
      <c r="DA54" s="19"/>
      <c r="DB54" s="19"/>
      <c r="DC54" s="19"/>
      <c r="DD54" s="19"/>
      <c r="DE54" s="19"/>
      <c r="DF54" s="19"/>
      <c r="DG54" s="19"/>
      <c r="DH54" s="19"/>
      <c r="DI54" s="19"/>
      <c r="DJ54" s="19"/>
      <c r="DK54" s="19"/>
      <c r="DL54" s="19"/>
      <c r="DM54" s="19"/>
      <c r="DN54" s="19"/>
      <c r="DO54" s="19"/>
      <c r="DP54" s="19"/>
      <c r="DQ54" s="19"/>
      <c r="DR54" s="19"/>
      <c r="DS54" s="19"/>
      <c r="DT54" s="19"/>
      <c r="DU54" s="19"/>
      <c r="DV54" s="19"/>
      <c r="DW54" s="19"/>
      <c r="DX54" s="19"/>
      <c r="DY54" s="19"/>
      <c r="DZ54" s="19"/>
      <c r="EA54" s="19"/>
      <c r="EB54" s="19"/>
      <c r="EC54" s="19"/>
      <c r="ED54" s="19"/>
      <c r="EE54" s="19"/>
      <c r="EF54" s="19"/>
      <c r="EG54" s="19"/>
      <c r="EH54" s="19"/>
      <c r="EI54" s="19"/>
      <c r="EJ54" s="19"/>
      <c r="EK54" s="19"/>
      <c r="EL54" s="19"/>
      <c r="EM54" s="19"/>
      <c r="EN54" s="19"/>
      <c r="EO54" s="19"/>
      <c r="EP54" s="19"/>
      <c r="EQ54" s="19"/>
      <c r="ER54" s="19"/>
      <c r="ES54" s="19"/>
      <c r="ET54" s="19"/>
      <c r="EU54" s="19"/>
      <c r="EV54" s="19"/>
      <c r="EW54" s="19"/>
      <c r="EX54" s="19"/>
      <c r="EY54" s="19"/>
      <c r="EZ54" s="19"/>
      <c r="FA54" s="19"/>
      <c r="FB54" s="19"/>
      <c r="FC54" s="19"/>
      <c r="FD54" s="19"/>
      <c r="FE54" s="19"/>
      <c r="FF54" s="19"/>
      <c r="FG54" s="19"/>
      <c r="FH54" s="19"/>
      <c r="FI54" s="19"/>
      <c r="FJ54" s="19"/>
      <c r="FK54" s="19"/>
      <c r="FL54" s="19"/>
      <c r="FM54" s="19"/>
      <c r="FN54" s="19"/>
      <c r="FO54" s="19"/>
      <c r="FP54" s="19"/>
      <c r="FQ54" s="19"/>
      <c r="FR54" s="19"/>
      <c r="FS54" s="19"/>
      <c r="FT54" s="19"/>
      <c r="FU54" s="19"/>
      <c r="FV54" s="19"/>
      <c r="FW54" s="19"/>
      <c r="FX54" s="19"/>
      <c r="FY54" s="19"/>
      <c r="FZ54" s="19"/>
      <c r="GA54" s="19"/>
      <c r="GB54" s="19"/>
      <c r="GC54" s="19"/>
      <c r="GD54" s="19"/>
      <c r="GE54" s="19"/>
      <c r="GF54" s="19"/>
      <c r="GG54" s="19"/>
      <c r="GH54" s="19"/>
      <c r="GI54" s="19"/>
      <c r="GJ54" s="19"/>
      <c r="GK54" s="19"/>
      <c r="GL54" s="19"/>
      <c r="GM54" s="19"/>
      <c r="GN54" s="19"/>
      <c r="GO54" s="19"/>
      <c r="GP54" s="19"/>
      <c r="GQ54" s="19"/>
      <c r="GR54" s="19"/>
      <c r="GS54" s="19"/>
      <c r="GT54" s="19"/>
      <c r="GU54" s="19"/>
      <c r="GV54" s="19"/>
      <c r="GW54" s="19"/>
      <c r="GX54" s="19"/>
      <c r="GY54" s="19"/>
      <c r="GZ54" s="19"/>
      <c r="HA54" s="19"/>
      <c r="HB54" s="19"/>
      <c r="HC54" s="19"/>
      <c r="HD54" s="19"/>
      <c r="HE54" s="19"/>
      <c r="HF54" s="19"/>
      <c r="HG54" s="19"/>
      <c r="HH54" s="19"/>
      <c r="HI54" s="19"/>
      <c r="HJ54" s="19"/>
      <c r="HK54" s="19"/>
      <c r="HL54" s="19"/>
      <c r="HM54" s="19"/>
      <c r="HN54" s="19"/>
      <c r="HO54" s="19"/>
      <c r="HP54" s="19"/>
      <c r="HQ54" s="19"/>
      <c r="HR54" s="19"/>
      <c r="HS54" s="19"/>
      <c r="HT54" s="19"/>
      <c r="HU54" s="19"/>
      <c r="HV54" s="19"/>
      <c r="HW54" s="19"/>
      <c r="HX54" s="19"/>
      <c r="HY54" s="19"/>
      <c r="HZ54" s="19"/>
      <c r="IA54" s="19"/>
      <c r="IB54" s="19"/>
      <c r="IC54" s="19"/>
      <c r="ID54" s="19"/>
      <c r="IE54" s="19"/>
      <c r="IF54" s="19"/>
      <c r="IG54" s="19"/>
      <c r="IH54" s="19"/>
      <c r="II54" s="19"/>
      <c r="IJ54" s="19"/>
      <c r="IK54" s="19"/>
      <c r="IL54" s="19"/>
      <c r="IM54" s="19"/>
      <c r="IN54" s="19"/>
      <c r="IO54" s="19"/>
      <c r="IP54" s="19"/>
      <c r="IQ54" s="19"/>
      <c r="IR54" s="19"/>
      <c r="IS54" s="19"/>
      <c r="IT54" s="19"/>
      <c r="IU54" s="19"/>
      <c r="IV54" s="19"/>
      <c r="IW54" s="19"/>
    </row>
    <row r="55" customFormat="false" ht="12.75" hidden="false" customHeight="false" outlineLevel="0" collapsed="false">
      <c r="A55" s="35"/>
      <c r="B55" s="35"/>
      <c r="C55" s="36" t="s">
        <v>77</v>
      </c>
      <c r="D55" s="37" t="s">
        <v>75</v>
      </c>
      <c r="E55" s="38" t="n">
        <v>10000</v>
      </c>
      <c r="F55" s="29" t="s">
        <v>10</v>
      </c>
      <c r="G55" s="30"/>
      <c r="H55" s="19"/>
      <c r="I55" s="25"/>
      <c r="J55" s="19"/>
      <c r="K55" s="26"/>
      <c r="L55" s="26"/>
      <c r="M55" s="26"/>
      <c r="N55" s="26"/>
      <c r="O55" s="26"/>
      <c r="P55" s="26"/>
      <c r="Q55" s="26"/>
      <c r="R55" s="26"/>
      <c r="S55" s="26"/>
      <c r="T55" s="26"/>
      <c r="U55" s="26"/>
      <c r="V55" s="26"/>
      <c r="W55" s="27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9"/>
      <c r="AS55" s="19"/>
      <c r="AT55" s="19"/>
      <c r="AU55" s="19"/>
      <c r="AV55" s="19"/>
      <c r="AW55" s="19"/>
      <c r="AX55" s="19"/>
      <c r="AY55" s="19"/>
      <c r="AZ55" s="19"/>
      <c r="BA55" s="19"/>
      <c r="BB55" s="19"/>
      <c r="BC55" s="19"/>
      <c r="BD55" s="19"/>
      <c r="BE55" s="19"/>
      <c r="BF55" s="19"/>
      <c r="BG55" s="19"/>
      <c r="BH55" s="19"/>
      <c r="BI55" s="19"/>
      <c r="BJ55" s="19"/>
      <c r="BK55" s="19"/>
      <c r="BL55" s="19"/>
      <c r="BM55" s="19"/>
      <c r="BN55" s="19"/>
      <c r="BO55" s="19"/>
      <c r="BP55" s="19"/>
      <c r="BQ55" s="19"/>
      <c r="BR55" s="19"/>
      <c r="BS55" s="19"/>
      <c r="BT55" s="19"/>
      <c r="BU55" s="19"/>
      <c r="BV55" s="19"/>
      <c r="BW55" s="19"/>
      <c r="BX55" s="19"/>
      <c r="BY55" s="19"/>
      <c r="BZ55" s="19"/>
      <c r="CA55" s="19"/>
      <c r="CB55" s="19"/>
      <c r="CC55" s="19"/>
      <c r="CD55" s="19"/>
      <c r="CE55" s="19"/>
      <c r="CF55" s="19"/>
      <c r="CG55" s="19"/>
      <c r="CH55" s="19"/>
      <c r="CI55" s="19"/>
      <c r="CJ55" s="19"/>
      <c r="CK55" s="19"/>
      <c r="CL55" s="19"/>
      <c r="CM55" s="19"/>
      <c r="CN55" s="19"/>
      <c r="CO55" s="19"/>
      <c r="CP55" s="19"/>
      <c r="CQ55" s="19"/>
      <c r="CR55" s="19"/>
      <c r="CS55" s="19"/>
      <c r="CT55" s="19"/>
      <c r="CU55" s="19"/>
      <c r="CV55" s="19"/>
      <c r="CW55" s="19"/>
      <c r="CX55" s="19"/>
      <c r="CY55" s="19"/>
      <c r="CZ55" s="19"/>
      <c r="DA55" s="19"/>
      <c r="DB55" s="19"/>
      <c r="DC55" s="19"/>
      <c r="DD55" s="19"/>
      <c r="DE55" s="19"/>
      <c r="DF55" s="19"/>
      <c r="DG55" s="19"/>
      <c r="DH55" s="19"/>
      <c r="DI55" s="19"/>
      <c r="DJ55" s="19"/>
      <c r="DK55" s="19"/>
      <c r="DL55" s="19"/>
      <c r="DM55" s="19"/>
      <c r="DN55" s="19"/>
      <c r="DO55" s="19"/>
      <c r="DP55" s="19"/>
      <c r="DQ55" s="19"/>
      <c r="DR55" s="19"/>
      <c r="DS55" s="19"/>
      <c r="DT55" s="19"/>
      <c r="DU55" s="19"/>
      <c r="DV55" s="19"/>
      <c r="DW55" s="19"/>
      <c r="DX55" s="19"/>
      <c r="DY55" s="19"/>
      <c r="DZ55" s="19"/>
      <c r="EA55" s="19"/>
      <c r="EB55" s="19"/>
      <c r="EC55" s="19"/>
      <c r="ED55" s="19"/>
      <c r="EE55" s="19"/>
      <c r="EF55" s="19"/>
      <c r="EG55" s="19"/>
      <c r="EH55" s="19"/>
      <c r="EI55" s="19"/>
      <c r="EJ55" s="19"/>
      <c r="EK55" s="19"/>
      <c r="EL55" s="19"/>
      <c r="EM55" s="19"/>
      <c r="EN55" s="19"/>
      <c r="EO55" s="19"/>
      <c r="EP55" s="19"/>
      <c r="EQ55" s="19"/>
      <c r="ER55" s="19"/>
      <c r="ES55" s="19"/>
      <c r="ET55" s="19"/>
      <c r="EU55" s="19"/>
      <c r="EV55" s="19"/>
      <c r="EW55" s="19"/>
      <c r="EX55" s="19"/>
      <c r="EY55" s="19"/>
      <c r="EZ55" s="19"/>
      <c r="FA55" s="19"/>
      <c r="FB55" s="19"/>
      <c r="FC55" s="19"/>
      <c r="FD55" s="19"/>
      <c r="FE55" s="19"/>
      <c r="FF55" s="19"/>
      <c r="FG55" s="19"/>
      <c r="FH55" s="19"/>
      <c r="FI55" s="19"/>
      <c r="FJ55" s="19"/>
      <c r="FK55" s="19"/>
      <c r="FL55" s="19"/>
      <c r="FM55" s="19"/>
      <c r="FN55" s="19"/>
      <c r="FO55" s="19"/>
      <c r="FP55" s="19"/>
      <c r="FQ55" s="19"/>
      <c r="FR55" s="19"/>
      <c r="FS55" s="19"/>
      <c r="FT55" s="19"/>
      <c r="FU55" s="19"/>
      <c r="FV55" s="19"/>
      <c r="FW55" s="19"/>
      <c r="FX55" s="19"/>
      <c r="FY55" s="19"/>
      <c r="FZ55" s="19"/>
      <c r="GA55" s="19"/>
      <c r="GB55" s="19"/>
      <c r="GC55" s="19"/>
      <c r="GD55" s="19"/>
      <c r="GE55" s="19"/>
      <c r="GF55" s="19"/>
      <c r="GG55" s="19"/>
      <c r="GH55" s="19"/>
      <c r="GI55" s="19"/>
      <c r="GJ55" s="19"/>
      <c r="GK55" s="19"/>
      <c r="GL55" s="19"/>
      <c r="GM55" s="19"/>
      <c r="GN55" s="19"/>
      <c r="GO55" s="19"/>
      <c r="GP55" s="19"/>
      <c r="GQ55" s="19"/>
      <c r="GR55" s="19"/>
      <c r="GS55" s="19"/>
      <c r="GT55" s="19"/>
      <c r="GU55" s="19"/>
      <c r="GV55" s="19"/>
      <c r="GW55" s="19"/>
      <c r="GX55" s="19"/>
      <c r="GY55" s="19"/>
      <c r="GZ55" s="19"/>
      <c r="HA55" s="19"/>
      <c r="HB55" s="19"/>
      <c r="HC55" s="19"/>
      <c r="HD55" s="19"/>
      <c r="HE55" s="19"/>
      <c r="HF55" s="19"/>
      <c r="HG55" s="19"/>
      <c r="HH55" s="19"/>
      <c r="HI55" s="19"/>
      <c r="HJ55" s="19"/>
      <c r="HK55" s="19"/>
      <c r="HL55" s="19"/>
      <c r="HM55" s="19"/>
      <c r="HN55" s="19"/>
      <c r="HO55" s="19"/>
      <c r="HP55" s="19"/>
      <c r="HQ55" s="19"/>
      <c r="HR55" s="19"/>
      <c r="HS55" s="19"/>
      <c r="HT55" s="19"/>
      <c r="HU55" s="19"/>
      <c r="HV55" s="19"/>
      <c r="HW55" s="19"/>
      <c r="HX55" s="19"/>
      <c r="HY55" s="19"/>
      <c r="HZ55" s="19"/>
      <c r="IA55" s="19"/>
      <c r="IB55" s="19"/>
      <c r="IC55" s="19"/>
      <c r="ID55" s="19"/>
      <c r="IE55" s="19"/>
      <c r="IF55" s="19"/>
      <c r="IG55" s="19"/>
      <c r="IH55" s="19"/>
      <c r="II55" s="19"/>
      <c r="IJ55" s="19"/>
      <c r="IK55" s="19"/>
      <c r="IL55" s="19"/>
      <c r="IM55" s="19"/>
      <c r="IN55" s="19"/>
      <c r="IO55" s="19"/>
      <c r="IP55" s="19"/>
      <c r="IQ55" s="19"/>
      <c r="IR55" s="19"/>
      <c r="IS55" s="19"/>
      <c r="IT55" s="19"/>
      <c r="IU55" s="19"/>
      <c r="IV55" s="19"/>
      <c r="IW55" s="19"/>
    </row>
    <row r="56" customFormat="false" ht="12.75" hidden="false" customHeight="false" outlineLevel="0" collapsed="false">
      <c r="A56" s="35"/>
      <c r="B56" s="35"/>
      <c r="C56" s="36" t="s">
        <v>78</v>
      </c>
      <c r="D56" s="37" t="s">
        <v>75</v>
      </c>
      <c r="E56" s="38" t="n">
        <v>13000</v>
      </c>
      <c r="F56" s="29" t="s">
        <v>10</v>
      </c>
      <c r="G56" s="30"/>
      <c r="H56" s="19"/>
      <c r="I56" s="25"/>
      <c r="J56" s="19"/>
      <c r="K56" s="26"/>
      <c r="L56" s="26"/>
      <c r="M56" s="26"/>
      <c r="N56" s="26"/>
      <c r="O56" s="26"/>
      <c r="P56" s="26"/>
      <c r="Q56" s="26"/>
      <c r="R56" s="26"/>
      <c r="S56" s="26"/>
      <c r="T56" s="26"/>
      <c r="U56" s="26"/>
      <c r="V56" s="26"/>
      <c r="W56" s="27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9"/>
      <c r="AS56" s="19"/>
      <c r="AT56" s="19"/>
      <c r="AU56" s="19"/>
      <c r="AV56" s="19"/>
      <c r="AW56" s="19"/>
      <c r="AX56" s="19"/>
      <c r="AY56" s="19"/>
      <c r="AZ56" s="19"/>
      <c r="BA56" s="19"/>
      <c r="BB56" s="19"/>
      <c r="BC56" s="19"/>
      <c r="BD56" s="19"/>
      <c r="BE56" s="19"/>
      <c r="BF56" s="19"/>
      <c r="BG56" s="19"/>
      <c r="BH56" s="19"/>
      <c r="BI56" s="19"/>
      <c r="BJ56" s="19"/>
      <c r="BK56" s="19"/>
      <c r="BL56" s="19"/>
      <c r="BM56" s="19"/>
      <c r="BN56" s="19"/>
      <c r="BO56" s="19"/>
      <c r="BP56" s="19"/>
      <c r="BQ56" s="19"/>
      <c r="BR56" s="19"/>
      <c r="BS56" s="19"/>
      <c r="BT56" s="19"/>
      <c r="BU56" s="19"/>
      <c r="BV56" s="19"/>
      <c r="BW56" s="19"/>
      <c r="BX56" s="19"/>
      <c r="BY56" s="19"/>
      <c r="BZ56" s="19"/>
      <c r="CA56" s="19"/>
      <c r="CB56" s="19"/>
      <c r="CC56" s="19"/>
      <c r="CD56" s="19"/>
      <c r="CE56" s="19"/>
      <c r="CF56" s="19"/>
      <c r="CG56" s="19"/>
      <c r="CH56" s="19"/>
      <c r="CI56" s="19"/>
      <c r="CJ56" s="19"/>
      <c r="CK56" s="19"/>
      <c r="CL56" s="19"/>
      <c r="CM56" s="19"/>
      <c r="CN56" s="19"/>
      <c r="CO56" s="19"/>
      <c r="CP56" s="19"/>
      <c r="CQ56" s="19"/>
      <c r="CR56" s="19"/>
      <c r="CS56" s="19"/>
      <c r="CT56" s="19"/>
      <c r="CU56" s="19"/>
      <c r="CV56" s="19"/>
      <c r="CW56" s="19"/>
      <c r="CX56" s="19"/>
      <c r="CY56" s="19"/>
      <c r="CZ56" s="19"/>
      <c r="DA56" s="19"/>
      <c r="DB56" s="19"/>
      <c r="DC56" s="19"/>
      <c r="DD56" s="19"/>
      <c r="DE56" s="19"/>
      <c r="DF56" s="19"/>
      <c r="DG56" s="19"/>
      <c r="DH56" s="19"/>
      <c r="DI56" s="19"/>
      <c r="DJ56" s="19"/>
      <c r="DK56" s="19"/>
      <c r="DL56" s="19"/>
      <c r="DM56" s="19"/>
      <c r="DN56" s="19"/>
      <c r="DO56" s="19"/>
      <c r="DP56" s="19"/>
      <c r="DQ56" s="19"/>
      <c r="DR56" s="19"/>
      <c r="DS56" s="19"/>
      <c r="DT56" s="19"/>
      <c r="DU56" s="19"/>
      <c r="DV56" s="19"/>
      <c r="DW56" s="19"/>
      <c r="DX56" s="19"/>
      <c r="DY56" s="19"/>
      <c r="DZ56" s="19"/>
      <c r="EA56" s="19"/>
      <c r="EB56" s="19"/>
      <c r="EC56" s="19"/>
      <c r="ED56" s="19"/>
      <c r="EE56" s="19"/>
      <c r="EF56" s="19"/>
      <c r="EG56" s="19"/>
      <c r="EH56" s="19"/>
      <c r="EI56" s="19"/>
      <c r="EJ56" s="19"/>
      <c r="EK56" s="19"/>
      <c r="EL56" s="19"/>
      <c r="EM56" s="19"/>
      <c r="EN56" s="19"/>
      <c r="EO56" s="19"/>
      <c r="EP56" s="19"/>
      <c r="EQ56" s="19"/>
      <c r="ER56" s="19"/>
      <c r="ES56" s="19"/>
      <c r="ET56" s="19"/>
      <c r="EU56" s="19"/>
      <c r="EV56" s="19"/>
      <c r="EW56" s="19"/>
      <c r="EX56" s="19"/>
      <c r="EY56" s="19"/>
      <c r="EZ56" s="19"/>
      <c r="FA56" s="19"/>
      <c r="FB56" s="19"/>
      <c r="FC56" s="19"/>
      <c r="FD56" s="19"/>
      <c r="FE56" s="19"/>
      <c r="FF56" s="19"/>
      <c r="FG56" s="19"/>
      <c r="FH56" s="19"/>
      <c r="FI56" s="19"/>
      <c r="FJ56" s="19"/>
      <c r="FK56" s="19"/>
      <c r="FL56" s="19"/>
      <c r="FM56" s="19"/>
      <c r="FN56" s="19"/>
      <c r="FO56" s="19"/>
      <c r="FP56" s="19"/>
      <c r="FQ56" s="19"/>
      <c r="FR56" s="19"/>
      <c r="FS56" s="19"/>
      <c r="FT56" s="19"/>
      <c r="FU56" s="19"/>
      <c r="FV56" s="19"/>
      <c r="FW56" s="19"/>
      <c r="FX56" s="19"/>
      <c r="FY56" s="19"/>
      <c r="FZ56" s="19"/>
      <c r="GA56" s="19"/>
      <c r="GB56" s="19"/>
      <c r="GC56" s="19"/>
      <c r="GD56" s="19"/>
      <c r="GE56" s="19"/>
      <c r="GF56" s="19"/>
      <c r="GG56" s="19"/>
      <c r="GH56" s="19"/>
      <c r="GI56" s="19"/>
      <c r="GJ56" s="19"/>
      <c r="GK56" s="19"/>
      <c r="GL56" s="19"/>
      <c r="GM56" s="19"/>
      <c r="GN56" s="19"/>
      <c r="GO56" s="19"/>
      <c r="GP56" s="19"/>
      <c r="GQ56" s="19"/>
      <c r="GR56" s="19"/>
      <c r="GS56" s="19"/>
      <c r="GT56" s="19"/>
      <c r="GU56" s="19"/>
      <c r="GV56" s="19"/>
      <c r="GW56" s="19"/>
      <c r="GX56" s="19"/>
      <c r="GY56" s="19"/>
      <c r="GZ56" s="19"/>
      <c r="HA56" s="19"/>
      <c r="HB56" s="19"/>
      <c r="HC56" s="19"/>
      <c r="HD56" s="19"/>
      <c r="HE56" s="19"/>
      <c r="HF56" s="19"/>
      <c r="HG56" s="19"/>
      <c r="HH56" s="19"/>
      <c r="HI56" s="19"/>
      <c r="HJ56" s="19"/>
      <c r="HK56" s="19"/>
      <c r="HL56" s="19"/>
      <c r="HM56" s="19"/>
      <c r="HN56" s="19"/>
      <c r="HO56" s="19"/>
      <c r="HP56" s="19"/>
      <c r="HQ56" s="19"/>
      <c r="HR56" s="19"/>
      <c r="HS56" s="19"/>
      <c r="HT56" s="19"/>
      <c r="HU56" s="19"/>
      <c r="HV56" s="19"/>
      <c r="HW56" s="19"/>
      <c r="HX56" s="19"/>
      <c r="HY56" s="19"/>
      <c r="HZ56" s="19"/>
      <c r="IA56" s="19"/>
      <c r="IB56" s="19"/>
      <c r="IC56" s="19"/>
      <c r="ID56" s="19"/>
      <c r="IE56" s="19"/>
      <c r="IF56" s="19"/>
      <c r="IG56" s="19"/>
      <c r="IH56" s="19"/>
      <c r="II56" s="19"/>
      <c r="IJ56" s="19"/>
      <c r="IK56" s="19"/>
      <c r="IL56" s="19"/>
      <c r="IM56" s="19"/>
      <c r="IN56" s="19"/>
      <c r="IO56" s="19"/>
      <c r="IP56" s="19"/>
      <c r="IQ56" s="19"/>
      <c r="IR56" s="19"/>
      <c r="IS56" s="19"/>
      <c r="IT56" s="19"/>
      <c r="IU56" s="19"/>
      <c r="IV56" s="19"/>
      <c r="IW56" s="19"/>
    </row>
    <row r="57" customFormat="false" ht="12.75" hidden="false" customHeight="false" outlineLevel="0" collapsed="false">
      <c r="A57" s="35"/>
      <c r="B57" s="35"/>
      <c r="C57" s="36" t="s">
        <v>79</v>
      </c>
      <c r="D57" s="37" t="s">
        <v>75</v>
      </c>
      <c r="E57" s="38" t="n">
        <v>13000</v>
      </c>
      <c r="F57" s="29" t="s">
        <v>10</v>
      </c>
      <c r="G57" s="30"/>
      <c r="H57" s="19"/>
      <c r="I57" s="25"/>
      <c r="J57" s="19"/>
      <c r="K57" s="26"/>
      <c r="L57" s="26"/>
      <c r="M57" s="26"/>
      <c r="N57" s="26"/>
      <c r="O57" s="26"/>
      <c r="P57" s="26"/>
      <c r="Q57" s="26"/>
      <c r="R57" s="26"/>
      <c r="S57" s="26"/>
      <c r="T57" s="26"/>
      <c r="U57" s="26"/>
      <c r="V57" s="26"/>
      <c r="W57" s="27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9"/>
      <c r="AS57" s="19"/>
      <c r="AT57" s="19"/>
      <c r="AU57" s="19"/>
      <c r="AV57" s="19"/>
      <c r="AW57" s="19"/>
      <c r="AX57" s="19"/>
      <c r="AY57" s="19"/>
      <c r="AZ57" s="19"/>
      <c r="BA57" s="19"/>
      <c r="BB57" s="19"/>
      <c r="BC57" s="19"/>
      <c r="BD57" s="19"/>
      <c r="BE57" s="19"/>
      <c r="BF57" s="19"/>
      <c r="BG57" s="19"/>
      <c r="BH57" s="19"/>
      <c r="BI57" s="19"/>
      <c r="BJ57" s="19"/>
      <c r="BK57" s="19"/>
      <c r="BL57" s="19"/>
      <c r="BM57" s="19"/>
      <c r="BN57" s="19"/>
      <c r="BO57" s="19"/>
      <c r="BP57" s="19"/>
      <c r="BQ57" s="19"/>
      <c r="BR57" s="19"/>
      <c r="BS57" s="19"/>
      <c r="BT57" s="19"/>
      <c r="BU57" s="19"/>
      <c r="BV57" s="19"/>
      <c r="BW57" s="19"/>
      <c r="BX57" s="19"/>
      <c r="BY57" s="19"/>
      <c r="BZ57" s="19"/>
      <c r="CA57" s="19"/>
      <c r="CB57" s="19"/>
      <c r="CC57" s="19"/>
      <c r="CD57" s="19"/>
      <c r="CE57" s="19"/>
      <c r="CF57" s="19"/>
      <c r="CG57" s="19"/>
      <c r="CH57" s="19"/>
      <c r="CI57" s="19"/>
      <c r="CJ57" s="19"/>
      <c r="CK57" s="19"/>
      <c r="CL57" s="19"/>
      <c r="CM57" s="19"/>
      <c r="CN57" s="19"/>
      <c r="CO57" s="19"/>
      <c r="CP57" s="19"/>
      <c r="CQ57" s="19"/>
      <c r="CR57" s="19"/>
      <c r="CS57" s="19"/>
      <c r="CT57" s="19"/>
      <c r="CU57" s="19"/>
      <c r="CV57" s="19"/>
      <c r="CW57" s="19"/>
      <c r="CX57" s="19"/>
      <c r="CY57" s="19"/>
      <c r="CZ57" s="19"/>
      <c r="DA57" s="19"/>
      <c r="DB57" s="19"/>
      <c r="DC57" s="19"/>
      <c r="DD57" s="19"/>
      <c r="DE57" s="19"/>
      <c r="DF57" s="19"/>
      <c r="DG57" s="19"/>
      <c r="DH57" s="19"/>
      <c r="DI57" s="19"/>
      <c r="DJ57" s="19"/>
      <c r="DK57" s="19"/>
      <c r="DL57" s="19"/>
      <c r="DM57" s="19"/>
      <c r="DN57" s="19"/>
      <c r="DO57" s="19"/>
      <c r="DP57" s="19"/>
      <c r="DQ57" s="19"/>
      <c r="DR57" s="19"/>
      <c r="DS57" s="19"/>
      <c r="DT57" s="19"/>
      <c r="DU57" s="19"/>
      <c r="DV57" s="19"/>
      <c r="DW57" s="19"/>
      <c r="DX57" s="19"/>
      <c r="DY57" s="19"/>
      <c r="DZ57" s="19"/>
      <c r="EA57" s="19"/>
      <c r="EB57" s="19"/>
      <c r="EC57" s="19"/>
      <c r="ED57" s="19"/>
      <c r="EE57" s="19"/>
      <c r="EF57" s="19"/>
      <c r="EG57" s="19"/>
      <c r="EH57" s="19"/>
      <c r="EI57" s="19"/>
      <c r="EJ57" s="19"/>
      <c r="EK57" s="19"/>
      <c r="EL57" s="19"/>
      <c r="EM57" s="19"/>
      <c r="EN57" s="19"/>
      <c r="EO57" s="19"/>
      <c r="EP57" s="19"/>
      <c r="EQ57" s="19"/>
      <c r="ER57" s="19"/>
      <c r="ES57" s="19"/>
      <c r="ET57" s="19"/>
      <c r="EU57" s="19"/>
      <c r="EV57" s="19"/>
      <c r="EW57" s="19"/>
      <c r="EX57" s="19"/>
      <c r="EY57" s="19"/>
      <c r="EZ57" s="19"/>
      <c r="FA57" s="19"/>
      <c r="FB57" s="19"/>
      <c r="FC57" s="19"/>
      <c r="FD57" s="19"/>
      <c r="FE57" s="19"/>
      <c r="FF57" s="19"/>
      <c r="FG57" s="19"/>
      <c r="FH57" s="19"/>
      <c r="FI57" s="19"/>
      <c r="FJ57" s="19"/>
      <c r="FK57" s="19"/>
      <c r="FL57" s="19"/>
      <c r="FM57" s="19"/>
      <c r="FN57" s="19"/>
      <c r="FO57" s="19"/>
      <c r="FP57" s="19"/>
      <c r="FQ57" s="19"/>
      <c r="FR57" s="19"/>
      <c r="FS57" s="19"/>
      <c r="FT57" s="19"/>
      <c r="FU57" s="19"/>
      <c r="FV57" s="19"/>
      <c r="FW57" s="19"/>
      <c r="FX57" s="19"/>
      <c r="FY57" s="19"/>
      <c r="FZ57" s="19"/>
      <c r="GA57" s="19"/>
      <c r="GB57" s="19"/>
      <c r="GC57" s="19"/>
      <c r="GD57" s="19"/>
      <c r="GE57" s="19"/>
      <c r="GF57" s="19"/>
      <c r="GG57" s="19"/>
      <c r="GH57" s="19"/>
      <c r="GI57" s="19"/>
      <c r="GJ57" s="19"/>
      <c r="GK57" s="19"/>
      <c r="GL57" s="19"/>
      <c r="GM57" s="19"/>
      <c r="GN57" s="19"/>
      <c r="GO57" s="19"/>
      <c r="GP57" s="19"/>
      <c r="GQ57" s="19"/>
      <c r="GR57" s="19"/>
      <c r="GS57" s="19"/>
      <c r="GT57" s="19"/>
      <c r="GU57" s="19"/>
      <c r="GV57" s="19"/>
      <c r="GW57" s="19"/>
      <c r="GX57" s="19"/>
      <c r="GY57" s="19"/>
      <c r="GZ57" s="19"/>
      <c r="HA57" s="19"/>
      <c r="HB57" s="19"/>
      <c r="HC57" s="19"/>
      <c r="HD57" s="19"/>
      <c r="HE57" s="19"/>
      <c r="HF57" s="19"/>
      <c r="HG57" s="19"/>
      <c r="HH57" s="19"/>
      <c r="HI57" s="19"/>
      <c r="HJ57" s="19"/>
      <c r="HK57" s="19"/>
      <c r="HL57" s="19"/>
      <c r="HM57" s="19"/>
      <c r="HN57" s="19"/>
      <c r="HO57" s="19"/>
      <c r="HP57" s="19"/>
      <c r="HQ57" s="19"/>
      <c r="HR57" s="19"/>
      <c r="HS57" s="19"/>
      <c r="HT57" s="19"/>
      <c r="HU57" s="19"/>
      <c r="HV57" s="19"/>
      <c r="HW57" s="19"/>
      <c r="HX57" s="19"/>
      <c r="HY57" s="19"/>
      <c r="HZ57" s="19"/>
      <c r="IA57" s="19"/>
      <c r="IB57" s="19"/>
      <c r="IC57" s="19"/>
      <c r="ID57" s="19"/>
      <c r="IE57" s="19"/>
      <c r="IF57" s="19"/>
      <c r="IG57" s="19"/>
      <c r="IH57" s="19"/>
      <c r="II57" s="19"/>
      <c r="IJ57" s="19"/>
      <c r="IK57" s="19"/>
      <c r="IL57" s="19"/>
      <c r="IM57" s="19"/>
      <c r="IN57" s="19"/>
      <c r="IO57" s="19"/>
      <c r="IP57" s="19"/>
      <c r="IQ57" s="19"/>
      <c r="IR57" s="19"/>
      <c r="IS57" s="19"/>
      <c r="IT57" s="19"/>
      <c r="IU57" s="19"/>
      <c r="IV57" s="19"/>
      <c r="IW57" s="19"/>
    </row>
    <row r="58" customFormat="false" ht="12.75" hidden="false" customHeight="false" outlineLevel="0" collapsed="false">
      <c r="A58" s="35"/>
      <c r="B58" s="35"/>
      <c r="C58" s="36" t="s">
        <v>80</v>
      </c>
      <c r="D58" s="37" t="s">
        <v>75</v>
      </c>
      <c r="E58" s="38" t="n">
        <v>15000</v>
      </c>
      <c r="F58" s="29" t="s">
        <v>10</v>
      </c>
      <c r="G58" s="30"/>
      <c r="H58" s="19"/>
      <c r="I58" s="25"/>
      <c r="J58" s="19"/>
      <c r="K58" s="26"/>
      <c r="L58" s="26"/>
      <c r="M58" s="26"/>
      <c r="N58" s="26"/>
      <c r="O58" s="26"/>
      <c r="P58" s="26"/>
      <c r="Q58" s="26"/>
      <c r="R58" s="26"/>
      <c r="S58" s="26"/>
      <c r="T58" s="26"/>
      <c r="U58" s="26"/>
      <c r="V58" s="26"/>
      <c r="W58" s="27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9"/>
      <c r="AS58" s="19"/>
      <c r="AT58" s="19"/>
      <c r="AU58" s="19"/>
      <c r="AV58" s="19"/>
      <c r="AW58" s="19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Q58" s="19"/>
      <c r="BR58" s="19"/>
      <c r="BS58" s="19"/>
      <c r="BT58" s="19"/>
      <c r="BU58" s="19"/>
      <c r="BV58" s="19"/>
      <c r="BW58" s="19"/>
      <c r="BX58" s="19"/>
      <c r="BY58" s="19"/>
      <c r="BZ58" s="19"/>
      <c r="CA58" s="19"/>
      <c r="CB58" s="19"/>
      <c r="CC58" s="19"/>
      <c r="CD58" s="19"/>
      <c r="CE58" s="19"/>
      <c r="CF58" s="19"/>
      <c r="CG58" s="19"/>
      <c r="CH58" s="19"/>
      <c r="CI58" s="19"/>
      <c r="CJ58" s="19"/>
      <c r="CK58" s="19"/>
      <c r="CL58" s="19"/>
      <c r="CM58" s="19"/>
      <c r="CN58" s="19"/>
      <c r="CO58" s="19"/>
      <c r="CP58" s="19"/>
      <c r="CQ58" s="19"/>
      <c r="CR58" s="19"/>
      <c r="CS58" s="19"/>
      <c r="CT58" s="19"/>
      <c r="CU58" s="19"/>
      <c r="CV58" s="19"/>
      <c r="CW58" s="19"/>
      <c r="CX58" s="19"/>
      <c r="CY58" s="19"/>
      <c r="CZ58" s="19"/>
      <c r="DA58" s="19"/>
      <c r="DB58" s="19"/>
      <c r="DC58" s="19"/>
      <c r="DD58" s="19"/>
      <c r="DE58" s="19"/>
      <c r="DF58" s="19"/>
      <c r="DG58" s="19"/>
      <c r="DH58" s="19"/>
      <c r="DI58" s="19"/>
      <c r="DJ58" s="19"/>
      <c r="DK58" s="19"/>
      <c r="DL58" s="19"/>
      <c r="DM58" s="19"/>
      <c r="DN58" s="19"/>
      <c r="DO58" s="19"/>
      <c r="DP58" s="19"/>
      <c r="DQ58" s="19"/>
      <c r="DR58" s="19"/>
      <c r="DS58" s="19"/>
      <c r="DT58" s="19"/>
      <c r="DU58" s="19"/>
      <c r="DV58" s="19"/>
      <c r="DW58" s="19"/>
      <c r="DX58" s="19"/>
      <c r="DY58" s="19"/>
      <c r="DZ58" s="19"/>
      <c r="EA58" s="19"/>
      <c r="EB58" s="19"/>
      <c r="EC58" s="19"/>
      <c r="ED58" s="19"/>
      <c r="EE58" s="19"/>
      <c r="EF58" s="19"/>
      <c r="EG58" s="19"/>
      <c r="EH58" s="19"/>
      <c r="EI58" s="19"/>
      <c r="EJ58" s="19"/>
      <c r="EK58" s="19"/>
      <c r="EL58" s="19"/>
      <c r="EM58" s="19"/>
      <c r="EN58" s="19"/>
      <c r="EO58" s="19"/>
      <c r="EP58" s="19"/>
      <c r="EQ58" s="19"/>
      <c r="ER58" s="19"/>
      <c r="ES58" s="19"/>
      <c r="ET58" s="19"/>
      <c r="EU58" s="19"/>
      <c r="EV58" s="19"/>
      <c r="EW58" s="19"/>
      <c r="EX58" s="19"/>
      <c r="EY58" s="19"/>
      <c r="EZ58" s="19"/>
      <c r="FA58" s="19"/>
      <c r="FB58" s="19"/>
      <c r="FC58" s="19"/>
      <c r="FD58" s="19"/>
      <c r="FE58" s="19"/>
      <c r="FF58" s="19"/>
      <c r="FG58" s="19"/>
      <c r="FH58" s="19"/>
      <c r="FI58" s="19"/>
      <c r="FJ58" s="19"/>
      <c r="FK58" s="19"/>
      <c r="FL58" s="19"/>
      <c r="FM58" s="19"/>
      <c r="FN58" s="19"/>
      <c r="FO58" s="19"/>
      <c r="FP58" s="19"/>
      <c r="FQ58" s="19"/>
      <c r="FR58" s="19"/>
      <c r="FS58" s="19"/>
      <c r="FT58" s="19"/>
      <c r="FU58" s="19"/>
      <c r="FV58" s="19"/>
      <c r="FW58" s="19"/>
      <c r="FX58" s="19"/>
      <c r="FY58" s="19"/>
      <c r="FZ58" s="19"/>
      <c r="GA58" s="19"/>
      <c r="GB58" s="19"/>
      <c r="GC58" s="19"/>
      <c r="GD58" s="19"/>
      <c r="GE58" s="19"/>
      <c r="GF58" s="19"/>
      <c r="GG58" s="19"/>
      <c r="GH58" s="19"/>
      <c r="GI58" s="19"/>
      <c r="GJ58" s="19"/>
      <c r="GK58" s="19"/>
      <c r="GL58" s="19"/>
      <c r="GM58" s="19"/>
      <c r="GN58" s="19"/>
      <c r="GO58" s="19"/>
      <c r="GP58" s="19"/>
      <c r="GQ58" s="19"/>
      <c r="GR58" s="19"/>
      <c r="GS58" s="19"/>
      <c r="GT58" s="19"/>
      <c r="GU58" s="19"/>
      <c r="GV58" s="19"/>
      <c r="GW58" s="19"/>
      <c r="GX58" s="19"/>
      <c r="GY58" s="19"/>
      <c r="GZ58" s="19"/>
      <c r="HA58" s="19"/>
      <c r="HB58" s="19"/>
      <c r="HC58" s="19"/>
      <c r="HD58" s="19"/>
      <c r="HE58" s="19"/>
      <c r="HF58" s="19"/>
      <c r="HG58" s="19"/>
      <c r="HH58" s="19"/>
      <c r="HI58" s="19"/>
      <c r="HJ58" s="19"/>
      <c r="HK58" s="19"/>
      <c r="HL58" s="19"/>
      <c r="HM58" s="19"/>
      <c r="HN58" s="19"/>
      <c r="HO58" s="19"/>
      <c r="HP58" s="19"/>
      <c r="HQ58" s="19"/>
      <c r="HR58" s="19"/>
      <c r="HS58" s="19"/>
      <c r="HT58" s="19"/>
      <c r="HU58" s="19"/>
      <c r="HV58" s="19"/>
      <c r="HW58" s="19"/>
      <c r="HX58" s="19"/>
      <c r="HY58" s="19"/>
      <c r="HZ58" s="19"/>
      <c r="IA58" s="19"/>
      <c r="IB58" s="19"/>
      <c r="IC58" s="19"/>
      <c r="ID58" s="19"/>
      <c r="IE58" s="19"/>
      <c r="IF58" s="19"/>
      <c r="IG58" s="19"/>
      <c r="IH58" s="19"/>
      <c r="II58" s="19"/>
      <c r="IJ58" s="19"/>
      <c r="IK58" s="19"/>
      <c r="IL58" s="19"/>
      <c r="IM58" s="19"/>
      <c r="IN58" s="19"/>
      <c r="IO58" s="19"/>
      <c r="IP58" s="19"/>
      <c r="IQ58" s="19"/>
      <c r="IR58" s="19"/>
      <c r="IS58" s="19"/>
      <c r="IT58" s="19"/>
      <c r="IU58" s="19"/>
      <c r="IV58" s="19"/>
      <c r="IW58" s="19"/>
    </row>
    <row r="59" customFormat="false" ht="12.75" hidden="false" customHeight="false" outlineLevel="0" collapsed="false">
      <c r="A59" s="35"/>
      <c r="B59" s="35"/>
      <c r="C59" s="36" t="s">
        <v>81</v>
      </c>
      <c r="D59" s="37" t="s">
        <v>75</v>
      </c>
      <c r="E59" s="38" t="n">
        <v>5000</v>
      </c>
      <c r="F59" s="29" t="s">
        <v>10</v>
      </c>
      <c r="G59" s="30"/>
      <c r="H59" s="19"/>
      <c r="I59" s="25"/>
      <c r="J59" s="19"/>
      <c r="K59" s="26"/>
      <c r="L59" s="26"/>
      <c r="M59" s="26"/>
      <c r="N59" s="26"/>
      <c r="O59" s="26"/>
      <c r="P59" s="26"/>
      <c r="Q59" s="26"/>
      <c r="R59" s="26"/>
      <c r="S59" s="26"/>
      <c r="T59" s="26"/>
      <c r="U59" s="26"/>
      <c r="V59" s="26"/>
      <c r="W59" s="27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9"/>
      <c r="AS59" s="19"/>
      <c r="AT59" s="19"/>
      <c r="AU59" s="19"/>
      <c r="AV59" s="19"/>
      <c r="AW59" s="19"/>
      <c r="AX59" s="19"/>
      <c r="AY59" s="19"/>
      <c r="AZ59" s="19"/>
      <c r="BA59" s="19"/>
      <c r="BB59" s="19"/>
      <c r="BC59" s="19"/>
      <c r="BD59" s="19"/>
      <c r="BE59" s="19"/>
      <c r="BF59" s="19"/>
      <c r="BG59" s="19"/>
      <c r="BH59" s="19"/>
      <c r="BI59" s="19"/>
      <c r="BJ59" s="19"/>
      <c r="BK59" s="19"/>
      <c r="BL59" s="19"/>
      <c r="BM59" s="19"/>
      <c r="BN59" s="19"/>
      <c r="BO59" s="19"/>
      <c r="BP59" s="19"/>
      <c r="BQ59" s="19"/>
      <c r="BR59" s="19"/>
      <c r="BS59" s="19"/>
      <c r="BT59" s="19"/>
      <c r="BU59" s="19"/>
      <c r="BV59" s="19"/>
      <c r="BW59" s="19"/>
      <c r="BX59" s="19"/>
      <c r="BY59" s="19"/>
      <c r="BZ59" s="19"/>
      <c r="CA59" s="19"/>
      <c r="CB59" s="19"/>
      <c r="CC59" s="19"/>
      <c r="CD59" s="19"/>
      <c r="CE59" s="19"/>
      <c r="CF59" s="19"/>
      <c r="CG59" s="19"/>
      <c r="CH59" s="19"/>
      <c r="CI59" s="19"/>
      <c r="CJ59" s="19"/>
      <c r="CK59" s="19"/>
      <c r="CL59" s="19"/>
      <c r="CM59" s="19"/>
      <c r="CN59" s="19"/>
      <c r="CO59" s="19"/>
      <c r="CP59" s="19"/>
      <c r="CQ59" s="19"/>
      <c r="CR59" s="19"/>
      <c r="CS59" s="19"/>
      <c r="CT59" s="19"/>
      <c r="CU59" s="19"/>
      <c r="CV59" s="19"/>
      <c r="CW59" s="19"/>
      <c r="CX59" s="19"/>
      <c r="CY59" s="19"/>
      <c r="CZ59" s="19"/>
      <c r="DA59" s="19"/>
      <c r="DB59" s="19"/>
      <c r="DC59" s="19"/>
      <c r="DD59" s="19"/>
      <c r="DE59" s="19"/>
      <c r="DF59" s="19"/>
      <c r="DG59" s="19"/>
      <c r="DH59" s="19"/>
      <c r="DI59" s="19"/>
      <c r="DJ59" s="19"/>
      <c r="DK59" s="19"/>
      <c r="DL59" s="19"/>
      <c r="DM59" s="19"/>
      <c r="DN59" s="19"/>
      <c r="DO59" s="19"/>
      <c r="DP59" s="19"/>
      <c r="DQ59" s="19"/>
      <c r="DR59" s="19"/>
      <c r="DS59" s="19"/>
      <c r="DT59" s="19"/>
      <c r="DU59" s="19"/>
      <c r="DV59" s="19"/>
      <c r="DW59" s="19"/>
      <c r="DX59" s="19"/>
      <c r="DY59" s="19"/>
      <c r="DZ59" s="19"/>
      <c r="EA59" s="19"/>
      <c r="EB59" s="19"/>
      <c r="EC59" s="19"/>
      <c r="ED59" s="19"/>
      <c r="EE59" s="19"/>
      <c r="EF59" s="19"/>
      <c r="EG59" s="19"/>
      <c r="EH59" s="19"/>
      <c r="EI59" s="19"/>
      <c r="EJ59" s="19"/>
      <c r="EK59" s="19"/>
      <c r="EL59" s="19"/>
      <c r="EM59" s="19"/>
      <c r="EN59" s="19"/>
      <c r="EO59" s="19"/>
      <c r="EP59" s="19"/>
      <c r="EQ59" s="19"/>
      <c r="ER59" s="19"/>
      <c r="ES59" s="19"/>
      <c r="ET59" s="19"/>
      <c r="EU59" s="19"/>
      <c r="EV59" s="19"/>
      <c r="EW59" s="19"/>
      <c r="EX59" s="19"/>
      <c r="EY59" s="19"/>
      <c r="EZ59" s="19"/>
      <c r="FA59" s="19"/>
      <c r="FB59" s="19"/>
      <c r="FC59" s="19"/>
      <c r="FD59" s="19"/>
      <c r="FE59" s="19"/>
      <c r="FF59" s="19"/>
      <c r="FG59" s="19"/>
      <c r="FH59" s="19"/>
      <c r="FI59" s="19"/>
      <c r="FJ59" s="19"/>
      <c r="FK59" s="19"/>
      <c r="FL59" s="19"/>
      <c r="FM59" s="19"/>
      <c r="FN59" s="19"/>
      <c r="FO59" s="19"/>
      <c r="FP59" s="19"/>
      <c r="FQ59" s="19"/>
      <c r="FR59" s="19"/>
      <c r="FS59" s="19"/>
      <c r="FT59" s="19"/>
      <c r="FU59" s="19"/>
      <c r="FV59" s="19"/>
      <c r="FW59" s="19"/>
      <c r="FX59" s="19"/>
      <c r="FY59" s="19"/>
      <c r="FZ59" s="19"/>
      <c r="GA59" s="19"/>
      <c r="GB59" s="19"/>
      <c r="GC59" s="19"/>
      <c r="GD59" s="19"/>
      <c r="GE59" s="19"/>
      <c r="GF59" s="19"/>
      <c r="GG59" s="19"/>
      <c r="GH59" s="19"/>
      <c r="GI59" s="19"/>
      <c r="GJ59" s="19"/>
      <c r="GK59" s="19"/>
      <c r="GL59" s="19"/>
      <c r="GM59" s="19"/>
      <c r="GN59" s="19"/>
      <c r="GO59" s="19"/>
      <c r="GP59" s="19"/>
      <c r="GQ59" s="19"/>
      <c r="GR59" s="19"/>
      <c r="GS59" s="19"/>
      <c r="GT59" s="19"/>
      <c r="GU59" s="19"/>
      <c r="GV59" s="19"/>
      <c r="GW59" s="19"/>
      <c r="GX59" s="19"/>
      <c r="GY59" s="19"/>
      <c r="GZ59" s="19"/>
      <c r="HA59" s="19"/>
      <c r="HB59" s="19"/>
      <c r="HC59" s="19"/>
      <c r="HD59" s="19"/>
      <c r="HE59" s="19"/>
      <c r="HF59" s="19"/>
      <c r="HG59" s="19"/>
      <c r="HH59" s="19"/>
      <c r="HI59" s="19"/>
      <c r="HJ59" s="19"/>
      <c r="HK59" s="19"/>
      <c r="HL59" s="19"/>
      <c r="HM59" s="19"/>
      <c r="HN59" s="19"/>
      <c r="HO59" s="19"/>
      <c r="HP59" s="19"/>
      <c r="HQ59" s="19"/>
      <c r="HR59" s="19"/>
      <c r="HS59" s="19"/>
      <c r="HT59" s="19"/>
      <c r="HU59" s="19"/>
      <c r="HV59" s="19"/>
      <c r="HW59" s="19"/>
      <c r="HX59" s="19"/>
      <c r="HY59" s="19"/>
      <c r="HZ59" s="19"/>
      <c r="IA59" s="19"/>
      <c r="IB59" s="19"/>
      <c r="IC59" s="19"/>
      <c r="ID59" s="19"/>
      <c r="IE59" s="19"/>
      <c r="IF59" s="19"/>
      <c r="IG59" s="19"/>
      <c r="IH59" s="19"/>
      <c r="II59" s="19"/>
      <c r="IJ59" s="19"/>
      <c r="IK59" s="19"/>
      <c r="IL59" s="19"/>
      <c r="IM59" s="19"/>
      <c r="IN59" s="19"/>
      <c r="IO59" s="19"/>
      <c r="IP59" s="19"/>
      <c r="IQ59" s="19"/>
      <c r="IR59" s="19"/>
      <c r="IS59" s="19"/>
      <c r="IT59" s="19"/>
      <c r="IU59" s="19"/>
      <c r="IV59" s="19"/>
      <c r="IW59" s="19"/>
    </row>
    <row r="60" customFormat="false" ht="12.75" hidden="false" customHeight="false" outlineLevel="0" collapsed="false">
      <c r="A60" s="35"/>
      <c r="B60" s="35"/>
      <c r="C60" s="36" t="s">
        <v>82</v>
      </c>
      <c r="D60" s="37" t="s">
        <v>75</v>
      </c>
      <c r="E60" s="38" t="n">
        <v>5000</v>
      </c>
      <c r="F60" s="29" t="s">
        <v>10</v>
      </c>
      <c r="G60" s="30"/>
      <c r="H60" s="19"/>
      <c r="I60" s="25"/>
      <c r="J60" s="19"/>
      <c r="K60" s="26"/>
      <c r="L60" s="26"/>
      <c r="M60" s="26"/>
      <c r="N60" s="26"/>
      <c r="O60" s="26"/>
      <c r="P60" s="26"/>
      <c r="Q60" s="26"/>
      <c r="R60" s="26"/>
      <c r="S60" s="26"/>
      <c r="T60" s="26"/>
      <c r="U60" s="26"/>
      <c r="V60" s="26"/>
      <c r="W60" s="27"/>
      <c r="X60" s="19"/>
      <c r="Y60" s="19"/>
      <c r="Z60" s="19"/>
      <c r="AA60" s="19"/>
      <c r="AB60" s="19"/>
      <c r="AC60" s="19"/>
      <c r="AD60" s="19"/>
      <c r="AE60" s="19"/>
      <c r="AF60" s="19"/>
      <c r="AG60" s="19"/>
      <c r="AH60" s="19"/>
      <c r="AI60" s="19"/>
      <c r="AJ60" s="19"/>
      <c r="AK60" s="19"/>
      <c r="AL60" s="19"/>
      <c r="AM60" s="19"/>
      <c r="AN60" s="19"/>
      <c r="AO60" s="19"/>
      <c r="AP60" s="19"/>
      <c r="AQ60" s="19"/>
      <c r="AR60" s="19"/>
      <c r="AS60" s="19"/>
      <c r="AT60" s="19"/>
      <c r="AU60" s="19"/>
      <c r="AV60" s="19"/>
      <c r="AW60" s="19"/>
      <c r="AX60" s="19"/>
      <c r="AY60" s="19"/>
      <c r="AZ60" s="19"/>
      <c r="BA60" s="19"/>
      <c r="BB60" s="19"/>
      <c r="BC60" s="19"/>
      <c r="BD60" s="19"/>
      <c r="BE60" s="19"/>
      <c r="BF60" s="19"/>
      <c r="BG60" s="19"/>
      <c r="BH60" s="19"/>
      <c r="BI60" s="19"/>
      <c r="BJ60" s="19"/>
      <c r="BK60" s="19"/>
      <c r="BL60" s="19"/>
      <c r="BM60" s="19"/>
      <c r="BN60" s="19"/>
      <c r="BO60" s="19"/>
      <c r="BP60" s="19"/>
      <c r="BQ60" s="19"/>
      <c r="BR60" s="19"/>
      <c r="BS60" s="19"/>
      <c r="BT60" s="19"/>
      <c r="BU60" s="19"/>
      <c r="BV60" s="19"/>
      <c r="BW60" s="19"/>
      <c r="BX60" s="19"/>
      <c r="BY60" s="19"/>
      <c r="BZ60" s="19"/>
      <c r="CA60" s="19"/>
      <c r="CB60" s="19"/>
      <c r="CC60" s="19"/>
      <c r="CD60" s="19"/>
      <c r="CE60" s="19"/>
      <c r="CF60" s="19"/>
      <c r="CG60" s="19"/>
      <c r="CH60" s="19"/>
      <c r="CI60" s="19"/>
      <c r="CJ60" s="19"/>
      <c r="CK60" s="19"/>
      <c r="CL60" s="19"/>
      <c r="CM60" s="19"/>
      <c r="CN60" s="19"/>
      <c r="CO60" s="19"/>
      <c r="CP60" s="19"/>
      <c r="CQ60" s="19"/>
      <c r="CR60" s="19"/>
      <c r="CS60" s="19"/>
      <c r="CT60" s="19"/>
      <c r="CU60" s="19"/>
      <c r="CV60" s="19"/>
      <c r="CW60" s="19"/>
      <c r="CX60" s="19"/>
      <c r="CY60" s="19"/>
      <c r="CZ60" s="19"/>
      <c r="DA60" s="19"/>
      <c r="DB60" s="19"/>
      <c r="DC60" s="19"/>
      <c r="DD60" s="19"/>
      <c r="DE60" s="19"/>
      <c r="DF60" s="19"/>
      <c r="DG60" s="19"/>
      <c r="DH60" s="19"/>
      <c r="DI60" s="19"/>
      <c r="DJ60" s="19"/>
      <c r="DK60" s="19"/>
      <c r="DL60" s="19"/>
      <c r="DM60" s="19"/>
      <c r="DN60" s="19"/>
      <c r="DO60" s="19"/>
      <c r="DP60" s="19"/>
      <c r="DQ60" s="19"/>
      <c r="DR60" s="19"/>
      <c r="DS60" s="19"/>
      <c r="DT60" s="19"/>
      <c r="DU60" s="19"/>
      <c r="DV60" s="19"/>
      <c r="DW60" s="19"/>
      <c r="DX60" s="19"/>
      <c r="DY60" s="19"/>
      <c r="DZ60" s="19"/>
      <c r="EA60" s="19"/>
      <c r="EB60" s="19"/>
      <c r="EC60" s="19"/>
      <c r="ED60" s="19"/>
      <c r="EE60" s="19"/>
      <c r="EF60" s="19"/>
      <c r="EG60" s="19"/>
      <c r="EH60" s="19"/>
      <c r="EI60" s="19"/>
      <c r="EJ60" s="19"/>
      <c r="EK60" s="19"/>
      <c r="EL60" s="19"/>
      <c r="EM60" s="19"/>
      <c r="EN60" s="19"/>
      <c r="EO60" s="19"/>
      <c r="EP60" s="19"/>
      <c r="EQ60" s="19"/>
      <c r="ER60" s="19"/>
      <c r="ES60" s="19"/>
      <c r="ET60" s="19"/>
      <c r="EU60" s="19"/>
      <c r="EV60" s="19"/>
      <c r="EW60" s="19"/>
      <c r="EX60" s="19"/>
      <c r="EY60" s="19"/>
      <c r="EZ60" s="19"/>
      <c r="FA60" s="19"/>
      <c r="FB60" s="19"/>
      <c r="FC60" s="19"/>
      <c r="FD60" s="19"/>
      <c r="FE60" s="19"/>
      <c r="FF60" s="19"/>
      <c r="FG60" s="19"/>
      <c r="FH60" s="19"/>
      <c r="FI60" s="19"/>
      <c r="FJ60" s="19"/>
      <c r="FK60" s="19"/>
      <c r="FL60" s="19"/>
      <c r="FM60" s="19"/>
      <c r="FN60" s="19"/>
      <c r="FO60" s="19"/>
      <c r="FP60" s="19"/>
      <c r="FQ60" s="19"/>
      <c r="FR60" s="19"/>
      <c r="FS60" s="19"/>
      <c r="FT60" s="19"/>
      <c r="FU60" s="19"/>
      <c r="FV60" s="19"/>
      <c r="FW60" s="19"/>
      <c r="FX60" s="19"/>
      <c r="FY60" s="19"/>
      <c r="FZ60" s="19"/>
      <c r="GA60" s="19"/>
      <c r="GB60" s="19"/>
      <c r="GC60" s="19"/>
      <c r="GD60" s="19"/>
      <c r="GE60" s="19"/>
      <c r="GF60" s="19"/>
      <c r="GG60" s="19"/>
      <c r="GH60" s="19"/>
      <c r="GI60" s="19"/>
      <c r="GJ60" s="19"/>
      <c r="GK60" s="19"/>
      <c r="GL60" s="19"/>
      <c r="GM60" s="19"/>
      <c r="GN60" s="19"/>
      <c r="GO60" s="19"/>
      <c r="GP60" s="19"/>
      <c r="GQ60" s="19"/>
      <c r="GR60" s="19"/>
      <c r="GS60" s="19"/>
      <c r="GT60" s="19"/>
      <c r="GU60" s="19"/>
      <c r="GV60" s="19"/>
      <c r="GW60" s="19"/>
      <c r="GX60" s="19"/>
      <c r="GY60" s="19"/>
      <c r="GZ60" s="19"/>
      <c r="HA60" s="19"/>
      <c r="HB60" s="19"/>
      <c r="HC60" s="19"/>
      <c r="HD60" s="19"/>
      <c r="HE60" s="19"/>
      <c r="HF60" s="19"/>
      <c r="HG60" s="19"/>
      <c r="HH60" s="19"/>
      <c r="HI60" s="19"/>
      <c r="HJ60" s="19"/>
      <c r="HK60" s="19"/>
      <c r="HL60" s="19"/>
      <c r="HM60" s="19"/>
      <c r="HN60" s="19"/>
      <c r="HO60" s="19"/>
      <c r="HP60" s="19"/>
      <c r="HQ60" s="19"/>
      <c r="HR60" s="19"/>
      <c r="HS60" s="19"/>
      <c r="HT60" s="19"/>
      <c r="HU60" s="19"/>
      <c r="HV60" s="19"/>
      <c r="HW60" s="19"/>
      <c r="HX60" s="19"/>
      <c r="HY60" s="19"/>
      <c r="HZ60" s="19"/>
      <c r="IA60" s="19"/>
      <c r="IB60" s="19"/>
      <c r="IC60" s="19"/>
      <c r="ID60" s="19"/>
      <c r="IE60" s="19"/>
      <c r="IF60" s="19"/>
      <c r="IG60" s="19"/>
      <c r="IH60" s="19"/>
      <c r="II60" s="19"/>
      <c r="IJ60" s="19"/>
      <c r="IK60" s="19"/>
      <c r="IL60" s="19"/>
      <c r="IM60" s="19"/>
      <c r="IN60" s="19"/>
      <c r="IO60" s="19"/>
      <c r="IP60" s="19"/>
      <c r="IQ60" s="19"/>
      <c r="IR60" s="19"/>
      <c r="IS60" s="19"/>
      <c r="IT60" s="19"/>
      <c r="IU60" s="19"/>
      <c r="IV60" s="19"/>
      <c r="IW60" s="19"/>
    </row>
    <row r="61" customFormat="false" ht="12.75" hidden="false" customHeight="false" outlineLevel="0" collapsed="false">
      <c r="A61" s="35"/>
      <c r="B61" s="35"/>
      <c r="C61" s="36" t="s">
        <v>83</v>
      </c>
      <c r="D61" s="37" t="s">
        <v>75</v>
      </c>
      <c r="E61" s="38" t="n">
        <v>5000</v>
      </c>
      <c r="F61" s="29" t="s">
        <v>10</v>
      </c>
      <c r="G61" s="30"/>
      <c r="H61" s="19"/>
      <c r="I61" s="25"/>
      <c r="J61" s="19"/>
      <c r="K61" s="26"/>
      <c r="L61" s="26"/>
      <c r="M61" s="26"/>
      <c r="N61" s="26"/>
      <c r="O61" s="26"/>
      <c r="P61" s="26"/>
      <c r="Q61" s="26"/>
      <c r="R61" s="26"/>
      <c r="S61" s="26"/>
      <c r="T61" s="26"/>
      <c r="U61" s="26"/>
      <c r="V61" s="26"/>
      <c r="W61" s="27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9"/>
      <c r="AS61" s="19"/>
      <c r="AT61" s="19"/>
      <c r="AU61" s="19"/>
      <c r="AV61" s="19"/>
      <c r="AW61" s="19"/>
      <c r="AX61" s="19"/>
      <c r="AY61" s="19"/>
      <c r="AZ61" s="19"/>
      <c r="BA61" s="19"/>
      <c r="BB61" s="19"/>
      <c r="BC61" s="19"/>
      <c r="BD61" s="19"/>
      <c r="BE61" s="19"/>
      <c r="BF61" s="19"/>
      <c r="BG61" s="19"/>
      <c r="BH61" s="19"/>
      <c r="BI61" s="19"/>
      <c r="BJ61" s="19"/>
      <c r="BK61" s="19"/>
      <c r="BL61" s="19"/>
      <c r="BM61" s="19"/>
      <c r="BN61" s="19"/>
      <c r="BO61" s="19"/>
      <c r="BP61" s="19"/>
      <c r="BQ61" s="19"/>
      <c r="BR61" s="19"/>
      <c r="BS61" s="19"/>
      <c r="BT61" s="19"/>
      <c r="BU61" s="19"/>
      <c r="BV61" s="19"/>
      <c r="BW61" s="19"/>
      <c r="BX61" s="19"/>
      <c r="BY61" s="19"/>
      <c r="BZ61" s="19"/>
      <c r="CA61" s="19"/>
      <c r="CB61" s="19"/>
      <c r="CC61" s="19"/>
      <c r="CD61" s="19"/>
      <c r="CE61" s="19"/>
      <c r="CF61" s="19"/>
      <c r="CG61" s="19"/>
      <c r="CH61" s="19"/>
      <c r="CI61" s="19"/>
      <c r="CJ61" s="19"/>
      <c r="CK61" s="19"/>
      <c r="CL61" s="19"/>
      <c r="CM61" s="19"/>
      <c r="CN61" s="19"/>
      <c r="CO61" s="19"/>
      <c r="CP61" s="19"/>
      <c r="CQ61" s="19"/>
      <c r="CR61" s="19"/>
      <c r="CS61" s="19"/>
      <c r="CT61" s="19"/>
      <c r="CU61" s="19"/>
      <c r="CV61" s="19"/>
      <c r="CW61" s="19"/>
      <c r="CX61" s="19"/>
      <c r="CY61" s="19"/>
      <c r="CZ61" s="19"/>
      <c r="DA61" s="19"/>
      <c r="DB61" s="19"/>
      <c r="DC61" s="19"/>
      <c r="DD61" s="19"/>
      <c r="DE61" s="19"/>
      <c r="DF61" s="19"/>
      <c r="DG61" s="19"/>
      <c r="DH61" s="19"/>
      <c r="DI61" s="19"/>
      <c r="DJ61" s="19"/>
      <c r="DK61" s="19"/>
      <c r="DL61" s="19"/>
      <c r="DM61" s="19"/>
      <c r="DN61" s="19"/>
      <c r="DO61" s="19"/>
      <c r="DP61" s="19"/>
      <c r="DQ61" s="19"/>
      <c r="DR61" s="19"/>
      <c r="DS61" s="19"/>
      <c r="DT61" s="19"/>
      <c r="DU61" s="19"/>
      <c r="DV61" s="19"/>
      <c r="DW61" s="19"/>
      <c r="DX61" s="19"/>
      <c r="DY61" s="19"/>
      <c r="DZ61" s="19"/>
      <c r="EA61" s="19"/>
      <c r="EB61" s="19"/>
      <c r="EC61" s="19"/>
      <c r="ED61" s="19"/>
      <c r="EE61" s="19"/>
      <c r="EF61" s="19"/>
      <c r="EG61" s="19"/>
      <c r="EH61" s="19"/>
      <c r="EI61" s="19"/>
      <c r="EJ61" s="19"/>
      <c r="EK61" s="19"/>
      <c r="EL61" s="19"/>
      <c r="EM61" s="19"/>
      <c r="EN61" s="19"/>
      <c r="EO61" s="19"/>
      <c r="EP61" s="19"/>
      <c r="EQ61" s="19"/>
      <c r="ER61" s="19"/>
      <c r="ES61" s="19"/>
      <c r="ET61" s="19"/>
      <c r="EU61" s="19"/>
      <c r="EV61" s="19"/>
      <c r="EW61" s="19"/>
      <c r="EX61" s="19"/>
      <c r="EY61" s="19"/>
      <c r="EZ61" s="19"/>
      <c r="FA61" s="19"/>
      <c r="FB61" s="19"/>
      <c r="FC61" s="19"/>
      <c r="FD61" s="19"/>
      <c r="FE61" s="19"/>
      <c r="FF61" s="19"/>
      <c r="FG61" s="19"/>
      <c r="FH61" s="19"/>
      <c r="FI61" s="19"/>
      <c r="FJ61" s="19"/>
      <c r="FK61" s="19"/>
      <c r="FL61" s="19"/>
      <c r="FM61" s="19"/>
      <c r="FN61" s="19"/>
      <c r="FO61" s="19"/>
      <c r="FP61" s="19"/>
      <c r="FQ61" s="19"/>
      <c r="FR61" s="19"/>
      <c r="FS61" s="19"/>
      <c r="FT61" s="19"/>
      <c r="FU61" s="19"/>
      <c r="FV61" s="19"/>
      <c r="FW61" s="19"/>
      <c r="FX61" s="19"/>
      <c r="FY61" s="19"/>
      <c r="FZ61" s="19"/>
      <c r="GA61" s="19"/>
      <c r="GB61" s="19"/>
      <c r="GC61" s="19"/>
      <c r="GD61" s="19"/>
      <c r="GE61" s="19"/>
      <c r="GF61" s="19"/>
      <c r="GG61" s="19"/>
      <c r="GH61" s="19"/>
      <c r="GI61" s="19"/>
      <c r="GJ61" s="19"/>
      <c r="GK61" s="19"/>
      <c r="GL61" s="19"/>
      <c r="GM61" s="19"/>
      <c r="GN61" s="19"/>
      <c r="GO61" s="19"/>
      <c r="GP61" s="19"/>
      <c r="GQ61" s="19"/>
      <c r="GR61" s="19"/>
      <c r="GS61" s="19"/>
      <c r="GT61" s="19"/>
      <c r="GU61" s="19"/>
      <c r="GV61" s="19"/>
      <c r="GW61" s="19"/>
      <c r="GX61" s="19"/>
      <c r="GY61" s="19"/>
      <c r="GZ61" s="19"/>
      <c r="HA61" s="19"/>
      <c r="HB61" s="19"/>
      <c r="HC61" s="19"/>
      <c r="HD61" s="19"/>
      <c r="HE61" s="19"/>
      <c r="HF61" s="19"/>
      <c r="HG61" s="19"/>
      <c r="HH61" s="19"/>
      <c r="HI61" s="19"/>
      <c r="HJ61" s="19"/>
      <c r="HK61" s="19"/>
      <c r="HL61" s="19"/>
      <c r="HM61" s="19"/>
      <c r="HN61" s="19"/>
      <c r="HO61" s="19"/>
      <c r="HP61" s="19"/>
      <c r="HQ61" s="19"/>
      <c r="HR61" s="19"/>
      <c r="HS61" s="19"/>
      <c r="HT61" s="19"/>
      <c r="HU61" s="19"/>
      <c r="HV61" s="19"/>
      <c r="HW61" s="19"/>
      <c r="HX61" s="19"/>
      <c r="HY61" s="19"/>
      <c r="HZ61" s="19"/>
      <c r="IA61" s="19"/>
      <c r="IB61" s="19"/>
      <c r="IC61" s="19"/>
      <c r="ID61" s="19"/>
      <c r="IE61" s="19"/>
      <c r="IF61" s="19"/>
      <c r="IG61" s="19"/>
      <c r="IH61" s="19"/>
      <c r="II61" s="19"/>
      <c r="IJ61" s="19"/>
      <c r="IK61" s="19"/>
      <c r="IL61" s="19"/>
      <c r="IM61" s="19"/>
      <c r="IN61" s="19"/>
      <c r="IO61" s="19"/>
      <c r="IP61" s="19"/>
      <c r="IQ61" s="19"/>
      <c r="IR61" s="19"/>
      <c r="IS61" s="19"/>
      <c r="IT61" s="19"/>
      <c r="IU61" s="19"/>
      <c r="IV61" s="19"/>
      <c r="IW61" s="19"/>
    </row>
    <row r="62" customFormat="false" ht="25.5" hidden="false" customHeight="false" outlineLevel="0" collapsed="false">
      <c r="A62" s="35"/>
      <c r="B62" s="35"/>
      <c r="C62" s="36" t="s">
        <v>84</v>
      </c>
      <c r="D62" s="37" t="s">
        <v>75</v>
      </c>
      <c r="E62" s="38" t="n">
        <v>8000</v>
      </c>
      <c r="F62" s="29" t="s">
        <v>10</v>
      </c>
      <c r="G62" s="30" t="s">
        <v>85</v>
      </c>
      <c r="H62" s="19"/>
      <c r="I62" s="25"/>
      <c r="J62" s="19"/>
      <c r="K62" s="26"/>
      <c r="L62" s="26"/>
      <c r="M62" s="26"/>
      <c r="N62" s="26"/>
      <c r="O62" s="26"/>
      <c r="P62" s="26"/>
      <c r="Q62" s="26"/>
      <c r="R62" s="26"/>
      <c r="S62" s="26"/>
      <c r="T62" s="26"/>
      <c r="U62" s="26"/>
      <c r="V62" s="26"/>
      <c r="W62" s="27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9"/>
      <c r="AS62" s="19"/>
      <c r="AT62" s="19"/>
      <c r="AU62" s="19"/>
      <c r="AV62" s="19"/>
      <c r="AW62" s="19"/>
      <c r="AX62" s="19"/>
      <c r="AY62" s="19"/>
      <c r="AZ62" s="19"/>
      <c r="BA62" s="19"/>
      <c r="BB62" s="19"/>
      <c r="BC62" s="19"/>
      <c r="BD62" s="19"/>
      <c r="BE62" s="19"/>
      <c r="BF62" s="19"/>
      <c r="BG62" s="19"/>
      <c r="BH62" s="19"/>
      <c r="BI62" s="19"/>
      <c r="BJ62" s="19"/>
      <c r="BK62" s="19"/>
      <c r="BL62" s="19"/>
      <c r="BM62" s="19"/>
      <c r="BN62" s="19"/>
      <c r="BO62" s="19"/>
      <c r="BP62" s="19"/>
      <c r="BQ62" s="19"/>
      <c r="BR62" s="19"/>
      <c r="BS62" s="19"/>
      <c r="BT62" s="19"/>
      <c r="BU62" s="19"/>
      <c r="BV62" s="19"/>
      <c r="BW62" s="19"/>
      <c r="BX62" s="19"/>
      <c r="BY62" s="19"/>
      <c r="BZ62" s="19"/>
      <c r="CA62" s="19"/>
      <c r="CB62" s="19"/>
      <c r="CC62" s="19"/>
      <c r="CD62" s="19"/>
      <c r="CE62" s="19"/>
      <c r="CF62" s="19"/>
      <c r="CG62" s="19"/>
      <c r="CH62" s="19"/>
      <c r="CI62" s="19"/>
      <c r="CJ62" s="19"/>
      <c r="CK62" s="19"/>
      <c r="CL62" s="19"/>
      <c r="CM62" s="19"/>
      <c r="CN62" s="19"/>
      <c r="CO62" s="19"/>
      <c r="CP62" s="19"/>
      <c r="CQ62" s="19"/>
      <c r="CR62" s="19"/>
      <c r="CS62" s="19"/>
      <c r="CT62" s="19"/>
      <c r="CU62" s="19"/>
      <c r="CV62" s="19"/>
      <c r="CW62" s="19"/>
      <c r="CX62" s="19"/>
      <c r="CY62" s="19"/>
      <c r="CZ62" s="19"/>
      <c r="DA62" s="19"/>
      <c r="DB62" s="19"/>
      <c r="DC62" s="19"/>
      <c r="DD62" s="19"/>
      <c r="DE62" s="19"/>
      <c r="DF62" s="19"/>
      <c r="DG62" s="19"/>
      <c r="DH62" s="19"/>
      <c r="DI62" s="19"/>
      <c r="DJ62" s="19"/>
      <c r="DK62" s="19"/>
      <c r="DL62" s="19"/>
      <c r="DM62" s="19"/>
      <c r="DN62" s="19"/>
      <c r="DO62" s="19"/>
      <c r="DP62" s="19"/>
      <c r="DQ62" s="19"/>
      <c r="DR62" s="19"/>
      <c r="DS62" s="19"/>
      <c r="DT62" s="19"/>
      <c r="DU62" s="19"/>
      <c r="DV62" s="19"/>
      <c r="DW62" s="19"/>
      <c r="DX62" s="19"/>
      <c r="DY62" s="19"/>
      <c r="DZ62" s="19"/>
      <c r="EA62" s="19"/>
      <c r="EB62" s="19"/>
      <c r="EC62" s="19"/>
      <c r="ED62" s="19"/>
      <c r="EE62" s="19"/>
      <c r="EF62" s="19"/>
      <c r="EG62" s="19"/>
      <c r="EH62" s="19"/>
      <c r="EI62" s="19"/>
      <c r="EJ62" s="19"/>
      <c r="EK62" s="19"/>
      <c r="EL62" s="19"/>
      <c r="EM62" s="19"/>
      <c r="EN62" s="19"/>
      <c r="EO62" s="19"/>
      <c r="EP62" s="19"/>
      <c r="EQ62" s="19"/>
      <c r="ER62" s="19"/>
      <c r="ES62" s="19"/>
      <c r="ET62" s="19"/>
      <c r="EU62" s="19"/>
      <c r="EV62" s="19"/>
      <c r="EW62" s="19"/>
      <c r="EX62" s="19"/>
      <c r="EY62" s="19"/>
      <c r="EZ62" s="19"/>
      <c r="FA62" s="19"/>
      <c r="FB62" s="19"/>
      <c r="FC62" s="19"/>
      <c r="FD62" s="19"/>
      <c r="FE62" s="19"/>
      <c r="FF62" s="19"/>
      <c r="FG62" s="19"/>
      <c r="FH62" s="19"/>
      <c r="FI62" s="19"/>
      <c r="FJ62" s="19"/>
      <c r="FK62" s="19"/>
      <c r="FL62" s="19"/>
      <c r="FM62" s="19"/>
      <c r="FN62" s="19"/>
      <c r="FO62" s="19"/>
      <c r="FP62" s="19"/>
      <c r="FQ62" s="19"/>
      <c r="FR62" s="19"/>
      <c r="FS62" s="19"/>
      <c r="FT62" s="19"/>
      <c r="FU62" s="19"/>
      <c r="FV62" s="19"/>
      <c r="FW62" s="19"/>
      <c r="FX62" s="19"/>
      <c r="FY62" s="19"/>
      <c r="FZ62" s="19"/>
      <c r="GA62" s="19"/>
      <c r="GB62" s="19"/>
      <c r="GC62" s="19"/>
      <c r="GD62" s="19"/>
      <c r="GE62" s="19"/>
      <c r="GF62" s="19"/>
      <c r="GG62" s="19"/>
      <c r="GH62" s="19"/>
      <c r="GI62" s="19"/>
      <c r="GJ62" s="19"/>
      <c r="GK62" s="19"/>
      <c r="GL62" s="19"/>
      <c r="GM62" s="19"/>
      <c r="GN62" s="19"/>
      <c r="GO62" s="19"/>
      <c r="GP62" s="19"/>
      <c r="GQ62" s="19"/>
      <c r="GR62" s="19"/>
      <c r="GS62" s="19"/>
      <c r="GT62" s="19"/>
      <c r="GU62" s="19"/>
      <c r="GV62" s="19"/>
      <c r="GW62" s="19"/>
      <c r="GX62" s="19"/>
      <c r="GY62" s="19"/>
      <c r="GZ62" s="19"/>
      <c r="HA62" s="19"/>
      <c r="HB62" s="19"/>
      <c r="HC62" s="19"/>
      <c r="HD62" s="19"/>
      <c r="HE62" s="19"/>
      <c r="HF62" s="19"/>
      <c r="HG62" s="19"/>
      <c r="HH62" s="19"/>
      <c r="HI62" s="19"/>
      <c r="HJ62" s="19"/>
      <c r="HK62" s="19"/>
      <c r="HL62" s="19"/>
      <c r="HM62" s="19"/>
      <c r="HN62" s="19"/>
      <c r="HO62" s="19"/>
      <c r="HP62" s="19"/>
      <c r="HQ62" s="19"/>
      <c r="HR62" s="19"/>
      <c r="HS62" s="19"/>
      <c r="HT62" s="19"/>
      <c r="HU62" s="19"/>
      <c r="HV62" s="19"/>
      <c r="HW62" s="19"/>
      <c r="HX62" s="19"/>
      <c r="HY62" s="19"/>
      <c r="HZ62" s="19"/>
      <c r="IA62" s="19"/>
      <c r="IB62" s="19"/>
      <c r="IC62" s="19"/>
      <c r="ID62" s="19"/>
      <c r="IE62" s="19"/>
      <c r="IF62" s="19"/>
      <c r="IG62" s="19"/>
      <c r="IH62" s="19"/>
      <c r="II62" s="19"/>
      <c r="IJ62" s="19"/>
      <c r="IK62" s="19"/>
      <c r="IL62" s="19"/>
      <c r="IM62" s="19"/>
      <c r="IN62" s="19"/>
      <c r="IO62" s="19"/>
      <c r="IP62" s="19"/>
      <c r="IQ62" s="19"/>
      <c r="IR62" s="19"/>
      <c r="IS62" s="19"/>
      <c r="IT62" s="19"/>
      <c r="IU62" s="19"/>
      <c r="IV62" s="19"/>
      <c r="IW62" s="19"/>
    </row>
    <row r="63" customFormat="false" ht="12.75" hidden="false" customHeight="false" outlineLevel="0" collapsed="false">
      <c r="A63" s="35"/>
      <c r="B63" s="35"/>
      <c r="C63" s="36" t="s">
        <v>86</v>
      </c>
      <c r="D63" s="37" t="s">
        <v>25</v>
      </c>
      <c r="E63" s="38" t="n">
        <v>12000</v>
      </c>
      <c r="F63" s="29" t="s">
        <v>10</v>
      </c>
      <c r="G63" s="30"/>
      <c r="H63" s="19"/>
      <c r="I63" s="25"/>
      <c r="J63" s="19"/>
      <c r="K63" s="26"/>
      <c r="L63" s="26"/>
      <c r="M63" s="26"/>
      <c r="N63" s="26"/>
      <c r="O63" s="26"/>
      <c r="P63" s="26"/>
      <c r="Q63" s="26"/>
      <c r="R63" s="26"/>
      <c r="S63" s="26"/>
      <c r="T63" s="26"/>
      <c r="U63" s="26"/>
      <c r="V63" s="26"/>
      <c r="W63" s="27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9"/>
      <c r="AS63" s="19"/>
      <c r="AT63" s="19"/>
      <c r="AU63" s="19"/>
      <c r="AV63" s="19"/>
      <c r="AW63" s="19"/>
      <c r="AX63" s="19"/>
      <c r="AY63" s="19"/>
      <c r="AZ63" s="19"/>
      <c r="BA63" s="19"/>
      <c r="BB63" s="19"/>
      <c r="BC63" s="19"/>
      <c r="BD63" s="19"/>
      <c r="BE63" s="19"/>
      <c r="BF63" s="19"/>
      <c r="BG63" s="19"/>
      <c r="BH63" s="19"/>
      <c r="BI63" s="19"/>
      <c r="BJ63" s="19"/>
      <c r="BK63" s="19"/>
      <c r="BL63" s="19"/>
      <c r="BM63" s="19"/>
      <c r="BN63" s="19"/>
      <c r="BO63" s="19"/>
      <c r="BP63" s="19"/>
      <c r="BQ63" s="19"/>
      <c r="BR63" s="19"/>
      <c r="BS63" s="19"/>
      <c r="BT63" s="19"/>
      <c r="BU63" s="19"/>
      <c r="BV63" s="19"/>
      <c r="BW63" s="19"/>
      <c r="BX63" s="19"/>
      <c r="BY63" s="19"/>
      <c r="BZ63" s="19"/>
      <c r="CA63" s="19"/>
      <c r="CB63" s="19"/>
      <c r="CC63" s="19"/>
      <c r="CD63" s="19"/>
      <c r="CE63" s="19"/>
      <c r="CF63" s="19"/>
      <c r="CG63" s="19"/>
      <c r="CH63" s="19"/>
      <c r="CI63" s="19"/>
      <c r="CJ63" s="19"/>
      <c r="CK63" s="19"/>
      <c r="CL63" s="19"/>
      <c r="CM63" s="19"/>
      <c r="CN63" s="19"/>
      <c r="CO63" s="19"/>
      <c r="CP63" s="19"/>
      <c r="CQ63" s="19"/>
      <c r="CR63" s="19"/>
      <c r="CS63" s="19"/>
      <c r="CT63" s="19"/>
      <c r="CU63" s="19"/>
      <c r="CV63" s="19"/>
      <c r="CW63" s="19"/>
      <c r="CX63" s="19"/>
      <c r="CY63" s="19"/>
      <c r="CZ63" s="19"/>
      <c r="DA63" s="19"/>
      <c r="DB63" s="19"/>
      <c r="DC63" s="19"/>
      <c r="DD63" s="19"/>
      <c r="DE63" s="19"/>
      <c r="DF63" s="19"/>
      <c r="DG63" s="19"/>
      <c r="DH63" s="19"/>
      <c r="DI63" s="19"/>
      <c r="DJ63" s="19"/>
      <c r="DK63" s="19"/>
      <c r="DL63" s="19"/>
      <c r="DM63" s="19"/>
      <c r="DN63" s="19"/>
      <c r="DO63" s="19"/>
      <c r="DP63" s="19"/>
      <c r="DQ63" s="19"/>
      <c r="DR63" s="19"/>
      <c r="DS63" s="19"/>
      <c r="DT63" s="19"/>
      <c r="DU63" s="19"/>
      <c r="DV63" s="19"/>
      <c r="DW63" s="19"/>
      <c r="DX63" s="19"/>
      <c r="DY63" s="19"/>
      <c r="DZ63" s="19"/>
      <c r="EA63" s="19"/>
      <c r="EB63" s="19"/>
      <c r="EC63" s="19"/>
      <c r="ED63" s="19"/>
      <c r="EE63" s="19"/>
      <c r="EF63" s="19"/>
      <c r="EG63" s="19"/>
      <c r="EH63" s="19"/>
      <c r="EI63" s="19"/>
      <c r="EJ63" s="19"/>
      <c r="EK63" s="19"/>
      <c r="EL63" s="19"/>
      <c r="EM63" s="19"/>
      <c r="EN63" s="19"/>
      <c r="EO63" s="19"/>
      <c r="EP63" s="19"/>
      <c r="EQ63" s="19"/>
      <c r="ER63" s="19"/>
      <c r="ES63" s="19"/>
      <c r="ET63" s="19"/>
      <c r="EU63" s="19"/>
      <c r="EV63" s="19"/>
      <c r="EW63" s="19"/>
      <c r="EX63" s="19"/>
      <c r="EY63" s="19"/>
      <c r="EZ63" s="19"/>
      <c r="FA63" s="19"/>
      <c r="FB63" s="19"/>
      <c r="FC63" s="19"/>
      <c r="FD63" s="19"/>
      <c r="FE63" s="19"/>
      <c r="FF63" s="19"/>
      <c r="FG63" s="19"/>
      <c r="FH63" s="19"/>
      <c r="FI63" s="19"/>
      <c r="FJ63" s="19"/>
      <c r="FK63" s="19"/>
      <c r="FL63" s="19"/>
      <c r="FM63" s="19"/>
      <c r="FN63" s="19"/>
      <c r="FO63" s="19"/>
      <c r="FP63" s="19"/>
      <c r="FQ63" s="19"/>
      <c r="FR63" s="19"/>
      <c r="FS63" s="19"/>
      <c r="FT63" s="19"/>
      <c r="FU63" s="19"/>
      <c r="FV63" s="19"/>
      <c r="FW63" s="19"/>
      <c r="FX63" s="19"/>
      <c r="FY63" s="19"/>
      <c r="FZ63" s="19"/>
      <c r="GA63" s="19"/>
      <c r="GB63" s="19"/>
      <c r="GC63" s="19"/>
      <c r="GD63" s="19"/>
      <c r="GE63" s="19"/>
      <c r="GF63" s="19"/>
      <c r="GG63" s="19"/>
      <c r="GH63" s="19"/>
      <c r="GI63" s="19"/>
      <c r="GJ63" s="19"/>
      <c r="GK63" s="19"/>
      <c r="GL63" s="19"/>
      <c r="GM63" s="19"/>
      <c r="GN63" s="19"/>
      <c r="GO63" s="19"/>
      <c r="GP63" s="19"/>
      <c r="GQ63" s="19"/>
      <c r="GR63" s="19"/>
      <c r="GS63" s="19"/>
      <c r="GT63" s="19"/>
      <c r="GU63" s="19"/>
      <c r="GV63" s="19"/>
      <c r="GW63" s="19"/>
      <c r="GX63" s="19"/>
      <c r="GY63" s="19"/>
      <c r="GZ63" s="19"/>
      <c r="HA63" s="19"/>
      <c r="HB63" s="19"/>
      <c r="HC63" s="19"/>
      <c r="HD63" s="19"/>
      <c r="HE63" s="19"/>
      <c r="HF63" s="19"/>
      <c r="HG63" s="19"/>
      <c r="HH63" s="19"/>
      <c r="HI63" s="19"/>
      <c r="HJ63" s="19"/>
      <c r="HK63" s="19"/>
      <c r="HL63" s="19"/>
      <c r="HM63" s="19"/>
      <c r="HN63" s="19"/>
      <c r="HO63" s="19"/>
      <c r="HP63" s="19"/>
      <c r="HQ63" s="19"/>
      <c r="HR63" s="19"/>
      <c r="HS63" s="19"/>
      <c r="HT63" s="19"/>
      <c r="HU63" s="19"/>
      <c r="HV63" s="19"/>
      <c r="HW63" s="19"/>
      <c r="HX63" s="19"/>
      <c r="HY63" s="19"/>
      <c r="HZ63" s="19"/>
      <c r="IA63" s="19"/>
      <c r="IB63" s="19"/>
      <c r="IC63" s="19"/>
      <c r="ID63" s="19"/>
      <c r="IE63" s="19"/>
      <c r="IF63" s="19"/>
      <c r="IG63" s="19"/>
      <c r="IH63" s="19"/>
      <c r="II63" s="19"/>
      <c r="IJ63" s="19"/>
      <c r="IK63" s="19"/>
      <c r="IL63" s="19"/>
      <c r="IM63" s="19"/>
      <c r="IN63" s="19"/>
      <c r="IO63" s="19"/>
      <c r="IP63" s="19"/>
      <c r="IQ63" s="19"/>
      <c r="IR63" s="19"/>
      <c r="IS63" s="19"/>
      <c r="IT63" s="19"/>
      <c r="IU63" s="19"/>
      <c r="IV63" s="19"/>
      <c r="IW63" s="19"/>
    </row>
    <row r="64" customFormat="false" ht="25.5" hidden="false" customHeight="false" outlineLevel="0" collapsed="false">
      <c r="A64" s="35"/>
      <c r="B64" s="35"/>
      <c r="C64" s="36" t="s">
        <v>87</v>
      </c>
      <c r="D64" s="37" t="s">
        <v>15</v>
      </c>
      <c r="E64" s="38" t="n">
        <v>10000</v>
      </c>
      <c r="F64" s="29" t="s">
        <v>10</v>
      </c>
      <c r="G64" s="30" t="s">
        <v>88</v>
      </c>
      <c r="H64" s="19"/>
      <c r="I64" s="25"/>
      <c r="J64" s="19"/>
      <c r="K64" s="26"/>
      <c r="L64" s="26"/>
      <c r="M64" s="26"/>
      <c r="N64" s="26"/>
      <c r="O64" s="26"/>
      <c r="P64" s="26"/>
      <c r="Q64" s="26"/>
      <c r="R64" s="26"/>
      <c r="S64" s="26"/>
      <c r="T64" s="26"/>
      <c r="U64" s="26"/>
      <c r="V64" s="26"/>
      <c r="W64" s="27"/>
      <c r="X64" s="19"/>
      <c r="Y64" s="19"/>
      <c r="Z64" s="19"/>
      <c r="AA64" s="19"/>
      <c r="AB64" s="19"/>
      <c r="AC64" s="19"/>
      <c r="AD64" s="19"/>
      <c r="AE64" s="19"/>
      <c r="AF64" s="19"/>
      <c r="AG64" s="19"/>
      <c r="AH64" s="19"/>
      <c r="AI64" s="19"/>
      <c r="AJ64" s="19"/>
      <c r="AK64" s="19"/>
      <c r="AL64" s="19"/>
      <c r="AM64" s="19"/>
      <c r="AN64" s="19"/>
      <c r="AO64" s="19"/>
      <c r="AP64" s="19"/>
      <c r="AQ64" s="19"/>
      <c r="AR64" s="19"/>
      <c r="AS64" s="19"/>
      <c r="AT64" s="19"/>
      <c r="AU64" s="19"/>
      <c r="AV64" s="19"/>
      <c r="AW64" s="19"/>
      <c r="AX64" s="19"/>
      <c r="AY64" s="19"/>
      <c r="AZ64" s="19"/>
      <c r="BA64" s="19"/>
      <c r="BB64" s="19"/>
      <c r="BC64" s="19"/>
      <c r="BD64" s="19"/>
      <c r="BE64" s="19"/>
      <c r="BF64" s="19"/>
      <c r="BG64" s="19"/>
      <c r="BH64" s="19"/>
      <c r="BI64" s="19"/>
      <c r="BJ64" s="19"/>
      <c r="BK64" s="19"/>
      <c r="BL64" s="19"/>
      <c r="BM64" s="19"/>
      <c r="BN64" s="19"/>
      <c r="BO64" s="19"/>
      <c r="BP64" s="19"/>
      <c r="BQ64" s="19"/>
      <c r="BR64" s="19"/>
      <c r="BS64" s="19"/>
      <c r="BT64" s="19"/>
      <c r="BU64" s="19"/>
      <c r="BV64" s="19"/>
      <c r="BW64" s="19"/>
      <c r="BX64" s="19"/>
      <c r="BY64" s="19"/>
      <c r="BZ64" s="19"/>
      <c r="CA64" s="19"/>
      <c r="CB64" s="19"/>
      <c r="CC64" s="19"/>
      <c r="CD64" s="19"/>
      <c r="CE64" s="19"/>
      <c r="CF64" s="19"/>
      <c r="CG64" s="19"/>
      <c r="CH64" s="19"/>
      <c r="CI64" s="19"/>
      <c r="CJ64" s="19"/>
      <c r="CK64" s="19"/>
      <c r="CL64" s="19"/>
      <c r="CM64" s="19"/>
      <c r="CN64" s="19"/>
      <c r="CO64" s="19"/>
      <c r="CP64" s="19"/>
      <c r="CQ64" s="19"/>
      <c r="CR64" s="19"/>
      <c r="CS64" s="19"/>
      <c r="CT64" s="19"/>
      <c r="CU64" s="19"/>
      <c r="CV64" s="19"/>
      <c r="CW64" s="19"/>
      <c r="CX64" s="19"/>
      <c r="CY64" s="19"/>
      <c r="CZ64" s="19"/>
      <c r="DA64" s="19"/>
      <c r="DB64" s="19"/>
      <c r="DC64" s="19"/>
      <c r="DD64" s="19"/>
      <c r="DE64" s="19"/>
      <c r="DF64" s="19"/>
      <c r="DG64" s="19"/>
      <c r="DH64" s="19"/>
      <c r="DI64" s="19"/>
      <c r="DJ64" s="19"/>
      <c r="DK64" s="19"/>
      <c r="DL64" s="19"/>
      <c r="DM64" s="19"/>
      <c r="DN64" s="19"/>
      <c r="DO64" s="19"/>
      <c r="DP64" s="19"/>
      <c r="DQ64" s="19"/>
      <c r="DR64" s="19"/>
      <c r="DS64" s="19"/>
      <c r="DT64" s="19"/>
      <c r="DU64" s="19"/>
      <c r="DV64" s="19"/>
      <c r="DW64" s="19"/>
      <c r="DX64" s="19"/>
      <c r="DY64" s="19"/>
      <c r="DZ64" s="19"/>
      <c r="EA64" s="19"/>
      <c r="EB64" s="19"/>
      <c r="EC64" s="19"/>
      <c r="ED64" s="19"/>
      <c r="EE64" s="19"/>
      <c r="EF64" s="19"/>
      <c r="EG64" s="19"/>
      <c r="EH64" s="19"/>
      <c r="EI64" s="19"/>
      <c r="EJ64" s="19"/>
      <c r="EK64" s="19"/>
      <c r="EL64" s="19"/>
      <c r="EM64" s="19"/>
      <c r="EN64" s="19"/>
      <c r="EO64" s="19"/>
      <c r="EP64" s="19"/>
      <c r="EQ64" s="19"/>
      <c r="ER64" s="19"/>
      <c r="ES64" s="19"/>
      <c r="ET64" s="19"/>
      <c r="EU64" s="19"/>
      <c r="EV64" s="19"/>
      <c r="EW64" s="19"/>
      <c r="EX64" s="19"/>
      <c r="EY64" s="19"/>
      <c r="EZ64" s="19"/>
      <c r="FA64" s="19"/>
      <c r="FB64" s="19"/>
      <c r="FC64" s="19"/>
      <c r="FD64" s="19"/>
      <c r="FE64" s="19"/>
      <c r="FF64" s="19"/>
      <c r="FG64" s="19"/>
      <c r="FH64" s="19"/>
      <c r="FI64" s="19"/>
      <c r="FJ64" s="19"/>
      <c r="FK64" s="19"/>
      <c r="FL64" s="19"/>
      <c r="FM64" s="19"/>
      <c r="FN64" s="19"/>
      <c r="FO64" s="19"/>
      <c r="FP64" s="19"/>
      <c r="FQ64" s="19"/>
      <c r="FR64" s="19"/>
      <c r="FS64" s="19"/>
      <c r="FT64" s="19"/>
      <c r="FU64" s="19"/>
      <c r="FV64" s="19"/>
      <c r="FW64" s="19"/>
      <c r="FX64" s="19"/>
      <c r="FY64" s="19"/>
      <c r="FZ64" s="19"/>
      <c r="GA64" s="19"/>
      <c r="GB64" s="19"/>
      <c r="GC64" s="19"/>
      <c r="GD64" s="19"/>
      <c r="GE64" s="19"/>
      <c r="GF64" s="19"/>
      <c r="GG64" s="19"/>
      <c r="GH64" s="19"/>
      <c r="GI64" s="19"/>
      <c r="GJ64" s="19"/>
      <c r="GK64" s="19"/>
      <c r="GL64" s="19"/>
      <c r="GM64" s="19"/>
      <c r="GN64" s="19"/>
      <c r="GO64" s="19"/>
      <c r="GP64" s="19"/>
      <c r="GQ64" s="19"/>
      <c r="GR64" s="19"/>
      <c r="GS64" s="19"/>
      <c r="GT64" s="19"/>
      <c r="GU64" s="19"/>
      <c r="GV64" s="19"/>
      <c r="GW64" s="19"/>
      <c r="GX64" s="19"/>
      <c r="GY64" s="19"/>
      <c r="GZ64" s="19"/>
      <c r="HA64" s="19"/>
      <c r="HB64" s="19"/>
      <c r="HC64" s="19"/>
      <c r="HD64" s="19"/>
      <c r="HE64" s="19"/>
      <c r="HF64" s="19"/>
      <c r="HG64" s="19"/>
      <c r="HH64" s="19"/>
      <c r="HI64" s="19"/>
      <c r="HJ64" s="19"/>
      <c r="HK64" s="19"/>
      <c r="HL64" s="19"/>
      <c r="HM64" s="19"/>
      <c r="HN64" s="19"/>
      <c r="HO64" s="19"/>
      <c r="HP64" s="19"/>
      <c r="HQ64" s="19"/>
      <c r="HR64" s="19"/>
      <c r="HS64" s="19"/>
      <c r="HT64" s="19"/>
      <c r="HU64" s="19"/>
      <c r="HV64" s="19"/>
      <c r="HW64" s="19"/>
      <c r="HX64" s="19"/>
      <c r="HY64" s="19"/>
      <c r="HZ64" s="19"/>
      <c r="IA64" s="19"/>
      <c r="IB64" s="19"/>
      <c r="IC64" s="19"/>
      <c r="ID64" s="19"/>
      <c r="IE64" s="19"/>
      <c r="IF64" s="19"/>
      <c r="IG64" s="19"/>
      <c r="IH64" s="19"/>
      <c r="II64" s="19"/>
      <c r="IJ64" s="19"/>
      <c r="IK64" s="19"/>
      <c r="IL64" s="19"/>
      <c r="IM64" s="19"/>
      <c r="IN64" s="19"/>
      <c r="IO64" s="19"/>
      <c r="IP64" s="19"/>
      <c r="IQ64" s="19"/>
      <c r="IR64" s="19"/>
      <c r="IS64" s="19"/>
      <c r="IT64" s="19"/>
      <c r="IU64" s="19"/>
      <c r="IV64" s="19"/>
      <c r="IW64" s="19"/>
    </row>
    <row r="65" customFormat="false" ht="12.75" hidden="false" customHeight="false" outlineLevel="0" collapsed="false">
      <c r="A65" s="35"/>
      <c r="B65" s="35"/>
      <c r="C65" s="36" t="s">
        <v>89</v>
      </c>
      <c r="D65" s="37" t="s">
        <v>15</v>
      </c>
      <c r="E65" s="38" t="n">
        <v>15000</v>
      </c>
      <c r="F65" s="29" t="s">
        <v>10</v>
      </c>
      <c r="G65" s="30"/>
      <c r="H65" s="19"/>
      <c r="I65" s="25"/>
      <c r="J65" s="19"/>
      <c r="K65" s="26"/>
      <c r="L65" s="26"/>
      <c r="M65" s="26"/>
      <c r="N65" s="26"/>
      <c r="O65" s="26"/>
      <c r="P65" s="26"/>
      <c r="Q65" s="26"/>
      <c r="R65" s="26"/>
      <c r="S65" s="26"/>
      <c r="T65" s="26"/>
      <c r="U65" s="26"/>
      <c r="V65" s="26"/>
      <c r="W65" s="27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9"/>
      <c r="AS65" s="19"/>
      <c r="AT65" s="19"/>
      <c r="AU65" s="19"/>
      <c r="AV65" s="19"/>
      <c r="AW65" s="19"/>
      <c r="AX65" s="19"/>
      <c r="AY65" s="19"/>
      <c r="AZ65" s="19"/>
      <c r="BA65" s="19"/>
      <c r="BB65" s="19"/>
      <c r="BC65" s="19"/>
      <c r="BD65" s="19"/>
      <c r="BE65" s="19"/>
      <c r="BF65" s="19"/>
      <c r="BG65" s="19"/>
      <c r="BH65" s="19"/>
      <c r="BI65" s="19"/>
      <c r="BJ65" s="19"/>
      <c r="BK65" s="19"/>
      <c r="BL65" s="19"/>
      <c r="BM65" s="19"/>
      <c r="BN65" s="19"/>
      <c r="BO65" s="19"/>
      <c r="BP65" s="19"/>
      <c r="BQ65" s="19"/>
      <c r="BR65" s="19"/>
      <c r="BS65" s="19"/>
      <c r="BT65" s="19"/>
      <c r="BU65" s="19"/>
      <c r="BV65" s="19"/>
      <c r="BW65" s="19"/>
      <c r="BX65" s="19"/>
      <c r="BY65" s="19"/>
      <c r="BZ65" s="19"/>
      <c r="CA65" s="19"/>
      <c r="CB65" s="19"/>
      <c r="CC65" s="19"/>
      <c r="CD65" s="19"/>
      <c r="CE65" s="19"/>
      <c r="CF65" s="19"/>
      <c r="CG65" s="19"/>
      <c r="CH65" s="19"/>
      <c r="CI65" s="19"/>
      <c r="CJ65" s="19"/>
      <c r="CK65" s="19"/>
      <c r="CL65" s="19"/>
      <c r="CM65" s="19"/>
      <c r="CN65" s="19"/>
      <c r="CO65" s="19"/>
      <c r="CP65" s="19"/>
      <c r="CQ65" s="19"/>
      <c r="CR65" s="19"/>
      <c r="CS65" s="19"/>
      <c r="CT65" s="19"/>
      <c r="CU65" s="19"/>
      <c r="CV65" s="19"/>
      <c r="CW65" s="19"/>
      <c r="CX65" s="19"/>
      <c r="CY65" s="19"/>
      <c r="CZ65" s="19"/>
      <c r="DA65" s="19"/>
      <c r="DB65" s="19"/>
      <c r="DC65" s="19"/>
      <c r="DD65" s="19"/>
      <c r="DE65" s="19"/>
      <c r="DF65" s="19"/>
      <c r="DG65" s="19"/>
      <c r="DH65" s="19"/>
      <c r="DI65" s="19"/>
      <c r="DJ65" s="19"/>
      <c r="DK65" s="19"/>
      <c r="DL65" s="19"/>
      <c r="DM65" s="19"/>
      <c r="DN65" s="19"/>
      <c r="DO65" s="19"/>
      <c r="DP65" s="19"/>
      <c r="DQ65" s="19"/>
      <c r="DR65" s="19"/>
      <c r="DS65" s="19"/>
      <c r="DT65" s="19"/>
      <c r="DU65" s="19"/>
      <c r="DV65" s="19"/>
      <c r="DW65" s="19"/>
      <c r="DX65" s="19"/>
      <c r="DY65" s="19"/>
      <c r="DZ65" s="19"/>
      <c r="EA65" s="19"/>
      <c r="EB65" s="19"/>
      <c r="EC65" s="19"/>
      <c r="ED65" s="19"/>
      <c r="EE65" s="19"/>
      <c r="EF65" s="19"/>
      <c r="EG65" s="19"/>
      <c r="EH65" s="19"/>
      <c r="EI65" s="19"/>
      <c r="EJ65" s="19"/>
      <c r="EK65" s="19"/>
      <c r="EL65" s="19"/>
      <c r="EM65" s="19"/>
      <c r="EN65" s="19"/>
      <c r="EO65" s="19"/>
      <c r="EP65" s="19"/>
      <c r="EQ65" s="19"/>
      <c r="ER65" s="19"/>
      <c r="ES65" s="19"/>
      <c r="ET65" s="19"/>
      <c r="EU65" s="19"/>
      <c r="EV65" s="19"/>
      <c r="EW65" s="19"/>
      <c r="EX65" s="19"/>
      <c r="EY65" s="19"/>
      <c r="EZ65" s="19"/>
      <c r="FA65" s="19"/>
      <c r="FB65" s="19"/>
      <c r="FC65" s="19"/>
      <c r="FD65" s="19"/>
      <c r="FE65" s="19"/>
      <c r="FF65" s="19"/>
      <c r="FG65" s="19"/>
      <c r="FH65" s="19"/>
      <c r="FI65" s="19"/>
      <c r="FJ65" s="19"/>
      <c r="FK65" s="19"/>
      <c r="FL65" s="19"/>
      <c r="FM65" s="19"/>
      <c r="FN65" s="19"/>
      <c r="FO65" s="19"/>
      <c r="FP65" s="19"/>
      <c r="FQ65" s="19"/>
      <c r="FR65" s="19"/>
      <c r="FS65" s="19"/>
      <c r="FT65" s="19"/>
      <c r="FU65" s="19"/>
      <c r="FV65" s="19"/>
      <c r="FW65" s="19"/>
      <c r="FX65" s="19"/>
      <c r="FY65" s="19"/>
      <c r="FZ65" s="19"/>
      <c r="GA65" s="19"/>
      <c r="GB65" s="19"/>
      <c r="GC65" s="19"/>
      <c r="GD65" s="19"/>
      <c r="GE65" s="19"/>
      <c r="GF65" s="19"/>
      <c r="GG65" s="19"/>
      <c r="GH65" s="19"/>
      <c r="GI65" s="19"/>
      <c r="GJ65" s="19"/>
      <c r="GK65" s="19"/>
      <c r="GL65" s="19"/>
      <c r="GM65" s="19"/>
      <c r="GN65" s="19"/>
      <c r="GO65" s="19"/>
      <c r="GP65" s="19"/>
      <c r="GQ65" s="19"/>
      <c r="GR65" s="19"/>
      <c r="GS65" s="19"/>
      <c r="GT65" s="19"/>
      <c r="GU65" s="19"/>
      <c r="GV65" s="19"/>
      <c r="GW65" s="19"/>
      <c r="GX65" s="19"/>
      <c r="GY65" s="19"/>
      <c r="GZ65" s="19"/>
      <c r="HA65" s="19"/>
      <c r="HB65" s="19"/>
      <c r="HC65" s="19"/>
      <c r="HD65" s="19"/>
      <c r="HE65" s="19"/>
      <c r="HF65" s="19"/>
      <c r="HG65" s="19"/>
      <c r="HH65" s="19"/>
      <c r="HI65" s="19"/>
      <c r="HJ65" s="19"/>
      <c r="HK65" s="19"/>
      <c r="HL65" s="19"/>
      <c r="HM65" s="19"/>
      <c r="HN65" s="19"/>
      <c r="HO65" s="19"/>
      <c r="HP65" s="19"/>
      <c r="HQ65" s="19"/>
      <c r="HR65" s="19"/>
      <c r="HS65" s="19"/>
      <c r="HT65" s="19"/>
      <c r="HU65" s="19"/>
      <c r="HV65" s="19"/>
      <c r="HW65" s="19"/>
      <c r="HX65" s="19"/>
      <c r="HY65" s="19"/>
      <c r="HZ65" s="19"/>
      <c r="IA65" s="19"/>
      <c r="IB65" s="19"/>
      <c r="IC65" s="19"/>
      <c r="ID65" s="19"/>
      <c r="IE65" s="19"/>
      <c r="IF65" s="19"/>
      <c r="IG65" s="19"/>
      <c r="IH65" s="19"/>
      <c r="II65" s="19"/>
      <c r="IJ65" s="19"/>
      <c r="IK65" s="19"/>
      <c r="IL65" s="19"/>
      <c r="IM65" s="19"/>
      <c r="IN65" s="19"/>
      <c r="IO65" s="19"/>
      <c r="IP65" s="19"/>
      <c r="IQ65" s="19"/>
      <c r="IR65" s="19"/>
      <c r="IS65" s="19"/>
      <c r="IT65" s="19"/>
      <c r="IU65" s="19"/>
      <c r="IV65" s="19"/>
      <c r="IW65" s="19"/>
    </row>
    <row r="66" customFormat="false" ht="12.75" hidden="false" customHeight="false" outlineLevel="0" collapsed="false">
      <c r="A66" s="35"/>
      <c r="B66" s="35"/>
      <c r="C66" s="36" t="s">
        <v>90</v>
      </c>
      <c r="D66" s="37" t="s">
        <v>15</v>
      </c>
      <c r="E66" s="38" t="n">
        <v>15000</v>
      </c>
      <c r="F66" s="29" t="s">
        <v>10</v>
      </c>
      <c r="G66" s="30"/>
      <c r="H66" s="19"/>
      <c r="I66" s="25"/>
      <c r="J66" s="19"/>
      <c r="K66" s="26"/>
      <c r="L66" s="26"/>
      <c r="M66" s="26"/>
      <c r="N66" s="26"/>
      <c r="O66" s="26"/>
      <c r="P66" s="26"/>
      <c r="Q66" s="26"/>
      <c r="R66" s="26"/>
      <c r="S66" s="26"/>
      <c r="T66" s="26"/>
      <c r="U66" s="26"/>
      <c r="V66" s="26"/>
      <c r="W66" s="27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9"/>
      <c r="AS66" s="19"/>
      <c r="AT66" s="19"/>
      <c r="AU66" s="19"/>
      <c r="AV66" s="19"/>
      <c r="AW66" s="19"/>
      <c r="AX66" s="19"/>
      <c r="AY66" s="19"/>
      <c r="AZ66" s="19"/>
      <c r="BA66" s="19"/>
      <c r="BB66" s="19"/>
      <c r="BC66" s="19"/>
      <c r="BD66" s="19"/>
      <c r="BE66" s="19"/>
      <c r="BF66" s="19"/>
      <c r="BG66" s="19"/>
      <c r="BH66" s="19"/>
      <c r="BI66" s="19"/>
      <c r="BJ66" s="19"/>
      <c r="BK66" s="19"/>
      <c r="BL66" s="19"/>
      <c r="BM66" s="19"/>
      <c r="BN66" s="19"/>
      <c r="BO66" s="19"/>
      <c r="BP66" s="19"/>
      <c r="BQ66" s="19"/>
      <c r="BR66" s="19"/>
      <c r="BS66" s="19"/>
      <c r="BT66" s="19"/>
      <c r="BU66" s="19"/>
      <c r="BV66" s="19"/>
      <c r="BW66" s="19"/>
      <c r="BX66" s="19"/>
      <c r="BY66" s="19"/>
      <c r="BZ66" s="19"/>
      <c r="CA66" s="19"/>
      <c r="CB66" s="19"/>
      <c r="CC66" s="19"/>
      <c r="CD66" s="19"/>
      <c r="CE66" s="19"/>
      <c r="CF66" s="19"/>
      <c r="CG66" s="19"/>
      <c r="CH66" s="19"/>
      <c r="CI66" s="19"/>
      <c r="CJ66" s="19"/>
      <c r="CK66" s="19"/>
      <c r="CL66" s="19"/>
      <c r="CM66" s="19"/>
      <c r="CN66" s="19"/>
      <c r="CO66" s="19"/>
      <c r="CP66" s="19"/>
      <c r="CQ66" s="19"/>
      <c r="CR66" s="19"/>
      <c r="CS66" s="19"/>
      <c r="CT66" s="19"/>
      <c r="CU66" s="19"/>
      <c r="CV66" s="19"/>
      <c r="CW66" s="19"/>
      <c r="CX66" s="19"/>
      <c r="CY66" s="19"/>
      <c r="CZ66" s="19"/>
      <c r="DA66" s="19"/>
      <c r="DB66" s="19"/>
      <c r="DC66" s="19"/>
      <c r="DD66" s="19"/>
      <c r="DE66" s="19"/>
      <c r="DF66" s="19"/>
      <c r="DG66" s="19"/>
      <c r="DH66" s="19"/>
      <c r="DI66" s="19"/>
      <c r="DJ66" s="19"/>
      <c r="DK66" s="19"/>
      <c r="DL66" s="19"/>
      <c r="DM66" s="19"/>
      <c r="DN66" s="19"/>
      <c r="DO66" s="19"/>
      <c r="DP66" s="19"/>
      <c r="DQ66" s="19"/>
      <c r="DR66" s="19"/>
      <c r="DS66" s="19"/>
      <c r="DT66" s="19"/>
      <c r="DU66" s="19"/>
      <c r="DV66" s="19"/>
      <c r="DW66" s="19"/>
      <c r="DX66" s="19"/>
      <c r="DY66" s="19"/>
      <c r="DZ66" s="19"/>
      <c r="EA66" s="19"/>
      <c r="EB66" s="19"/>
      <c r="EC66" s="19"/>
      <c r="ED66" s="19"/>
      <c r="EE66" s="19"/>
      <c r="EF66" s="19"/>
      <c r="EG66" s="19"/>
      <c r="EH66" s="19"/>
      <c r="EI66" s="19"/>
      <c r="EJ66" s="19"/>
      <c r="EK66" s="19"/>
      <c r="EL66" s="19"/>
      <c r="EM66" s="19"/>
      <c r="EN66" s="19"/>
      <c r="EO66" s="19"/>
      <c r="EP66" s="19"/>
      <c r="EQ66" s="19"/>
      <c r="ER66" s="19"/>
      <c r="ES66" s="19"/>
      <c r="ET66" s="19"/>
      <c r="EU66" s="19"/>
      <c r="EV66" s="19"/>
      <c r="EW66" s="19"/>
      <c r="EX66" s="19"/>
      <c r="EY66" s="19"/>
      <c r="EZ66" s="19"/>
      <c r="FA66" s="19"/>
      <c r="FB66" s="19"/>
      <c r="FC66" s="19"/>
      <c r="FD66" s="19"/>
      <c r="FE66" s="19"/>
      <c r="FF66" s="19"/>
      <c r="FG66" s="19"/>
      <c r="FH66" s="19"/>
      <c r="FI66" s="19"/>
      <c r="FJ66" s="19"/>
      <c r="FK66" s="19"/>
      <c r="FL66" s="19"/>
      <c r="FM66" s="19"/>
      <c r="FN66" s="19"/>
      <c r="FO66" s="19"/>
      <c r="FP66" s="19"/>
      <c r="FQ66" s="19"/>
      <c r="FR66" s="19"/>
      <c r="FS66" s="19"/>
      <c r="FT66" s="19"/>
      <c r="FU66" s="19"/>
      <c r="FV66" s="19"/>
      <c r="FW66" s="19"/>
      <c r="FX66" s="19"/>
      <c r="FY66" s="19"/>
      <c r="FZ66" s="19"/>
      <c r="GA66" s="19"/>
      <c r="GB66" s="19"/>
      <c r="GC66" s="19"/>
      <c r="GD66" s="19"/>
      <c r="GE66" s="19"/>
      <c r="GF66" s="19"/>
      <c r="GG66" s="19"/>
      <c r="GH66" s="19"/>
      <c r="GI66" s="19"/>
      <c r="GJ66" s="19"/>
      <c r="GK66" s="19"/>
      <c r="GL66" s="19"/>
      <c r="GM66" s="19"/>
      <c r="GN66" s="19"/>
      <c r="GO66" s="19"/>
      <c r="GP66" s="19"/>
      <c r="GQ66" s="19"/>
      <c r="GR66" s="19"/>
      <c r="GS66" s="19"/>
      <c r="GT66" s="19"/>
      <c r="GU66" s="19"/>
      <c r="GV66" s="19"/>
      <c r="GW66" s="19"/>
      <c r="GX66" s="19"/>
      <c r="GY66" s="19"/>
      <c r="GZ66" s="19"/>
      <c r="HA66" s="19"/>
      <c r="HB66" s="19"/>
      <c r="HC66" s="19"/>
      <c r="HD66" s="19"/>
      <c r="HE66" s="19"/>
      <c r="HF66" s="19"/>
      <c r="HG66" s="19"/>
      <c r="HH66" s="19"/>
      <c r="HI66" s="19"/>
      <c r="HJ66" s="19"/>
      <c r="HK66" s="19"/>
      <c r="HL66" s="19"/>
      <c r="HM66" s="19"/>
      <c r="HN66" s="19"/>
      <c r="HO66" s="19"/>
      <c r="HP66" s="19"/>
      <c r="HQ66" s="19"/>
      <c r="HR66" s="19"/>
      <c r="HS66" s="19"/>
      <c r="HT66" s="19"/>
      <c r="HU66" s="19"/>
      <c r="HV66" s="19"/>
      <c r="HW66" s="19"/>
      <c r="HX66" s="19"/>
      <c r="HY66" s="19"/>
      <c r="HZ66" s="19"/>
      <c r="IA66" s="19"/>
      <c r="IB66" s="19"/>
      <c r="IC66" s="19"/>
      <c r="ID66" s="19"/>
      <c r="IE66" s="19"/>
      <c r="IF66" s="19"/>
      <c r="IG66" s="19"/>
      <c r="IH66" s="19"/>
      <c r="II66" s="19"/>
      <c r="IJ66" s="19"/>
      <c r="IK66" s="19"/>
      <c r="IL66" s="19"/>
      <c r="IM66" s="19"/>
      <c r="IN66" s="19"/>
      <c r="IO66" s="19"/>
      <c r="IP66" s="19"/>
      <c r="IQ66" s="19"/>
      <c r="IR66" s="19"/>
      <c r="IS66" s="19"/>
      <c r="IT66" s="19"/>
      <c r="IU66" s="19"/>
      <c r="IV66" s="19"/>
      <c r="IW66" s="19"/>
    </row>
    <row r="67" customFormat="false" ht="12.75" hidden="false" customHeight="false" outlineLevel="0" collapsed="false">
      <c r="A67" s="35"/>
      <c r="B67" s="35"/>
      <c r="C67" s="36" t="s">
        <v>91</v>
      </c>
      <c r="D67" s="37" t="s">
        <v>92</v>
      </c>
      <c r="E67" s="38" t="n">
        <v>100000</v>
      </c>
      <c r="F67" s="29" t="s">
        <v>10</v>
      </c>
      <c r="G67" s="30"/>
      <c r="H67" s="19"/>
      <c r="I67" s="25"/>
      <c r="J67" s="19"/>
      <c r="K67" s="26"/>
      <c r="L67" s="26"/>
      <c r="M67" s="26"/>
      <c r="N67" s="26"/>
      <c r="O67" s="26"/>
      <c r="P67" s="26"/>
      <c r="Q67" s="26"/>
      <c r="R67" s="26"/>
      <c r="S67" s="26"/>
      <c r="T67" s="26"/>
      <c r="U67" s="26"/>
      <c r="V67" s="26"/>
      <c r="W67" s="27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9"/>
      <c r="AS67" s="19"/>
      <c r="AT67" s="19"/>
      <c r="AU67" s="19"/>
      <c r="AV67" s="19"/>
      <c r="AW67" s="19"/>
      <c r="AX67" s="19"/>
      <c r="AY67" s="19"/>
      <c r="AZ67" s="19"/>
      <c r="BA67" s="19"/>
      <c r="BB67" s="19"/>
      <c r="BC67" s="19"/>
      <c r="BD67" s="19"/>
      <c r="BE67" s="19"/>
      <c r="BF67" s="19"/>
      <c r="BG67" s="19"/>
      <c r="BH67" s="19"/>
      <c r="BI67" s="19"/>
      <c r="BJ67" s="19"/>
      <c r="BK67" s="19"/>
      <c r="BL67" s="19"/>
      <c r="BM67" s="19"/>
      <c r="BN67" s="19"/>
      <c r="BO67" s="19"/>
      <c r="BP67" s="19"/>
      <c r="BQ67" s="19"/>
      <c r="BR67" s="19"/>
      <c r="BS67" s="19"/>
      <c r="BT67" s="19"/>
      <c r="BU67" s="19"/>
      <c r="BV67" s="19"/>
      <c r="BW67" s="19"/>
      <c r="BX67" s="19"/>
      <c r="BY67" s="19"/>
      <c r="BZ67" s="19"/>
      <c r="CA67" s="19"/>
      <c r="CB67" s="19"/>
      <c r="CC67" s="19"/>
      <c r="CD67" s="19"/>
      <c r="CE67" s="19"/>
      <c r="CF67" s="19"/>
      <c r="CG67" s="19"/>
      <c r="CH67" s="19"/>
      <c r="CI67" s="19"/>
      <c r="CJ67" s="19"/>
      <c r="CK67" s="19"/>
      <c r="CL67" s="19"/>
      <c r="CM67" s="19"/>
      <c r="CN67" s="19"/>
      <c r="CO67" s="19"/>
      <c r="CP67" s="19"/>
      <c r="CQ67" s="19"/>
      <c r="CR67" s="19"/>
      <c r="CS67" s="19"/>
      <c r="CT67" s="19"/>
      <c r="CU67" s="19"/>
      <c r="CV67" s="19"/>
      <c r="CW67" s="19"/>
      <c r="CX67" s="19"/>
      <c r="CY67" s="19"/>
      <c r="CZ67" s="19"/>
      <c r="DA67" s="19"/>
      <c r="DB67" s="19"/>
      <c r="DC67" s="19"/>
      <c r="DD67" s="19"/>
      <c r="DE67" s="19"/>
      <c r="DF67" s="19"/>
      <c r="DG67" s="19"/>
      <c r="DH67" s="19"/>
      <c r="DI67" s="19"/>
      <c r="DJ67" s="19"/>
      <c r="DK67" s="19"/>
      <c r="DL67" s="19"/>
      <c r="DM67" s="19"/>
      <c r="DN67" s="19"/>
      <c r="DO67" s="19"/>
      <c r="DP67" s="19"/>
      <c r="DQ67" s="19"/>
      <c r="DR67" s="19"/>
      <c r="DS67" s="19"/>
      <c r="DT67" s="19"/>
      <c r="DU67" s="19"/>
      <c r="DV67" s="19"/>
      <c r="DW67" s="19"/>
      <c r="DX67" s="19"/>
      <c r="DY67" s="19"/>
      <c r="DZ67" s="19"/>
      <c r="EA67" s="19"/>
      <c r="EB67" s="19"/>
      <c r="EC67" s="19"/>
      <c r="ED67" s="19"/>
      <c r="EE67" s="19"/>
      <c r="EF67" s="19"/>
      <c r="EG67" s="19"/>
      <c r="EH67" s="19"/>
      <c r="EI67" s="19"/>
      <c r="EJ67" s="19"/>
      <c r="EK67" s="19"/>
      <c r="EL67" s="19"/>
      <c r="EM67" s="19"/>
      <c r="EN67" s="19"/>
      <c r="EO67" s="19"/>
      <c r="EP67" s="19"/>
      <c r="EQ67" s="19"/>
      <c r="ER67" s="19"/>
      <c r="ES67" s="19"/>
      <c r="ET67" s="19"/>
      <c r="EU67" s="19"/>
      <c r="EV67" s="19"/>
      <c r="EW67" s="19"/>
      <c r="EX67" s="19"/>
      <c r="EY67" s="19"/>
      <c r="EZ67" s="19"/>
      <c r="FA67" s="19"/>
      <c r="FB67" s="19"/>
      <c r="FC67" s="19"/>
      <c r="FD67" s="19"/>
      <c r="FE67" s="19"/>
      <c r="FF67" s="19"/>
      <c r="FG67" s="19"/>
      <c r="FH67" s="19"/>
      <c r="FI67" s="19"/>
      <c r="FJ67" s="19"/>
      <c r="FK67" s="19"/>
      <c r="FL67" s="19"/>
      <c r="FM67" s="19"/>
      <c r="FN67" s="19"/>
      <c r="FO67" s="19"/>
      <c r="FP67" s="19"/>
      <c r="FQ67" s="19"/>
      <c r="FR67" s="19"/>
      <c r="FS67" s="19"/>
      <c r="FT67" s="19"/>
      <c r="FU67" s="19"/>
      <c r="FV67" s="19"/>
      <c r="FW67" s="19"/>
      <c r="FX67" s="19"/>
      <c r="FY67" s="19"/>
      <c r="FZ67" s="19"/>
      <c r="GA67" s="19"/>
      <c r="GB67" s="19"/>
      <c r="GC67" s="19"/>
      <c r="GD67" s="19"/>
      <c r="GE67" s="19"/>
      <c r="GF67" s="19"/>
      <c r="GG67" s="19"/>
      <c r="GH67" s="19"/>
      <c r="GI67" s="19"/>
      <c r="GJ67" s="19"/>
      <c r="GK67" s="19"/>
      <c r="GL67" s="19"/>
      <c r="GM67" s="19"/>
      <c r="GN67" s="19"/>
      <c r="GO67" s="19"/>
      <c r="GP67" s="19"/>
      <c r="GQ67" s="19"/>
      <c r="GR67" s="19"/>
      <c r="GS67" s="19"/>
      <c r="GT67" s="19"/>
      <c r="GU67" s="19"/>
      <c r="GV67" s="19"/>
      <c r="GW67" s="19"/>
      <c r="GX67" s="19"/>
      <c r="GY67" s="19"/>
      <c r="GZ67" s="19"/>
      <c r="HA67" s="19"/>
      <c r="HB67" s="19"/>
      <c r="HC67" s="19"/>
      <c r="HD67" s="19"/>
      <c r="HE67" s="19"/>
      <c r="HF67" s="19"/>
      <c r="HG67" s="19"/>
      <c r="HH67" s="19"/>
      <c r="HI67" s="19"/>
      <c r="HJ67" s="19"/>
      <c r="HK67" s="19"/>
      <c r="HL67" s="19"/>
      <c r="HM67" s="19"/>
      <c r="HN67" s="19"/>
      <c r="HO67" s="19"/>
      <c r="HP67" s="19"/>
      <c r="HQ67" s="19"/>
      <c r="HR67" s="19"/>
      <c r="HS67" s="19"/>
      <c r="HT67" s="19"/>
      <c r="HU67" s="19"/>
      <c r="HV67" s="19"/>
      <c r="HW67" s="19"/>
      <c r="HX67" s="19"/>
      <c r="HY67" s="19"/>
      <c r="HZ67" s="19"/>
      <c r="IA67" s="19"/>
      <c r="IB67" s="19"/>
      <c r="IC67" s="19"/>
      <c r="ID67" s="19"/>
      <c r="IE67" s="19"/>
      <c r="IF67" s="19"/>
      <c r="IG67" s="19"/>
      <c r="IH67" s="19"/>
      <c r="II67" s="19"/>
      <c r="IJ67" s="19"/>
      <c r="IK67" s="19"/>
      <c r="IL67" s="19"/>
      <c r="IM67" s="19"/>
      <c r="IN67" s="19"/>
      <c r="IO67" s="19"/>
      <c r="IP67" s="19"/>
      <c r="IQ67" s="19"/>
      <c r="IR67" s="19"/>
      <c r="IS67" s="19"/>
      <c r="IT67" s="19"/>
      <c r="IU67" s="19"/>
      <c r="IV67" s="19"/>
      <c r="IW67" s="19"/>
    </row>
    <row r="68" customFormat="false" ht="12.75" hidden="false" customHeight="false" outlineLevel="0" collapsed="false">
      <c r="A68" s="35"/>
      <c r="B68" s="35"/>
      <c r="C68" s="36" t="s">
        <v>93</v>
      </c>
      <c r="D68" s="37" t="s">
        <v>94</v>
      </c>
      <c r="E68" s="38" t="n">
        <v>5000</v>
      </c>
      <c r="F68" s="29" t="s">
        <v>10</v>
      </c>
      <c r="G68" s="30"/>
      <c r="H68" s="19"/>
      <c r="I68" s="25"/>
      <c r="J68" s="19"/>
      <c r="K68" s="26"/>
      <c r="L68" s="26"/>
      <c r="M68" s="26"/>
      <c r="N68" s="26"/>
      <c r="O68" s="26"/>
      <c r="P68" s="26"/>
      <c r="Q68" s="26"/>
      <c r="R68" s="26"/>
      <c r="S68" s="26"/>
      <c r="T68" s="26"/>
      <c r="U68" s="26"/>
      <c r="V68" s="26"/>
      <c r="W68" s="27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19"/>
      <c r="CB68" s="19"/>
      <c r="CC68" s="19"/>
      <c r="CD68" s="19"/>
      <c r="CE68" s="19"/>
      <c r="CF68" s="19"/>
      <c r="CG68" s="19"/>
      <c r="CH68" s="19"/>
      <c r="CI68" s="19"/>
      <c r="CJ68" s="19"/>
      <c r="CK68" s="19"/>
      <c r="CL68" s="19"/>
      <c r="CM68" s="19"/>
      <c r="CN68" s="19"/>
      <c r="CO68" s="19"/>
      <c r="CP68" s="19"/>
      <c r="CQ68" s="19"/>
      <c r="CR68" s="19"/>
      <c r="CS68" s="19"/>
      <c r="CT68" s="19"/>
      <c r="CU68" s="19"/>
      <c r="CV68" s="19"/>
      <c r="CW68" s="19"/>
      <c r="CX68" s="19"/>
      <c r="CY68" s="19"/>
      <c r="CZ68" s="19"/>
      <c r="DA68" s="19"/>
      <c r="DB68" s="19"/>
      <c r="DC68" s="19"/>
      <c r="DD68" s="19"/>
      <c r="DE68" s="19"/>
      <c r="DF68" s="19"/>
      <c r="DG68" s="19"/>
      <c r="DH68" s="19"/>
      <c r="DI68" s="19"/>
      <c r="DJ68" s="19"/>
      <c r="DK68" s="19"/>
      <c r="DL68" s="19"/>
      <c r="DM68" s="19"/>
      <c r="DN68" s="19"/>
      <c r="DO68" s="19"/>
      <c r="DP68" s="19"/>
      <c r="DQ68" s="19"/>
      <c r="DR68" s="19"/>
      <c r="DS68" s="19"/>
      <c r="DT68" s="19"/>
      <c r="DU68" s="19"/>
      <c r="DV68" s="19"/>
      <c r="DW68" s="19"/>
      <c r="DX68" s="19"/>
      <c r="DY68" s="19"/>
      <c r="DZ68" s="19"/>
      <c r="EA68" s="19"/>
      <c r="EB68" s="19"/>
      <c r="EC68" s="19"/>
      <c r="ED68" s="19"/>
      <c r="EE68" s="19"/>
      <c r="EF68" s="19"/>
      <c r="EG68" s="19"/>
      <c r="EH68" s="19"/>
      <c r="EI68" s="19"/>
      <c r="EJ68" s="19"/>
      <c r="EK68" s="19"/>
      <c r="EL68" s="19"/>
      <c r="EM68" s="19"/>
      <c r="EN68" s="19"/>
      <c r="EO68" s="19"/>
      <c r="EP68" s="19"/>
      <c r="EQ68" s="19"/>
      <c r="ER68" s="19"/>
      <c r="ES68" s="19"/>
      <c r="ET68" s="19"/>
      <c r="EU68" s="19"/>
      <c r="EV68" s="19"/>
      <c r="EW68" s="19"/>
      <c r="EX68" s="19"/>
      <c r="EY68" s="19"/>
      <c r="EZ68" s="19"/>
      <c r="FA68" s="19"/>
      <c r="FB68" s="19"/>
      <c r="FC68" s="19"/>
      <c r="FD68" s="19"/>
      <c r="FE68" s="19"/>
      <c r="FF68" s="19"/>
      <c r="FG68" s="19"/>
      <c r="FH68" s="19"/>
      <c r="FI68" s="19"/>
      <c r="FJ68" s="19"/>
      <c r="FK68" s="19"/>
      <c r="FL68" s="19"/>
      <c r="FM68" s="19"/>
      <c r="FN68" s="19"/>
      <c r="FO68" s="19"/>
      <c r="FP68" s="19"/>
      <c r="FQ68" s="19"/>
      <c r="FR68" s="19"/>
      <c r="FS68" s="19"/>
      <c r="FT68" s="19"/>
      <c r="FU68" s="19"/>
      <c r="FV68" s="19"/>
      <c r="FW68" s="19"/>
      <c r="FX68" s="19"/>
      <c r="FY68" s="19"/>
      <c r="FZ68" s="19"/>
      <c r="GA68" s="19"/>
      <c r="GB68" s="19"/>
      <c r="GC68" s="19"/>
      <c r="GD68" s="19"/>
      <c r="GE68" s="19"/>
      <c r="GF68" s="19"/>
      <c r="GG68" s="19"/>
      <c r="GH68" s="19"/>
      <c r="GI68" s="19"/>
      <c r="GJ68" s="19"/>
      <c r="GK68" s="19"/>
      <c r="GL68" s="19"/>
      <c r="GM68" s="19"/>
      <c r="GN68" s="19"/>
      <c r="GO68" s="19"/>
      <c r="GP68" s="19"/>
      <c r="GQ68" s="19"/>
      <c r="GR68" s="19"/>
      <c r="GS68" s="19"/>
      <c r="GT68" s="19"/>
      <c r="GU68" s="19"/>
      <c r="GV68" s="19"/>
      <c r="GW68" s="19"/>
      <c r="GX68" s="19"/>
      <c r="GY68" s="19"/>
      <c r="GZ68" s="19"/>
      <c r="HA68" s="19"/>
      <c r="HB68" s="19"/>
      <c r="HC68" s="19"/>
      <c r="HD68" s="19"/>
      <c r="HE68" s="19"/>
      <c r="HF68" s="19"/>
      <c r="HG68" s="19"/>
      <c r="HH68" s="19"/>
      <c r="HI68" s="19"/>
      <c r="HJ68" s="19"/>
      <c r="HK68" s="19"/>
      <c r="HL68" s="19"/>
      <c r="HM68" s="19"/>
      <c r="HN68" s="19"/>
      <c r="HO68" s="19"/>
      <c r="HP68" s="19"/>
      <c r="HQ68" s="19"/>
      <c r="HR68" s="19"/>
      <c r="HS68" s="19"/>
      <c r="HT68" s="19"/>
      <c r="HU68" s="19"/>
      <c r="HV68" s="19"/>
      <c r="HW68" s="19"/>
      <c r="HX68" s="19"/>
      <c r="HY68" s="19"/>
      <c r="HZ68" s="19"/>
      <c r="IA68" s="19"/>
      <c r="IB68" s="19"/>
      <c r="IC68" s="19"/>
      <c r="ID68" s="19"/>
      <c r="IE68" s="19"/>
      <c r="IF68" s="19"/>
      <c r="IG68" s="19"/>
      <c r="IH68" s="19"/>
      <c r="II68" s="19"/>
      <c r="IJ68" s="19"/>
      <c r="IK68" s="19"/>
      <c r="IL68" s="19"/>
      <c r="IM68" s="19"/>
      <c r="IN68" s="19"/>
      <c r="IO68" s="19"/>
      <c r="IP68" s="19"/>
      <c r="IQ68" s="19"/>
      <c r="IR68" s="19"/>
      <c r="IS68" s="19"/>
      <c r="IT68" s="19"/>
      <c r="IU68" s="19"/>
      <c r="IV68" s="19"/>
      <c r="IW68" s="19"/>
    </row>
    <row r="69" customFormat="false" ht="12.75" hidden="false" customHeight="false" outlineLevel="0" collapsed="false">
      <c r="A69" s="35"/>
      <c r="B69" s="35"/>
      <c r="C69" s="36" t="s">
        <v>95</v>
      </c>
      <c r="D69" s="37" t="s">
        <v>15</v>
      </c>
      <c r="E69" s="38" t="n">
        <v>5000</v>
      </c>
      <c r="F69" s="29" t="s">
        <v>10</v>
      </c>
      <c r="G69" s="30"/>
      <c r="H69" s="19"/>
      <c r="I69" s="25"/>
      <c r="J69" s="19"/>
      <c r="K69" s="26"/>
      <c r="L69" s="26"/>
      <c r="M69" s="26"/>
      <c r="N69" s="26"/>
      <c r="O69" s="26"/>
      <c r="P69" s="26"/>
      <c r="Q69" s="26"/>
      <c r="R69" s="26"/>
      <c r="S69" s="26"/>
      <c r="T69" s="26"/>
      <c r="U69" s="26"/>
      <c r="V69" s="26"/>
      <c r="W69" s="27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9"/>
      <c r="AS69" s="19"/>
      <c r="AT69" s="19"/>
      <c r="AU69" s="19"/>
      <c r="AV69" s="19"/>
      <c r="AW69" s="19"/>
      <c r="AX69" s="19"/>
      <c r="AY69" s="19"/>
      <c r="AZ69" s="19"/>
      <c r="BA69" s="19"/>
      <c r="BB69" s="19"/>
      <c r="BC69" s="19"/>
      <c r="BD69" s="19"/>
      <c r="BE69" s="19"/>
      <c r="BF69" s="19"/>
      <c r="BG69" s="19"/>
      <c r="BH69" s="19"/>
      <c r="BI69" s="19"/>
      <c r="BJ69" s="19"/>
      <c r="BK69" s="19"/>
      <c r="BL69" s="19"/>
      <c r="BM69" s="19"/>
      <c r="BN69" s="19"/>
      <c r="BO69" s="19"/>
      <c r="BP69" s="19"/>
      <c r="BQ69" s="19"/>
      <c r="BR69" s="19"/>
      <c r="BS69" s="19"/>
      <c r="BT69" s="19"/>
      <c r="BU69" s="19"/>
      <c r="BV69" s="19"/>
      <c r="BW69" s="19"/>
      <c r="BX69" s="19"/>
      <c r="BY69" s="19"/>
      <c r="BZ69" s="19"/>
      <c r="CA69" s="19"/>
      <c r="CB69" s="19"/>
      <c r="CC69" s="19"/>
      <c r="CD69" s="19"/>
      <c r="CE69" s="19"/>
      <c r="CF69" s="19"/>
      <c r="CG69" s="19"/>
      <c r="CH69" s="19"/>
      <c r="CI69" s="19"/>
      <c r="CJ69" s="19"/>
      <c r="CK69" s="19"/>
      <c r="CL69" s="19"/>
      <c r="CM69" s="19"/>
      <c r="CN69" s="19"/>
      <c r="CO69" s="19"/>
      <c r="CP69" s="19"/>
      <c r="CQ69" s="19"/>
      <c r="CR69" s="19"/>
      <c r="CS69" s="19"/>
      <c r="CT69" s="19"/>
      <c r="CU69" s="19"/>
      <c r="CV69" s="19"/>
      <c r="CW69" s="19"/>
      <c r="CX69" s="19"/>
      <c r="CY69" s="19"/>
      <c r="CZ69" s="19"/>
      <c r="DA69" s="19"/>
      <c r="DB69" s="19"/>
      <c r="DC69" s="19"/>
      <c r="DD69" s="19"/>
      <c r="DE69" s="19"/>
      <c r="DF69" s="19"/>
      <c r="DG69" s="19"/>
      <c r="DH69" s="19"/>
      <c r="DI69" s="19"/>
      <c r="DJ69" s="19"/>
      <c r="DK69" s="19"/>
      <c r="DL69" s="19"/>
      <c r="DM69" s="19"/>
      <c r="DN69" s="19"/>
      <c r="DO69" s="19"/>
      <c r="DP69" s="19"/>
      <c r="DQ69" s="19"/>
      <c r="DR69" s="19"/>
      <c r="DS69" s="19"/>
      <c r="DT69" s="19"/>
      <c r="DU69" s="19"/>
      <c r="DV69" s="19"/>
      <c r="DW69" s="19"/>
      <c r="DX69" s="19"/>
      <c r="DY69" s="19"/>
      <c r="DZ69" s="19"/>
      <c r="EA69" s="19"/>
      <c r="EB69" s="19"/>
      <c r="EC69" s="19"/>
      <c r="ED69" s="19"/>
      <c r="EE69" s="19"/>
      <c r="EF69" s="19"/>
      <c r="EG69" s="19"/>
      <c r="EH69" s="19"/>
      <c r="EI69" s="19"/>
      <c r="EJ69" s="19"/>
      <c r="EK69" s="19"/>
      <c r="EL69" s="19"/>
      <c r="EM69" s="19"/>
      <c r="EN69" s="19"/>
      <c r="EO69" s="19"/>
      <c r="EP69" s="19"/>
      <c r="EQ69" s="19"/>
      <c r="ER69" s="19"/>
      <c r="ES69" s="19"/>
      <c r="ET69" s="19"/>
      <c r="EU69" s="19"/>
      <c r="EV69" s="19"/>
      <c r="EW69" s="19"/>
      <c r="EX69" s="19"/>
      <c r="EY69" s="19"/>
      <c r="EZ69" s="19"/>
      <c r="FA69" s="19"/>
      <c r="FB69" s="19"/>
      <c r="FC69" s="19"/>
      <c r="FD69" s="19"/>
      <c r="FE69" s="19"/>
      <c r="FF69" s="19"/>
      <c r="FG69" s="19"/>
      <c r="FH69" s="19"/>
      <c r="FI69" s="19"/>
      <c r="FJ69" s="19"/>
      <c r="FK69" s="19"/>
      <c r="FL69" s="19"/>
      <c r="FM69" s="19"/>
      <c r="FN69" s="19"/>
      <c r="FO69" s="19"/>
      <c r="FP69" s="19"/>
      <c r="FQ69" s="19"/>
      <c r="FR69" s="19"/>
      <c r="FS69" s="19"/>
      <c r="FT69" s="19"/>
      <c r="FU69" s="19"/>
      <c r="FV69" s="19"/>
      <c r="FW69" s="19"/>
      <c r="FX69" s="19"/>
      <c r="FY69" s="19"/>
      <c r="FZ69" s="19"/>
      <c r="GA69" s="19"/>
      <c r="GB69" s="19"/>
      <c r="GC69" s="19"/>
      <c r="GD69" s="19"/>
      <c r="GE69" s="19"/>
      <c r="GF69" s="19"/>
      <c r="GG69" s="19"/>
      <c r="GH69" s="19"/>
      <c r="GI69" s="19"/>
      <c r="GJ69" s="19"/>
      <c r="GK69" s="19"/>
      <c r="GL69" s="19"/>
      <c r="GM69" s="19"/>
      <c r="GN69" s="19"/>
      <c r="GO69" s="19"/>
      <c r="GP69" s="19"/>
      <c r="GQ69" s="19"/>
      <c r="GR69" s="19"/>
      <c r="GS69" s="19"/>
      <c r="GT69" s="19"/>
      <c r="GU69" s="19"/>
      <c r="GV69" s="19"/>
      <c r="GW69" s="19"/>
      <c r="GX69" s="19"/>
      <c r="GY69" s="19"/>
      <c r="GZ69" s="19"/>
      <c r="HA69" s="19"/>
      <c r="HB69" s="19"/>
      <c r="HC69" s="19"/>
      <c r="HD69" s="19"/>
      <c r="HE69" s="19"/>
      <c r="HF69" s="19"/>
      <c r="HG69" s="19"/>
      <c r="HH69" s="19"/>
      <c r="HI69" s="19"/>
      <c r="HJ69" s="19"/>
      <c r="HK69" s="19"/>
      <c r="HL69" s="19"/>
      <c r="HM69" s="19"/>
      <c r="HN69" s="19"/>
      <c r="HO69" s="19"/>
      <c r="HP69" s="19"/>
      <c r="HQ69" s="19"/>
      <c r="HR69" s="19"/>
      <c r="HS69" s="19"/>
      <c r="HT69" s="19"/>
      <c r="HU69" s="19"/>
      <c r="HV69" s="19"/>
      <c r="HW69" s="19"/>
      <c r="HX69" s="19"/>
      <c r="HY69" s="19"/>
      <c r="HZ69" s="19"/>
      <c r="IA69" s="19"/>
      <c r="IB69" s="19"/>
      <c r="IC69" s="19"/>
      <c r="ID69" s="19"/>
      <c r="IE69" s="19"/>
      <c r="IF69" s="19"/>
      <c r="IG69" s="19"/>
      <c r="IH69" s="19"/>
      <c r="II69" s="19"/>
      <c r="IJ69" s="19"/>
      <c r="IK69" s="19"/>
      <c r="IL69" s="19"/>
      <c r="IM69" s="19"/>
      <c r="IN69" s="19"/>
      <c r="IO69" s="19"/>
      <c r="IP69" s="19"/>
      <c r="IQ69" s="19"/>
      <c r="IR69" s="19"/>
      <c r="IS69" s="19"/>
      <c r="IT69" s="19"/>
      <c r="IU69" s="19"/>
      <c r="IV69" s="19"/>
      <c r="IW69" s="19"/>
    </row>
    <row r="70" customFormat="false" ht="12.75" hidden="false" customHeight="false" outlineLevel="0" collapsed="false">
      <c r="A70" s="35"/>
      <c r="B70" s="35"/>
      <c r="C70" s="36" t="s">
        <v>96</v>
      </c>
      <c r="D70" s="37"/>
      <c r="E70" s="38" t="n">
        <v>10000</v>
      </c>
      <c r="F70" s="29" t="s">
        <v>10</v>
      </c>
      <c r="G70" s="30"/>
      <c r="H70" s="19"/>
      <c r="I70" s="25"/>
      <c r="J70" s="19"/>
      <c r="K70" s="26"/>
      <c r="L70" s="26"/>
      <c r="M70" s="26"/>
      <c r="N70" s="26"/>
      <c r="O70" s="26"/>
      <c r="P70" s="26"/>
      <c r="Q70" s="26"/>
      <c r="R70" s="26"/>
      <c r="S70" s="26"/>
      <c r="T70" s="26"/>
      <c r="U70" s="26"/>
      <c r="V70" s="26"/>
      <c r="W70" s="27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9"/>
      <c r="AS70" s="19"/>
      <c r="AT70" s="19"/>
      <c r="AU70" s="19"/>
      <c r="AV70" s="19"/>
      <c r="AW70" s="19"/>
      <c r="AX70" s="19"/>
      <c r="AY70" s="19"/>
      <c r="AZ70" s="19"/>
      <c r="BA70" s="19"/>
      <c r="BB70" s="19"/>
      <c r="BC70" s="19"/>
      <c r="BD70" s="19"/>
      <c r="BE70" s="19"/>
      <c r="BF70" s="19"/>
      <c r="BG70" s="19"/>
      <c r="BH70" s="19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  <c r="HL70" s="19"/>
      <c r="HM70" s="19"/>
      <c r="HN70" s="19"/>
      <c r="HO70" s="19"/>
      <c r="HP70" s="19"/>
      <c r="HQ70" s="19"/>
      <c r="HR70" s="19"/>
      <c r="HS70" s="19"/>
      <c r="HT70" s="19"/>
      <c r="HU70" s="19"/>
      <c r="HV70" s="19"/>
      <c r="HW70" s="19"/>
      <c r="HX70" s="19"/>
      <c r="HY70" s="19"/>
      <c r="HZ70" s="19"/>
      <c r="IA70" s="19"/>
      <c r="IB70" s="19"/>
      <c r="IC70" s="19"/>
      <c r="ID70" s="19"/>
      <c r="IE70" s="19"/>
      <c r="IF70" s="19"/>
      <c r="IG70" s="19"/>
      <c r="IH70" s="19"/>
      <c r="II70" s="19"/>
      <c r="IJ70" s="19"/>
      <c r="IK70" s="19"/>
      <c r="IL70" s="19"/>
      <c r="IM70" s="19"/>
      <c r="IN70" s="19"/>
      <c r="IO70" s="19"/>
      <c r="IP70" s="19"/>
      <c r="IQ70" s="19"/>
      <c r="IR70" s="19"/>
      <c r="IS70" s="19"/>
      <c r="IT70" s="19"/>
      <c r="IU70" s="19"/>
      <c r="IV70" s="19"/>
      <c r="IW70" s="19"/>
    </row>
    <row r="71" customFormat="false" ht="12.75" hidden="false" customHeight="false" outlineLevel="0" collapsed="false">
      <c r="A71" s="35"/>
      <c r="B71" s="35"/>
      <c r="C71" s="36" t="s">
        <v>97</v>
      </c>
      <c r="D71" s="37"/>
      <c r="E71" s="38" t="n">
        <v>60000</v>
      </c>
      <c r="F71" s="29" t="s">
        <v>10</v>
      </c>
      <c r="G71" s="30"/>
      <c r="H71" s="19"/>
      <c r="I71" s="25"/>
      <c r="J71" s="19"/>
      <c r="K71" s="26"/>
      <c r="L71" s="26"/>
      <c r="M71" s="26"/>
      <c r="N71" s="26"/>
      <c r="O71" s="26"/>
      <c r="P71" s="26"/>
      <c r="Q71" s="26"/>
      <c r="R71" s="26"/>
      <c r="S71" s="26"/>
      <c r="T71" s="26"/>
      <c r="U71" s="26"/>
      <c r="V71" s="26"/>
      <c r="W71" s="27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9"/>
      <c r="AS71" s="19"/>
      <c r="AT71" s="19"/>
      <c r="AU71" s="19"/>
      <c r="AV71" s="19"/>
      <c r="AW71" s="19"/>
      <c r="AX71" s="19"/>
      <c r="AY71" s="19"/>
      <c r="AZ71" s="19"/>
      <c r="BA71" s="19"/>
      <c r="BB71" s="19"/>
      <c r="BC71" s="19"/>
      <c r="BD71" s="19"/>
      <c r="BE71" s="19"/>
      <c r="BF71" s="19"/>
      <c r="BG71" s="19"/>
      <c r="BH71" s="19"/>
      <c r="BI71" s="19"/>
      <c r="BJ71" s="19"/>
      <c r="BK71" s="19"/>
      <c r="BL71" s="19"/>
      <c r="BM71" s="19"/>
      <c r="BN71" s="19"/>
      <c r="BO71" s="19"/>
      <c r="BP71" s="19"/>
      <c r="BQ71" s="19"/>
      <c r="BR71" s="19"/>
      <c r="BS71" s="19"/>
      <c r="BT71" s="19"/>
      <c r="BU71" s="19"/>
      <c r="BV71" s="19"/>
      <c r="BW71" s="19"/>
      <c r="BX71" s="19"/>
      <c r="BY71" s="19"/>
      <c r="BZ71" s="19"/>
      <c r="CA71" s="19"/>
      <c r="CB71" s="19"/>
      <c r="CC71" s="19"/>
      <c r="CD71" s="19"/>
      <c r="CE71" s="19"/>
      <c r="CF71" s="19"/>
      <c r="CG71" s="19"/>
      <c r="CH71" s="19"/>
      <c r="CI71" s="19"/>
      <c r="CJ71" s="19"/>
      <c r="CK71" s="19"/>
      <c r="CL71" s="19"/>
      <c r="CM71" s="19"/>
      <c r="CN71" s="19"/>
      <c r="CO71" s="19"/>
      <c r="CP71" s="19"/>
      <c r="CQ71" s="19"/>
      <c r="CR71" s="19"/>
      <c r="CS71" s="19"/>
      <c r="CT71" s="19"/>
      <c r="CU71" s="19"/>
      <c r="CV71" s="19"/>
      <c r="CW71" s="19"/>
      <c r="CX71" s="19"/>
      <c r="CY71" s="19"/>
      <c r="CZ71" s="19"/>
      <c r="DA71" s="19"/>
      <c r="DB71" s="19"/>
      <c r="DC71" s="19"/>
      <c r="DD71" s="19"/>
      <c r="DE71" s="19"/>
      <c r="DF71" s="19"/>
      <c r="DG71" s="19"/>
      <c r="DH71" s="19"/>
      <c r="DI71" s="19"/>
      <c r="DJ71" s="19"/>
      <c r="DK71" s="19"/>
      <c r="DL71" s="19"/>
      <c r="DM71" s="19"/>
      <c r="DN71" s="19"/>
      <c r="DO71" s="19"/>
      <c r="DP71" s="19"/>
      <c r="DQ71" s="19"/>
      <c r="DR71" s="19"/>
      <c r="DS71" s="19"/>
      <c r="DT71" s="19"/>
      <c r="DU71" s="19"/>
      <c r="DV71" s="19"/>
      <c r="DW71" s="19"/>
      <c r="DX71" s="19"/>
      <c r="DY71" s="19"/>
      <c r="DZ71" s="19"/>
      <c r="EA71" s="19"/>
      <c r="EB71" s="19"/>
      <c r="EC71" s="19"/>
      <c r="ED71" s="19"/>
      <c r="EE71" s="19"/>
      <c r="EF71" s="19"/>
      <c r="EG71" s="19"/>
      <c r="EH71" s="19"/>
      <c r="EI71" s="19"/>
      <c r="EJ71" s="19"/>
      <c r="EK71" s="19"/>
      <c r="EL71" s="19"/>
      <c r="EM71" s="19"/>
      <c r="EN71" s="19"/>
      <c r="EO71" s="19"/>
      <c r="EP71" s="19"/>
      <c r="EQ71" s="19"/>
      <c r="ER71" s="19"/>
      <c r="ES71" s="19"/>
      <c r="ET71" s="19"/>
      <c r="EU71" s="19"/>
      <c r="EV71" s="19"/>
      <c r="EW71" s="19"/>
      <c r="EX71" s="19"/>
      <c r="EY71" s="19"/>
      <c r="EZ71" s="19"/>
      <c r="FA71" s="19"/>
      <c r="FB71" s="19"/>
      <c r="FC71" s="19"/>
      <c r="FD71" s="19"/>
      <c r="FE71" s="19"/>
      <c r="FF71" s="19"/>
      <c r="FG71" s="19"/>
      <c r="FH71" s="19"/>
      <c r="FI71" s="19"/>
      <c r="FJ71" s="19"/>
      <c r="FK71" s="19"/>
      <c r="FL71" s="19"/>
      <c r="FM71" s="19"/>
      <c r="FN71" s="19"/>
      <c r="FO71" s="19"/>
      <c r="FP71" s="19"/>
      <c r="FQ71" s="19"/>
      <c r="FR71" s="19"/>
      <c r="FS71" s="19"/>
      <c r="FT71" s="19"/>
      <c r="FU71" s="19"/>
      <c r="FV71" s="19"/>
      <c r="FW71" s="19"/>
      <c r="FX71" s="19"/>
      <c r="FY71" s="19"/>
      <c r="FZ71" s="19"/>
      <c r="GA71" s="19"/>
      <c r="GB71" s="19"/>
      <c r="GC71" s="19"/>
      <c r="GD71" s="19"/>
      <c r="GE71" s="19"/>
      <c r="GF71" s="19"/>
      <c r="GG71" s="19"/>
      <c r="GH71" s="19"/>
      <c r="GI71" s="19"/>
      <c r="GJ71" s="19"/>
      <c r="GK71" s="19"/>
      <c r="GL71" s="19"/>
      <c r="GM71" s="19"/>
      <c r="GN71" s="19"/>
      <c r="GO71" s="19"/>
      <c r="GP71" s="19"/>
      <c r="GQ71" s="19"/>
      <c r="GR71" s="19"/>
      <c r="GS71" s="19"/>
      <c r="GT71" s="19"/>
      <c r="GU71" s="19"/>
      <c r="GV71" s="19"/>
      <c r="GW71" s="19"/>
      <c r="GX71" s="19"/>
      <c r="GY71" s="19"/>
      <c r="GZ71" s="19"/>
      <c r="HA71" s="19"/>
      <c r="HB71" s="19"/>
      <c r="HC71" s="19"/>
      <c r="HD71" s="19"/>
      <c r="HE71" s="19"/>
      <c r="HF71" s="19"/>
      <c r="HG71" s="19"/>
      <c r="HH71" s="19"/>
      <c r="HI71" s="19"/>
      <c r="HJ71" s="19"/>
      <c r="HK71" s="19"/>
      <c r="HL71" s="19"/>
      <c r="HM71" s="19"/>
      <c r="HN71" s="19"/>
      <c r="HO71" s="19"/>
      <c r="HP71" s="19"/>
      <c r="HQ71" s="19"/>
      <c r="HR71" s="19"/>
      <c r="HS71" s="19"/>
      <c r="HT71" s="19"/>
      <c r="HU71" s="19"/>
      <c r="HV71" s="19"/>
      <c r="HW71" s="19"/>
      <c r="HX71" s="19"/>
      <c r="HY71" s="19"/>
      <c r="HZ71" s="19"/>
      <c r="IA71" s="19"/>
      <c r="IB71" s="19"/>
      <c r="IC71" s="19"/>
      <c r="ID71" s="19"/>
      <c r="IE71" s="19"/>
      <c r="IF71" s="19"/>
      <c r="IG71" s="19"/>
      <c r="IH71" s="19"/>
      <c r="II71" s="19"/>
      <c r="IJ71" s="19"/>
      <c r="IK71" s="19"/>
      <c r="IL71" s="19"/>
      <c r="IM71" s="19"/>
      <c r="IN71" s="19"/>
      <c r="IO71" s="19"/>
      <c r="IP71" s="19"/>
      <c r="IQ71" s="19"/>
      <c r="IR71" s="19"/>
      <c r="IS71" s="19"/>
      <c r="IT71" s="19"/>
      <c r="IU71" s="19"/>
      <c r="IV71" s="19"/>
      <c r="IW71" s="19"/>
    </row>
    <row r="72" customFormat="false" ht="12.75" hidden="false" customHeight="false" outlineLevel="0" collapsed="false">
      <c r="A72" s="35"/>
      <c r="B72" s="35"/>
      <c r="C72" s="36" t="s">
        <v>98</v>
      </c>
      <c r="D72" s="37"/>
      <c r="E72" s="38" t="n">
        <v>40000</v>
      </c>
      <c r="F72" s="29" t="s">
        <v>10</v>
      </c>
      <c r="G72" s="30"/>
      <c r="H72" s="19"/>
      <c r="I72" s="25"/>
      <c r="J72" s="19"/>
      <c r="K72" s="26"/>
      <c r="L72" s="26"/>
      <c r="M72" s="26"/>
      <c r="N72" s="26"/>
      <c r="O72" s="26"/>
      <c r="P72" s="26"/>
      <c r="Q72" s="26"/>
      <c r="R72" s="26"/>
      <c r="S72" s="26"/>
      <c r="T72" s="26"/>
      <c r="U72" s="26"/>
      <c r="V72" s="26"/>
      <c r="W72" s="27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9"/>
      <c r="AS72" s="19"/>
      <c r="AT72" s="19"/>
      <c r="AU72" s="19"/>
      <c r="AV72" s="19"/>
      <c r="AW72" s="19"/>
      <c r="AX72" s="19"/>
      <c r="AY72" s="19"/>
      <c r="AZ72" s="19"/>
      <c r="BA72" s="19"/>
      <c r="BB72" s="19"/>
      <c r="BC72" s="19"/>
      <c r="BD72" s="19"/>
      <c r="BE72" s="19"/>
      <c r="BF72" s="19"/>
      <c r="BG72" s="19"/>
      <c r="BH72" s="19"/>
      <c r="BI72" s="19"/>
      <c r="BJ72" s="19"/>
      <c r="BK72" s="19"/>
      <c r="BL72" s="19"/>
      <c r="BM72" s="19"/>
      <c r="BN72" s="19"/>
      <c r="BO72" s="19"/>
      <c r="BP72" s="19"/>
      <c r="BQ72" s="19"/>
      <c r="BR72" s="19"/>
      <c r="BS72" s="19"/>
      <c r="BT72" s="19"/>
      <c r="BU72" s="19"/>
      <c r="BV72" s="19"/>
      <c r="BW72" s="19"/>
      <c r="BX72" s="19"/>
      <c r="BY72" s="19"/>
      <c r="BZ72" s="19"/>
      <c r="CA72" s="19"/>
      <c r="CB72" s="19"/>
      <c r="CC72" s="19"/>
      <c r="CD72" s="19"/>
      <c r="CE72" s="19"/>
      <c r="CF72" s="19"/>
      <c r="CG72" s="19"/>
      <c r="CH72" s="19"/>
      <c r="CI72" s="19"/>
      <c r="CJ72" s="19"/>
      <c r="CK72" s="19"/>
      <c r="CL72" s="19"/>
      <c r="CM72" s="19"/>
      <c r="CN72" s="19"/>
      <c r="CO72" s="19"/>
      <c r="CP72" s="19"/>
      <c r="CQ72" s="19"/>
      <c r="CR72" s="19"/>
      <c r="CS72" s="19"/>
      <c r="CT72" s="19"/>
      <c r="CU72" s="19"/>
      <c r="CV72" s="19"/>
      <c r="CW72" s="19"/>
      <c r="CX72" s="19"/>
      <c r="CY72" s="19"/>
      <c r="CZ72" s="19"/>
      <c r="DA72" s="19"/>
      <c r="DB72" s="19"/>
      <c r="DC72" s="19"/>
      <c r="DD72" s="19"/>
      <c r="DE72" s="19"/>
      <c r="DF72" s="19"/>
      <c r="DG72" s="19"/>
      <c r="DH72" s="19"/>
      <c r="DI72" s="19"/>
      <c r="DJ72" s="19"/>
      <c r="DK72" s="19"/>
      <c r="DL72" s="19"/>
      <c r="DM72" s="19"/>
      <c r="DN72" s="19"/>
      <c r="DO72" s="19"/>
      <c r="DP72" s="19"/>
      <c r="DQ72" s="19"/>
      <c r="DR72" s="19"/>
      <c r="DS72" s="19"/>
      <c r="DT72" s="19"/>
      <c r="DU72" s="19"/>
      <c r="DV72" s="19"/>
      <c r="DW72" s="19"/>
      <c r="DX72" s="19"/>
      <c r="DY72" s="19"/>
      <c r="DZ72" s="19"/>
      <c r="EA72" s="19"/>
      <c r="EB72" s="19"/>
      <c r="EC72" s="19"/>
      <c r="ED72" s="19"/>
      <c r="EE72" s="19"/>
      <c r="EF72" s="19"/>
      <c r="EG72" s="19"/>
      <c r="EH72" s="19"/>
      <c r="EI72" s="19"/>
      <c r="EJ72" s="19"/>
      <c r="EK72" s="19"/>
      <c r="EL72" s="19"/>
      <c r="EM72" s="19"/>
      <c r="EN72" s="19"/>
      <c r="EO72" s="19"/>
      <c r="EP72" s="19"/>
      <c r="EQ72" s="19"/>
      <c r="ER72" s="19"/>
      <c r="ES72" s="19"/>
      <c r="ET72" s="19"/>
      <c r="EU72" s="19"/>
      <c r="EV72" s="19"/>
      <c r="EW72" s="19"/>
      <c r="EX72" s="19"/>
      <c r="EY72" s="19"/>
      <c r="EZ72" s="19"/>
      <c r="FA72" s="19"/>
      <c r="FB72" s="19"/>
      <c r="FC72" s="19"/>
      <c r="FD72" s="19"/>
      <c r="FE72" s="19"/>
      <c r="FF72" s="19"/>
      <c r="FG72" s="19"/>
      <c r="FH72" s="19"/>
      <c r="FI72" s="19"/>
      <c r="FJ72" s="19"/>
      <c r="FK72" s="19"/>
      <c r="FL72" s="19"/>
      <c r="FM72" s="19"/>
      <c r="FN72" s="19"/>
      <c r="FO72" s="19"/>
      <c r="FP72" s="19"/>
      <c r="FQ72" s="19"/>
      <c r="FR72" s="19"/>
      <c r="FS72" s="19"/>
      <c r="FT72" s="19"/>
      <c r="FU72" s="19"/>
      <c r="FV72" s="19"/>
      <c r="FW72" s="19"/>
      <c r="FX72" s="19"/>
      <c r="FY72" s="19"/>
      <c r="FZ72" s="19"/>
      <c r="GA72" s="19"/>
      <c r="GB72" s="19"/>
      <c r="GC72" s="19"/>
      <c r="GD72" s="19"/>
      <c r="GE72" s="19"/>
      <c r="GF72" s="19"/>
      <c r="GG72" s="19"/>
      <c r="GH72" s="19"/>
      <c r="GI72" s="19"/>
      <c r="GJ72" s="19"/>
      <c r="GK72" s="19"/>
      <c r="GL72" s="19"/>
      <c r="GM72" s="19"/>
      <c r="GN72" s="19"/>
      <c r="GO72" s="19"/>
      <c r="GP72" s="19"/>
      <c r="GQ72" s="19"/>
      <c r="GR72" s="19"/>
      <c r="GS72" s="19"/>
      <c r="GT72" s="19"/>
      <c r="GU72" s="19"/>
      <c r="GV72" s="19"/>
      <c r="GW72" s="19"/>
      <c r="GX72" s="19"/>
      <c r="GY72" s="19"/>
      <c r="GZ72" s="19"/>
      <c r="HA72" s="19"/>
      <c r="HB72" s="19"/>
      <c r="HC72" s="19"/>
      <c r="HD72" s="19"/>
      <c r="HE72" s="19"/>
      <c r="HF72" s="19"/>
      <c r="HG72" s="19"/>
      <c r="HH72" s="19"/>
      <c r="HI72" s="19"/>
      <c r="HJ72" s="19"/>
      <c r="HK72" s="19"/>
      <c r="HL72" s="19"/>
      <c r="HM72" s="19"/>
      <c r="HN72" s="19"/>
      <c r="HO72" s="19"/>
      <c r="HP72" s="19"/>
      <c r="HQ72" s="19"/>
      <c r="HR72" s="19"/>
      <c r="HS72" s="19"/>
      <c r="HT72" s="19"/>
      <c r="HU72" s="19"/>
      <c r="HV72" s="19"/>
      <c r="HW72" s="19"/>
      <c r="HX72" s="19"/>
      <c r="HY72" s="19"/>
      <c r="HZ72" s="19"/>
      <c r="IA72" s="19"/>
      <c r="IB72" s="19"/>
      <c r="IC72" s="19"/>
      <c r="ID72" s="19"/>
      <c r="IE72" s="19"/>
      <c r="IF72" s="19"/>
      <c r="IG72" s="19"/>
      <c r="IH72" s="19"/>
      <c r="II72" s="19"/>
      <c r="IJ72" s="19"/>
      <c r="IK72" s="19"/>
      <c r="IL72" s="19"/>
      <c r="IM72" s="19"/>
      <c r="IN72" s="19"/>
      <c r="IO72" s="19"/>
      <c r="IP72" s="19"/>
      <c r="IQ72" s="19"/>
      <c r="IR72" s="19"/>
      <c r="IS72" s="19"/>
      <c r="IT72" s="19"/>
      <c r="IU72" s="19"/>
      <c r="IV72" s="19"/>
      <c r="IW72" s="19"/>
    </row>
    <row r="73" customFormat="false" ht="12.75" hidden="false" customHeight="false" outlineLevel="0" collapsed="false">
      <c r="A73" s="35"/>
      <c r="B73" s="35"/>
      <c r="C73" s="36" t="s">
        <v>99</v>
      </c>
      <c r="D73" s="37"/>
      <c r="E73" s="38" t="n">
        <v>30000</v>
      </c>
      <c r="F73" s="29" t="s">
        <v>10</v>
      </c>
      <c r="G73" s="30"/>
      <c r="H73" s="19"/>
      <c r="I73" s="25"/>
      <c r="J73" s="19"/>
      <c r="K73" s="26"/>
      <c r="L73" s="26"/>
      <c r="M73" s="26"/>
      <c r="N73" s="26"/>
      <c r="O73" s="26"/>
      <c r="P73" s="26"/>
      <c r="Q73" s="26"/>
      <c r="R73" s="26"/>
      <c r="S73" s="26"/>
      <c r="T73" s="26"/>
      <c r="U73" s="26"/>
      <c r="V73" s="26"/>
      <c r="W73" s="27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9"/>
      <c r="AS73" s="19"/>
      <c r="AT73" s="19"/>
      <c r="AU73" s="19"/>
      <c r="AV73" s="19"/>
      <c r="AW73" s="19"/>
      <c r="AX73" s="19"/>
      <c r="AY73" s="19"/>
      <c r="AZ73" s="19"/>
      <c r="BA73" s="19"/>
      <c r="BB73" s="19"/>
      <c r="BC73" s="19"/>
      <c r="BD73" s="19"/>
      <c r="BE73" s="19"/>
      <c r="BF73" s="19"/>
      <c r="BG73" s="19"/>
      <c r="BH73" s="19"/>
      <c r="BI73" s="19"/>
      <c r="BJ73" s="19"/>
      <c r="BK73" s="19"/>
      <c r="BL73" s="19"/>
      <c r="BM73" s="19"/>
      <c r="BN73" s="19"/>
      <c r="BO73" s="19"/>
      <c r="BP73" s="19"/>
      <c r="BQ73" s="19"/>
      <c r="BR73" s="19"/>
      <c r="BS73" s="19"/>
      <c r="BT73" s="19"/>
      <c r="BU73" s="19"/>
      <c r="BV73" s="19"/>
      <c r="BW73" s="19"/>
      <c r="BX73" s="19"/>
      <c r="BY73" s="19"/>
      <c r="BZ73" s="19"/>
      <c r="CA73" s="19"/>
      <c r="CB73" s="19"/>
      <c r="CC73" s="19"/>
      <c r="CD73" s="19"/>
      <c r="CE73" s="19"/>
      <c r="CF73" s="19"/>
      <c r="CG73" s="19"/>
      <c r="CH73" s="19"/>
      <c r="CI73" s="19"/>
      <c r="CJ73" s="19"/>
      <c r="CK73" s="19"/>
      <c r="CL73" s="19"/>
      <c r="CM73" s="19"/>
      <c r="CN73" s="19"/>
      <c r="CO73" s="19"/>
      <c r="CP73" s="19"/>
      <c r="CQ73" s="19"/>
      <c r="CR73" s="19"/>
      <c r="CS73" s="19"/>
      <c r="CT73" s="19"/>
      <c r="CU73" s="19"/>
      <c r="CV73" s="19"/>
      <c r="CW73" s="19"/>
      <c r="CX73" s="19"/>
      <c r="CY73" s="19"/>
      <c r="CZ73" s="19"/>
      <c r="DA73" s="19"/>
      <c r="DB73" s="19"/>
      <c r="DC73" s="19"/>
      <c r="DD73" s="19"/>
      <c r="DE73" s="19"/>
      <c r="DF73" s="19"/>
      <c r="DG73" s="19"/>
      <c r="DH73" s="19"/>
      <c r="DI73" s="19"/>
      <c r="DJ73" s="19"/>
      <c r="DK73" s="19"/>
      <c r="DL73" s="19"/>
      <c r="DM73" s="19"/>
      <c r="DN73" s="19"/>
      <c r="DO73" s="19"/>
      <c r="DP73" s="19"/>
      <c r="DQ73" s="19"/>
      <c r="DR73" s="19"/>
      <c r="DS73" s="19"/>
      <c r="DT73" s="19"/>
      <c r="DU73" s="19"/>
      <c r="DV73" s="19"/>
      <c r="DW73" s="19"/>
      <c r="DX73" s="19"/>
      <c r="DY73" s="19"/>
      <c r="DZ73" s="19"/>
      <c r="EA73" s="19"/>
      <c r="EB73" s="19"/>
      <c r="EC73" s="19"/>
      <c r="ED73" s="19"/>
      <c r="EE73" s="19"/>
      <c r="EF73" s="19"/>
      <c r="EG73" s="19"/>
      <c r="EH73" s="19"/>
      <c r="EI73" s="19"/>
      <c r="EJ73" s="19"/>
      <c r="EK73" s="19"/>
      <c r="EL73" s="19"/>
      <c r="EM73" s="19"/>
      <c r="EN73" s="19"/>
      <c r="EO73" s="19"/>
      <c r="EP73" s="19"/>
      <c r="EQ73" s="19"/>
      <c r="ER73" s="19"/>
      <c r="ES73" s="19"/>
      <c r="ET73" s="19"/>
      <c r="EU73" s="19"/>
      <c r="EV73" s="19"/>
      <c r="EW73" s="19"/>
      <c r="EX73" s="19"/>
      <c r="EY73" s="19"/>
      <c r="EZ73" s="19"/>
      <c r="FA73" s="19"/>
      <c r="FB73" s="19"/>
      <c r="FC73" s="19"/>
      <c r="FD73" s="19"/>
      <c r="FE73" s="19"/>
      <c r="FF73" s="19"/>
      <c r="FG73" s="19"/>
      <c r="FH73" s="19"/>
      <c r="FI73" s="19"/>
      <c r="FJ73" s="19"/>
      <c r="FK73" s="19"/>
      <c r="FL73" s="19"/>
      <c r="FM73" s="19"/>
      <c r="FN73" s="19"/>
      <c r="FO73" s="19"/>
      <c r="FP73" s="19"/>
      <c r="FQ73" s="19"/>
      <c r="FR73" s="19"/>
      <c r="FS73" s="19"/>
      <c r="FT73" s="19"/>
      <c r="FU73" s="19"/>
      <c r="FV73" s="19"/>
      <c r="FW73" s="19"/>
      <c r="FX73" s="19"/>
      <c r="FY73" s="19"/>
      <c r="FZ73" s="19"/>
      <c r="GA73" s="19"/>
      <c r="GB73" s="19"/>
      <c r="GC73" s="19"/>
      <c r="GD73" s="19"/>
      <c r="GE73" s="19"/>
      <c r="GF73" s="19"/>
      <c r="GG73" s="19"/>
      <c r="GH73" s="19"/>
      <c r="GI73" s="19"/>
      <c r="GJ73" s="19"/>
      <c r="GK73" s="19"/>
      <c r="GL73" s="19"/>
      <c r="GM73" s="19"/>
      <c r="GN73" s="19"/>
      <c r="GO73" s="19"/>
      <c r="GP73" s="19"/>
      <c r="GQ73" s="19"/>
      <c r="GR73" s="19"/>
      <c r="GS73" s="19"/>
      <c r="GT73" s="19"/>
      <c r="GU73" s="19"/>
      <c r="GV73" s="19"/>
      <c r="GW73" s="19"/>
      <c r="GX73" s="19"/>
      <c r="GY73" s="19"/>
      <c r="GZ73" s="19"/>
      <c r="HA73" s="19"/>
      <c r="HB73" s="19"/>
      <c r="HC73" s="19"/>
      <c r="HD73" s="19"/>
      <c r="HE73" s="19"/>
      <c r="HF73" s="19"/>
      <c r="HG73" s="19"/>
      <c r="HH73" s="19"/>
      <c r="HI73" s="19"/>
      <c r="HJ73" s="19"/>
      <c r="HK73" s="19"/>
      <c r="HL73" s="19"/>
      <c r="HM73" s="19"/>
      <c r="HN73" s="19"/>
      <c r="HO73" s="19"/>
      <c r="HP73" s="19"/>
      <c r="HQ73" s="19"/>
      <c r="HR73" s="19"/>
      <c r="HS73" s="19"/>
      <c r="HT73" s="19"/>
      <c r="HU73" s="19"/>
      <c r="HV73" s="19"/>
      <c r="HW73" s="19"/>
      <c r="HX73" s="19"/>
      <c r="HY73" s="19"/>
      <c r="HZ73" s="19"/>
      <c r="IA73" s="19"/>
      <c r="IB73" s="19"/>
      <c r="IC73" s="19"/>
      <c r="ID73" s="19"/>
      <c r="IE73" s="19"/>
      <c r="IF73" s="19"/>
      <c r="IG73" s="19"/>
      <c r="IH73" s="19"/>
      <c r="II73" s="19"/>
      <c r="IJ73" s="19"/>
      <c r="IK73" s="19"/>
      <c r="IL73" s="19"/>
      <c r="IM73" s="19"/>
      <c r="IN73" s="19"/>
      <c r="IO73" s="19"/>
      <c r="IP73" s="19"/>
      <c r="IQ73" s="19"/>
      <c r="IR73" s="19"/>
      <c r="IS73" s="19"/>
      <c r="IT73" s="19"/>
      <c r="IU73" s="19"/>
      <c r="IV73" s="19"/>
      <c r="IW73" s="19"/>
    </row>
    <row r="74" customFormat="false" ht="12.75" hidden="false" customHeight="false" outlineLevel="0" collapsed="false">
      <c r="A74" s="35"/>
      <c r="B74" s="35"/>
      <c r="C74" s="36" t="s">
        <v>100</v>
      </c>
      <c r="D74" s="37"/>
      <c r="E74" s="38" t="n">
        <v>25000</v>
      </c>
      <c r="F74" s="29" t="s">
        <v>10</v>
      </c>
      <c r="G74" s="30"/>
      <c r="H74" s="19"/>
      <c r="I74" s="25"/>
      <c r="J74" s="19"/>
      <c r="K74" s="26"/>
      <c r="L74" s="26"/>
      <c r="M74" s="26"/>
      <c r="N74" s="26"/>
      <c r="O74" s="26"/>
      <c r="P74" s="26"/>
      <c r="Q74" s="26"/>
      <c r="R74" s="26"/>
      <c r="S74" s="26"/>
      <c r="T74" s="26"/>
      <c r="U74" s="26"/>
      <c r="V74" s="26"/>
      <c r="W74" s="27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9"/>
      <c r="AS74" s="19"/>
      <c r="AT74" s="19"/>
      <c r="AU74" s="19"/>
      <c r="AV74" s="19"/>
      <c r="AW74" s="19"/>
      <c r="AX74" s="19"/>
      <c r="AY74" s="19"/>
      <c r="AZ74" s="19"/>
      <c r="BA74" s="19"/>
      <c r="BB74" s="19"/>
      <c r="BC74" s="19"/>
      <c r="BD74" s="19"/>
      <c r="BE74" s="19"/>
      <c r="BF74" s="19"/>
      <c r="BG74" s="19"/>
      <c r="BH74" s="19"/>
      <c r="BI74" s="19"/>
      <c r="BJ74" s="19"/>
      <c r="BK74" s="19"/>
      <c r="BL74" s="19"/>
      <c r="BM74" s="19"/>
      <c r="BN74" s="19"/>
      <c r="BO74" s="19"/>
      <c r="BP74" s="19"/>
      <c r="BQ74" s="19"/>
      <c r="BR74" s="19"/>
      <c r="BS74" s="19"/>
      <c r="BT74" s="19"/>
      <c r="BU74" s="19"/>
      <c r="BV74" s="19"/>
      <c r="BW74" s="19"/>
      <c r="BX74" s="19"/>
      <c r="BY74" s="19"/>
      <c r="BZ74" s="19"/>
      <c r="CA74" s="19"/>
      <c r="CB74" s="19"/>
      <c r="CC74" s="19"/>
      <c r="CD74" s="19"/>
      <c r="CE74" s="19"/>
      <c r="CF74" s="19"/>
      <c r="CG74" s="19"/>
      <c r="CH74" s="19"/>
      <c r="CI74" s="19"/>
      <c r="CJ74" s="19"/>
      <c r="CK74" s="19"/>
      <c r="CL74" s="19"/>
      <c r="CM74" s="19"/>
      <c r="CN74" s="19"/>
      <c r="CO74" s="19"/>
      <c r="CP74" s="19"/>
      <c r="CQ74" s="19"/>
      <c r="CR74" s="19"/>
      <c r="CS74" s="19"/>
      <c r="CT74" s="19"/>
      <c r="CU74" s="19"/>
      <c r="CV74" s="19"/>
      <c r="CW74" s="19"/>
      <c r="CX74" s="19"/>
      <c r="CY74" s="19"/>
      <c r="CZ74" s="19"/>
      <c r="DA74" s="19"/>
      <c r="DB74" s="19"/>
      <c r="DC74" s="19"/>
      <c r="DD74" s="19"/>
      <c r="DE74" s="19"/>
      <c r="DF74" s="19"/>
      <c r="DG74" s="19"/>
      <c r="DH74" s="19"/>
      <c r="DI74" s="19"/>
      <c r="DJ74" s="19"/>
      <c r="DK74" s="19"/>
      <c r="DL74" s="19"/>
      <c r="DM74" s="19"/>
      <c r="DN74" s="19"/>
      <c r="DO74" s="19"/>
      <c r="DP74" s="19"/>
      <c r="DQ74" s="19"/>
      <c r="DR74" s="19"/>
      <c r="DS74" s="19"/>
      <c r="DT74" s="19"/>
      <c r="DU74" s="19"/>
      <c r="DV74" s="19"/>
      <c r="DW74" s="19"/>
      <c r="DX74" s="19"/>
      <c r="DY74" s="19"/>
      <c r="DZ74" s="19"/>
      <c r="EA74" s="19"/>
      <c r="EB74" s="19"/>
      <c r="EC74" s="19"/>
      <c r="ED74" s="19"/>
      <c r="EE74" s="19"/>
      <c r="EF74" s="19"/>
      <c r="EG74" s="19"/>
      <c r="EH74" s="19"/>
      <c r="EI74" s="19"/>
      <c r="EJ74" s="19"/>
      <c r="EK74" s="19"/>
      <c r="EL74" s="19"/>
      <c r="EM74" s="19"/>
      <c r="EN74" s="19"/>
      <c r="EO74" s="19"/>
      <c r="EP74" s="19"/>
      <c r="EQ74" s="19"/>
      <c r="ER74" s="19"/>
      <c r="ES74" s="19"/>
      <c r="ET74" s="19"/>
      <c r="EU74" s="19"/>
      <c r="EV74" s="19"/>
      <c r="EW74" s="19"/>
      <c r="EX74" s="19"/>
      <c r="EY74" s="19"/>
      <c r="EZ74" s="19"/>
      <c r="FA74" s="19"/>
      <c r="FB74" s="19"/>
      <c r="FC74" s="19"/>
      <c r="FD74" s="19"/>
      <c r="FE74" s="19"/>
      <c r="FF74" s="19"/>
      <c r="FG74" s="19"/>
      <c r="FH74" s="19"/>
      <c r="FI74" s="19"/>
      <c r="FJ74" s="19"/>
      <c r="FK74" s="19"/>
      <c r="FL74" s="19"/>
      <c r="FM74" s="19"/>
      <c r="FN74" s="19"/>
      <c r="FO74" s="19"/>
      <c r="FP74" s="19"/>
      <c r="FQ74" s="19"/>
      <c r="FR74" s="19"/>
      <c r="FS74" s="19"/>
      <c r="FT74" s="19"/>
      <c r="FU74" s="19"/>
      <c r="FV74" s="19"/>
      <c r="FW74" s="19"/>
      <c r="FX74" s="19"/>
      <c r="FY74" s="19"/>
      <c r="FZ74" s="19"/>
      <c r="GA74" s="19"/>
      <c r="GB74" s="19"/>
      <c r="GC74" s="19"/>
      <c r="GD74" s="19"/>
      <c r="GE74" s="19"/>
      <c r="GF74" s="19"/>
      <c r="GG74" s="19"/>
      <c r="GH74" s="19"/>
      <c r="GI74" s="19"/>
      <c r="GJ74" s="19"/>
      <c r="GK74" s="19"/>
      <c r="GL74" s="19"/>
      <c r="GM74" s="19"/>
      <c r="GN74" s="19"/>
      <c r="GO74" s="19"/>
      <c r="GP74" s="19"/>
      <c r="GQ74" s="19"/>
      <c r="GR74" s="19"/>
      <c r="GS74" s="19"/>
      <c r="GT74" s="19"/>
      <c r="GU74" s="19"/>
      <c r="GV74" s="19"/>
      <c r="GW74" s="19"/>
      <c r="GX74" s="19"/>
      <c r="GY74" s="19"/>
      <c r="GZ74" s="19"/>
      <c r="HA74" s="19"/>
      <c r="HB74" s="19"/>
      <c r="HC74" s="19"/>
      <c r="HD74" s="19"/>
      <c r="HE74" s="19"/>
      <c r="HF74" s="19"/>
      <c r="HG74" s="19"/>
      <c r="HH74" s="19"/>
      <c r="HI74" s="19"/>
      <c r="HJ74" s="19"/>
      <c r="HK74" s="19"/>
      <c r="HL74" s="19"/>
      <c r="HM74" s="19"/>
      <c r="HN74" s="19"/>
      <c r="HO74" s="19"/>
      <c r="HP74" s="19"/>
      <c r="HQ74" s="19"/>
      <c r="HR74" s="19"/>
      <c r="HS74" s="19"/>
      <c r="HT74" s="19"/>
      <c r="HU74" s="19"/>
      <c r="HV74" s="19"/>
      <c r="HW74" s="19"/>
      <c r="HX74" s="19"/>
      <c r="HY74" s="19"/>
      <c r="HZ74" s="19"/>
      <c r="IA74" s="19"/>
      <c r="IB74" s="19"/>
      <c r="IC74" s="19"/>
      <c r="ID74" s="19"/>
      <c r="IE74" s="19"/>
      <c r="IF74" s="19"/>
      <c r="IG74" s="19"/>
      <c r="IH74" s="19"/>
      <c r="II74" s="19"/>
      <c r="IJ74" s="19"/>
      <c r="IK74" s="19"/>
      <c r="IL74" s="19"/>
      <c r="IM74" s="19"/>
      <c r="IN74" s="19"/>
      <c r="IO74" s="19"/>
      <c r="IP74" s="19"/>
      <c r="IQ74" s="19"/>
      <c r="IR74" s="19"/>
      <c r="IS74" s="19"/>
      <c r="IT74" s="19"/>
      <c r="IU74" s="19"/>
      <c r="IV74" s="19"/>
      <c r="IW74" s="19"/>
    </row>
    <row r="75" customFormat="false" ht="25.5" hidden="false" customHeight="false" outlineLevel="0" collapsed="false">
      <c r="A75" s="35"/>
      <c r="B75" s="35"/>
      <c r="C75" s="36" t="s">
        <v>101</v>
      </c>
      <c r="D75" s="37" t="s">
        <v>92</v>
      </c>
      <c r="E75" s="38" t="n">
        <v>60000</v>
      </c>
      <c r="F75" s="29" t="s">
        <v>10</v>
      </c>
      <c r="G75" s="30" t="s">
        <v>102</v>
      </c>
      <c r="H75" s="19"/>
      <c r="I75" s="25"/>
      <c r="J75" s="19"/>
      <c r="K75" s="26"/>
      <c r="L75" s="26"/>
      <c r="M75" s="26"/>
      <c r="N75" s="26"/>
      <c r="O75" s="26"/>
      <c r="P75" s="26"/>
      <c r="Q75" s="26"/>
      <c r="R75" s="26"/>
      <c r="S75" s="26"/>
      <c r="T75" s="26"/>
      <c r="U75" s="26"/>
      <c r="V75" s="26"/>
      <c r="W75" s="27"/>
      <c r="X75" s="19"/>
      <c r="Y75" s="19"/>
      <c r="Z75" s="19"/>
      <c r="AA75" s="19"/>
      <c r="AB75" s="19"/>
      <c r="AC75" s="19"/>
      <c r="AD75" s="19"/>
      <c r="AE75" s="19"/>
      <c r="AF75" s="19"/>
      <c r="AG75" s="19"/>
      <c r="AH75" s="19"/>
      <c r="AI75" s="19"/>
      <c r="AJ75" s="19"/>
      <c r="AK75" s="19"/>
      <c r="AL75" s="19"/>
      <c r="AM75" s="19"/>
      <c r="AN75" s="19"/>
      <c r="AO75" s="19"/>
      <c r="AP75" s="19"/>
      <c r="AQ75" s="19"/>
      <c r="AR75" s="19"/>
      <c r="AS75" s="19"/>
      <c r="AT75" s="19"/>
      <c r="AU75" s="19"/>
      <c r="AV75" s="19"/>
      <c r="AW75" s="19"/>
      <c r="AX75" s="19"/>
      <c r="AY75" s="19"/>
      <c r="AZ75" s="19"/>
      <c r="BA75" s="19"/>
      <c r="BB75" s="19"/>
      <c r="BC75" s="19"/>
      <c r="BD75" s="19"/>
      <c r="BE75" s="19"/>
      <c r="BF75" s="19"/>
      <c r="BG75" s="19"/>
      <c r="BH75" s="19"/>
      <c r="BI75" s="19"/>
      <c r="BJ75" s="19"/>
      <c r="BK75" s="19"/>
      <c r="BL75" s="19"/>
      <c r="BM75" s="19"/>
      <c r="BN75" s="19"/>
      <c r="BO75" s="19"/>
      <c r="BP75" s="19"/>
      <c r="BQ75" s="19"/>
      <c r="BR75" s="19"/>
      <c r="BS75" s="19"/>
      <c r="BT75" s="19"/>
      <c r="BU75" s="19"/>
      <c r="BV75" s="19"/>
      <c r="BW75" s="19"/>
      <c r="BX75" s="19"/>
      <c r="BY75" s="19"/>
      <c r="BZ75" s="19"/>
      <c r="CA75" s="19"/>
      <c r="CB75" s="19"/>
      <c r="CC75" s="19"/>
      <c r="CD75" s="19"/>
      <c r="CE75" s="19"/>
      <c r="CF75" s="19"/>
      <c r="CG75" s="19"/>
      <c r="CH75" s="19"/>
      <c r="CI75" s="19"/>
      <c r="CJ75" s="19"/>
      <c r="CK75" s="19"/>
      <c r="CL75" s="19"/>
      <c r="CM75" s="19"/>
      <c r="CN75" s="19"/>
      <c r="CO75" s="19"/>
      <c r="CP75" s="19"/>
      <c r="CQ75" s="19"/>
      <c r="CR75" s="19"/>
      <c r="CS75" s="19"/>
      <c r="CT75" s="19"/>
      <c r="CU75" s="19"/>
      <c r="CV75" s="19"/>
      <c r="CW75" s="19"/>
      <c r="CX75" s="19"/>
      <c r="CY75" s="19"/>
      <c r="CZ75" s="19"/>
      <c r="DA75" s="19"/>
      <c r="DB75" s="19"/>
      <c r="DC75" s="19"/>
      <c r="DD75" s="19"/>
      <c r="DE75" s="19"/>
      <c r="DF75" s="19"/>
      <c r="DG75" s="19"/>
      <c r="DH75" s="19"/>
      <c r="DI75" s="19"/>
      <c r="DJ75" s="19"/>
      <c r="DK75" s="19"/>
      <c r="DL75" s="19"/>
      <c r="DM75" s="19"/>
      <c r="DN75" s="19"/>
      <c r="DO75" s="19"/>
      <c r="DP75" s="19"/>
      <c r="DQ75" s="19"/>
      <c r="DR75" s="19"/>
      <c r="DS75" s="19"/>
      <c r="DT75" s="19"/>
      <c r="DU75" s="19"/>
      <c r="DV75" s="19"/>
      <c r="DW75" s="19"/>
      <c r="DX75" s="19"/>
      <c r="DY75" s="19"/>
      <c r="DZ75" s="19"/>
      <c r="EA75" s="19"/>
      <c r="EB75" s="19"/>
      <c r="EC75" s="19"/>
      <c r="ED75" s="19"/>
      <c r="EE75" s="19"/>
      <c r="EF75" s="19"/>
      <c r="EG75" s="19"/>
      <c r="EH75" s="19"/>
      <c r="EI75" s="19"/>
      <c r="EJ75" s="19"/>
      <c r="EK75" s="19"/>
      <c r="EL75" s="19"/>
      <c r="EM75" s="19"/>
      <c r="EN75" s="19"/>
      <c r="EO75" s="19"/>
      <c r="EP75" s="19"/>
      <c r="EQ75" s="19"/>
      <c r="ER75" s="19"/>
      <c r="ES75" s="19"/>
      <c r="ET75" s="19"/>
      <c r="EU75" s="19"/>
      <c r="EV75" s="19"/>
      <c r="EW75" s="19"/>
      <c r="EX75" s="19"/>
      <c r="EY75" s="19"/>
      <c r="EZ75" s="19"/>
      <c r="FA75" s="19"/>
      <c r="FB75" s="19"/>
      <c r="FC75" s="19"/>
      <c r="FD75" s="19"/>
      <c r="FE75" s="19"/>
      <c r="FF75" s="19"/>
      <c r="FG75" s="19"/>
      <c r="FH75" s="19"/>
      <c r="FI75" s="19"/>
      <c r="FJ75" s="19"/>
      <c r="FK75" s="19"/>
      <c r="FL75" s="19"/>
      <c r="FM75" s="19"/>
      <c r="FN75" s="19"/>
      <c r="FO75" s="19"/>
      <c r="FP75" s="19"/>
      <c r="FQ75" s="19"/>
      <c r="FR75" s="19"/>
      <c r="FS75" s="19"/>
      <c r="FT75" s="19"/>
      <c r="FU75" s="19"/>
      <c r="FV75" s="19"/>
      <c r="FW75" s="19"/>
      <c r="FX75" s="19"/>
      <c r="FY75" s="19"/>
      <c r="FZ75" s="19"/>
      <c r="GA75" s="19"/>
      <c r="GB75" s="19"/>
      <c r="GC75" s="19"/>
      <c r="GD75" s="19"/>
      <c r="GE75" s="19"/>
      <c r="GF75" s="19"/>
      <c r="GG75" s="19"/>
      <c r="GH75" s="19"/>
      <c r="GI75" s="19"/>
      <c r="GJ75" s="19"/>
      <c r="GK75" s="19"/>
      <c r="GL75" s="19"/>
      <c r="GM75" s="19"/>
      <c r="GN75" s="19"/>
      <c r="GO75" s="19"/>
      <c r="GP75" s="19"/>
      <c r="GQ75" s="19"/>
      <c r="GR75" s="19"/>
      <c r="GS75" s="19"/>
      <c r="GT75" s="19"/>
      <c r="GU75" s="19"/>
      <c r="GV75" s="19"/>
      <c r="GW75" s="19"/>
      <c r="GX75" s="19"/>
      <c r="GY75" s="19"/>
      <c r="GZ75" s="19"/>
      <c r="HA75" s="19"/>
      <c r="HB75" s="19"/>
      <c r="HC75" s="19"/>
      <c r="HD75" s="19"/>
      <c r="HE75" s="19"/>
      <c r="HF75" s="19"/>
      <c r="HG75" s="19"/>
      <c r="HH75" s="19"/>
      <c r="HI75" s="19"/>
      <c r="HJ75" s="19"/>
      <c r="HK75" s="19"/>
      <c r="HL75" s="19"/>
      <c r="HM75" s="19"/>
      <c r="HN75" s="19"/>
      <c r="HO75" s="19"/>
      <c r="HP75" s="19"/>
      <c r="HQ75" s="19"/>
      <c r="HR75" s="19"/>
      <c r="HS75" s="19"/>
      <c r="HT75" s="19"/>
      <c r="HU75" s="19"/>
      <c r="HV75" s="19"/>
      <c r="HW75" s="19"/>
      <c r="HX75" s="19"/>
      <c r="HY75" s="19"/>
      <c r="HZ75" s="19"/>
      <c r="IA75" s="19"/>
      <c r="IB75" s="19"/>
      <c r="IC75" s="19"/>
      <c r="ID75" s="19"/>
      <c r="IE75" s="19"/>
      <c r="IF75" s="19"/>
      <c r="IG75" s="19"/>
      <c r="IH75" s="19"/>
      <c r="II75" s="19"/>
      <c r="IJ75" s="19"/>
      <c r="IK75" s="19"/>
      <c r="IL75" s="19"/>
      <c r="IM75" s="19"/>
      <c r="IN75" s="19"/>
      <c r="IO75" s="19"/>
      <c r="IP75" s="19"/>
      <c r="IQ75" s="19"/>
      <c r="IR75" s="19"/>
      <c r="IS75" s="19"/>
      <c r="IT75" s="19"/>
      <c r="IU75" s="19"/>
      <c r="IV75" s="19"/>
      <c r="IW75" s="19"/>
    </row>
    <row r="76" customFormat="false" ht="12.75" hidden="false" customHeight="false" outlineLevel="0" collapsed="false">
      <c r="A76" s="35"/>
      <c r="B76" s="35" t="s">
        <v>46</v>
      </c>
      <c r="C76" s="36" t="s">
        <v>103</v>
      </c>
      <c r="D76" s="37" t="s">
        <v>94</v>
      </c>
      <c r="E76" s="38" t="n">
        <v>5000</v>
      </c>
      <c r="F76" s="29" t="s">
        <v>10</v>
      </c>
      <c r="G76" s="30"/>
      <c r="H76" s="19"/>
      <c r="I76" s="25"/>
      <c r="J76" s="19"/>
      <c r="K76" s="26"/>
      <c r="L76" s="26"/>
      <c r="M76" s="26"/>
      <c r="N76" s="26"/>
      <c r="O76" s="26"/>
      <c r="P76" s="26"/>
      <c r="Q76" s="26"/>
      <c r="R76" s="26"/>
      <c r="S76" s="26"/>
      <c r="T76" s="26"/>
      <c r="U76" s="26"/>
      <c r="V76" s="26"/>
      <c r="W76" s="27"/>
      <c r="X76" s="19"/>
      <c r="Y76" s="19"/>
      <c r="Z76" s="19"/>
      <c r="AA76" s="19"/>
      <c r="AB76" s="19"/>
      <c r="AC76" s="19"/>
      <c r="AD76" s="19"/>
      <c r="AE76" s="19"/>
      <c r="AF76" s="19"/>
      <c r="AG76" s="19"/>
      <c r="AH76" s="19"/>
      <c r="AI76" s="19"/>
      <c r="AJ76" s="19"/>
      <c r="AK76" s="19"/>
      <c r="AL76" s="19"/>
      <c r="AM76" s="19"/>
      <c r="AN76" s="19"/>
      <c r="AO76" s="19"/>
      <c r="AP76" s="19"/>
      <c r="AQ76" s="19"/>
      <c r="AR76" s="19"/>
      <c r="AS76" s="19"/>
      <c r="AT76" s="19"/>
      <c r="AU76" s="19"/>
      <c r="AV76" s="19"/>
      <c r="AW76" s="19"/>
      <c r="AX76" s="19"/>
      <c r="AY76" s="19"/>
      <c r="AZ76" s="19"/>
      <c r="BA76" s="19"/>
      <c r="BB76" s="19"/>
      <c r="BC76" s="19"/>
      <c r="BD76" s="19"/>
      <c r="BE76" s="19"/>
      <c r="BF76" s="19"/>
      <c r="BG76" s="19"/>
      <c r="BH76" s="19"/>
      <c r="BI76" s="19"/>
      <c r="BJ76" s="19"/>
      <c r="BK76" s="19"/>
      <c r="BL76" s="19"/>
      <c r="BM76" s="19"/>
      <c r="BN76" s="19"/>
      <c r="BO76" s="19"/>
      <c r="BP76" s="19"/>
      <c r="BQ76" s="19"/>
      <c r="BR76" s="19"/>
      <c r="BS76" s="19"/>
      <c r="BT76" s="19"/>
      <c r="BU76" s="19"/>
      <c r="BV76" s="19"/>
      <c r="BW76" s="19"/>
      <c r="BX76" s="19"/>
      <c r="BY76" s="19"/>
      <c r="BZ76" s="19"/>
      <c r="CA76" s="19"/>
      <c r="CB76" s="19"/>
      <c r="CC76" s="19"/>
      <c r="CD76" s="19"/>
      <c r="CE76" s="19"/>
      <c r="CF76" s="19"/>
      <c r="CG76" s="19"/>
      <c r="CH76" s="19"/>
      <c r="CI76" s="19"/>
      <c r="CJ76" s="19"/>
      <c r="CK76" s="19"/>
      <c r="CL76" s="19"/>
      <c r="CM76" s="19"/>
      <c r="CN76" s="19"/>
      <c r="CO76" s="19"/>
      <c r="CP76" s="19"/>
      <c r="CQ76" s="19"/>
      <c r="CR76" s="19"/>
      <c r="CS76" s="19"/>
      <c r="CT76" s="19"/>
      <c r="CU76" s="19"/>
      <c r="CV76" s="19"/>
      <c r="CW76" s="19"/>
      <c r="CX76" s="19"/>
      <c r="CY76" s="19"/>
      <c r="CZ76" s="19"/>
      <c r="DA76" s="19"/>
      <c r="DB76" s="19"/>
      <c r="DC76" s="19"/>
      <c r="DD76" s="19"/>
      <c r="DE76" s="19"/>
      <c r="DF76" s="19"/>
      <c r="DG76" s="19"/>
      <c r="DH76" s="19"/>
      <c r="DI76" s="19"/>
      <c r="DJ76" s="19"/>
      <c r="DK76" s="19"/>
      <c r="DL76" s="19"/>
      <c r="DM76" s="19"/>
      <c r="DN76" s="19"/>
      <c r="DO76" s="19"/>
      <c r="DP76" s="19"/>
      <c r="DQ76" s="19"/>
      <c r="DR76" s="19"/>
      <c r="DS76" s="19"/>
      <c r="DT76" s="19"/>
      <c r="DU76" s="19"/>
      <c r="DV76" s="19"/>
      <c r="DW76" s="19"/>
      <c r="DX76" s="19"/>
      <c r="DY76" s="19"/>
      <c r="DZ76" s="19"/>
      <c r="EA76" s="19"/>
      <c r="EB76" s="19"/>
      <c r="EC76" s="19"/>
      <c r="ED76" s="19"/>
      <c r="EE76" s="19"/>
      <c r="EF76" s="19"/>
      <c r="EG76" s="19"/>
      <c r="EH76" s="19"/>
      <c r="EI76" s="19"/>
      <c r="EJ76" s="19"/>
      <c r="EK76" s="19"/>
      <c r="EL76" s="19"/>
      <c r="EM76" s="19"/>
      <c r="EN76" s="19"/>
      <c r="EO76" s="19"/>
      <c r="EP76" s="19"/>
      <c r="EQ76" s="19"/>
      <c r="ER76" s="19"/>
      <c r="ES76" s="19"/>
      <c r="ET76" s="19"/>
      <c r="EU76" s="19"/>
      <c r="EV76" s="19"/>
      <c r="EW76" s="19"/>
      <c r="EX76" s="19"/>
      <c r="EY76" s="19"/>
      <c r="EZ76" s="19"/>
      <c r="FA76" s="19"/>
      <c r="FB76" s="19"/>
      <c r="FC76" s="19"/>
      <c r="FD76" s="19"/>
      <c r="FE76" s="19"/>
      <c r="FF76" s="19"/>
      <c r="FG76" s="19"/>
      <c r="FH76" s="19"/>
      <c r="FI76" s="19"/>
      <c r="FJ76" s="19"/>
      <c r="FK76" s="19"/>
      <c r="FL76" s="19"/>
      <c r="FM76" s="19"/>
      <c r="FN76" s="19"/>
      <c r="FO76" s="19"/>
      <c r="FP76" s="19"/>
      <c r="FQ76" s="19"/>
      <c r="FR76" s="19"/>
      <c r="FS76" s="19"/>
      <c r="FT76" s="19"/>
      <c r="FU76" s="19"/>
      <c r="FV76" s="19"/>
      <c r="FW76" s="19"/>
      <c r="FX76" s="19"/>
      <c r="FY76" s="19"/>
      <c r="FZ76" s="19"/>
      <c r="GA76" s="19"/>
      <c r="GB76" s="19"/>
      <c r="GC76" s="19"/>
      <c r="GD76" s="19"/>
      <c r="GE76" s="19"/>
      <c r="GF76" s="19"/>
      <c r="GG76" s="19"/>
      <c r="GH76" s="19"/>
      <c r="GI76" s="19"/>
      <c r="GJ76" s="19"/>
      <c r="GK76" s="19"/>
      <c r="GL76" s="19"/>
      <c r="GM76" s="19"/>
      <c r="GN76" s="19"/>
      <c r="GO76" s="19"/>
      <c r="GP76" s="19"/>
      <c r="GQ76" s="19"/>
      <c r="GR76" s="19"/>
      <c r="GS76" s="19"/>
      <c r="GT76" s="19"/>
      <c r="GU76" s="19"/>
      <c r="GV76" s="19"/>
      <c r="GW76" s="19"/>
      <c r="GX76" s="19"/>
      <c r="GY76" s="19"/>
      <c r="GZ76" s="19"/>
      <c r="HA76" s="19"/>
      <c r="HB76" s="19"/>
      <c r="HC76" s="19"/>
      <c r="HD76" s="19"/>
      <c r="HE76" s="19"/>
      <c r="HF76" s="19"/>
      <c r="HG76" s="19"/>
      <c r="HH76" s="19"/>
      <c r="HI76" s="19"/>
      <c r="HJ76" s="19"/>
      <c r="HK76" s="19"/>
      <c r="HL76" s="19"/>
      <c r="HM76" s="19"/>
      <c r="HN76" s="19"/>
      <c r="HO76" s="19"/>
      <c r="HP76" s="19"/>
      <c r="HQ76" s="19"/>
      <c r="HR76" s="19"/>
      <c r="HS76" s="19"/>
      <c r="HT76" s="19"/>
      <c r="HU76" s="19"/>
      <c r="HV76" s="19"/>
      <c r="HW76" s="19"/>
      <c r="HX76" s="19"/>
      <c r="HY76" s="19"/>
      <c r="HZ76" s="19"/>
      <c r="IA76" s="19"/>
      <c r="IB76" s="19"/>
      <c r="IC76" s="19"/>
      <c r="ID76" s="19"/>
      <c r="IE76" s="19"/>
      <c r="IF76" s="19"/>
      <c r="IG76" s="19"/>
      <c r="IH76" s="19"/>
      <c r="II76" s="19"/>
      <c r="IJ76" s="19"/>
      <c r="IK76" s="19"/>
      <c r="IL76" s="19"/>
      <c r="IM76" s="19"/>
      <c r="IN76" s="19"/>
      <c r="IO76" s="19"/>
      <c r="IP76" s="19"/>
      <c r="IQ76" s="19"/>
      <c r="IR76" s="19"/>
      <c r="IS76" s="19"/>
      <c r="IT76" s="19"/>
      <c r="IU76" s="19"/>
      <c r="IV76" s="19"/>
      <c r="IW76" s="19"/>
    </row>
    <row r="77" customFormat="false" ht="12.75" hidden="false" customHeight="false" outlineLevel="0" collapsed="false">
      <c r="A77" s="10" t="s">
        <v>104</v>
      </c>
      <c r="B77" s="10"/>
      <c r="C77" s="39" t="s">
        <v>104</v>
      </c>
      <c r="D77" s="6"/>
      <c r="E77" s="40" t="n">
        <f aca="false">SUM(E54:E76)</f>
        <v>471000</v>
      </c>
      <c r="F77" s="40"/>
      <c r="G77" s="14"/>
      <c r="H77" s="19"/>
      <c r="I77" s="25"/>
      <c r="J77" s="19"/>
      <c r="K77" s="26"/>
      <c r="L77" s="26"/>
      <c r="M77" s="26"/>
      <c r="N77" s="26"/>
      <c r="O77" s="26"/>
      <c r="P77" s="26"/>
      <c r="Q77" s="26"/>
      <c r="R77" s="26"/>
      <c r="S77" s="26"/>
      <c r="T77" s="26"/>
      <c r="U77" s="26"/>
      <c r="V77" s="26"/>
      <c r="W77" s="27"/>
      <c r="X77" s="19"/>
      <c r="Y77" s="19"/>
      <c r="Z77" s="19"/>
      <c r="AA77" s="19"/>
      <c r="AB77" s="19"/>
      <c r="AC77" s="19"/>
      <c r="AD77" s="19"/>
      <c r="AE77" s="19"/>
      <c r="AF77" s="19"/>
      <c r="AG77" s="19"/>
      <c r="AH77" s="19"/>
      <c r="AI77" s="19"/>
      <c r="AJ77" s="19"/>
      <c r="AK77" s="19"/>
      <c r="AL77" s="19"/>
      <c r="AM77" s="19"/>
      <c r="AN77" s="19"/>
      <c r="AO77" s="19"/>
      <c r="AP77" s="19"/>
      <c r="AQ77" s="19"/>
      <c r="AR77" s="19"/>
      <c r="AS77" s="19"/>
      <c r="AT77" s="19"/>
      <c r="AU77" s="19"/>
      <c r="AV77" s="19"/>
      <c r="AW77" s="19"/>
      <c r="AX77" s="19"/>
      <c r="AY77" s="19"/>
      <c r="AZ77" s="19"/>
      <c r="BA77" s="19"/>
      <c r="BB77" s="19"/>
      <c r="BC77" s="19"/>
      <c r="BD77" s="19"/>
      <c r="BE77" s="19"/>
      <c r="BF77" s="19"/>
      <c r="BG77" s="19"/>
      <c r="BH77" s="19"/>
      <c r="BI77" s="19"/>
      <c r="BJ77" s="19"/>
      <c r="BK77" s="19"/>
      <c r="BL77" s="19"/>
      <c r="BM77" s="19"/>
      <c r="BN77" s="19"/>
      <c r="BO77" s="19"/>
      <c r="BP77" s="19"/>
      <c r="BQ77" s="19"/>
      <c r="BR77" s="19"/>
      <c r="BS77" s="19"/>
      <c r="BT77" s="19"/>
      <c r="BU77" s="19"/>
      <c r="BV77" s="19"/>
      <c r="BW77" s="19"/>
      <c r="BX77" s="19"/>
      <c r="BY77" s="19"/>
      <c r="BZ77" s="19"/>
      <c r="CA77" s="19"/>
      <c r="CB77" s="19"/>
      <c r="CC77" s="19"/>
      <c r="CD77" s="19"/>
      <c r="CE77" s="19"/>
      <c r="CF77" s="19"/>
      <c r="CG77" s="19"/>
      <c r="CH77" s="19"/>
      <c r="CI77" s="19"/>
      <c r="CJ77" s="19"/>
      <c r="CK77" s="19"/>
      <c r="CL77" s="19"/>
      <c r="CM77" s="19"/>
      <c r="CN77" s="19"/>
      <c r="CO77" s="19"/>
      <c r="CP77" s="19"/>
      <c r="CQ77" s="19"/>
      <c r="CR77" s="19"/>
      <c r="CS77" s="19"/>
      <c r="CT77" s="19"/>
      <c r="CU77" s="19"/>
      <c r="CV77" s="19"/>
      <c r="CW77" s="19"/>
      <c r="CX77" s="19"/>
      <c r="CY77" s="19"/>
      <c r="CZ77" s="19"/>
      <c r="DA77" s="19"/>
      <c r="DB77" s="19"/>
      <c r="DC77" s="19"/>
      <c r="DD77" s="19"/>
      <c r="DE77" s="19"/>
      <c r="DF77" s="19"/>
      <c r="DG77" s="19"/>
      <c r="DH77" s="19"/>
      <c r="DI77" s="19"/>
      <c r="DJ77" s="19"/>
      <c r="DK77" s="19"/>
      <c r="DL77" s="19"/>
      <c r="DM77" s="19"/>
      <c r="DN77" s="19"/>
      <c r="DO77" s="19"/>
      <c r="DP77" s="19"/>
      <c r="DQ77" s="19"/>
      <c r="DR77" s="19"/>
      <c r="DS77" s="19"/>
      <c r="DT77" s="19"/>
      <c r="DU77" s="19"/>
      <c r="DV77" s="19"/>
      <c r="DW77" s="19"/>
      <c r="DX77" s="19"/>
      <c r="DY77" s="19"/>
      <c r="DZ77" s="19"/>
      <c r="EA77" s="19"/>
      <c r="EB77" s="19"/>
      <c r="EC77" s="19"/>
      <c r="ED77" s="19"/>
      <c r="EE77" s="19"/>
      <c r="EF77" s="19"/>
      <c r="EG77" s="19"/>
      <c r="EH77" s="19"/>
      <c r="EI77" s="19"/>
      <c r="EJ77" s="19"/>
      <c r="EK77" s="19"/>
      <c r="EL77" s="19"/>
      <c r="EM77" s="19"/>
      <c r="EN77" s="19"/>
      <c r="EO77" s="19"/>
      <c r="EP77" s="19"/>
      <c r="EQ77" s="19"/>
      <c r="ER77" s="19"/>
      <c r="ES77" s="19"/>
      <c r="ET77" s="19"/>
      <c r="EU77" s="19"/>
      <c r="EV77" s="19"/>
      <c r="EW77" s="19"/>
      <c r="EX77" s="19"/>
      <c r="EY77" s="19"/>
      <c r="EZ77" s="19"/>
      <c r="FA77" s="19"/>
      <c r="FB77" s="19"/>
      <c r="FC77" s="19"/>
      <c r="FD77" s="19"/>
      <c r="FE77" s="19"/>
      <c r="FF77" s="19"/>
      <c r="FG77" s="19"/>
      <c r="FH77" s="19"/>
      <c r="FI77" s="19"/>
      <c r="FJ77" s="19"/>
      <c r="FK77" s="19"/>
      <c r="FL77" s="19"/>
      <c r="FM77" s="19"/>
      <c r="FN77" s="19"/>
      <c r="FO77" s="19"/>
      <c r="FP77" s="19"/>
      <c r="FQ77" s="19"/>
      <c r="FR77" s="19"/>
      <c r="FS77" s="19"/>
      <c r="FT77" s="19"/>
      <c r="FU77" s="19"/>
      <c r="FV77" s="19"/>
      <c r="FW77" s="19"/>
      <c r="FX77" s="19"/>
      <c r="FY77" s="19"/>
      <c r="FZ77" s="19"/>
      <c r="GA77" s="19"/>
      <c r="GB77" s="19"/>
      <c r="GC77" s="19"/>
      <c r="GD77" s="19"/>
      <c r="GE77" s="19"/>
      <c r="GF77" s="19"/>
      <c r="GG77" s="19"/>
      <c r="GH77" s="19"/>
      <c r="GI77" s="19"/>
      <c r="GJ77" s="19"/>
      <c r="GK77" s="19"/>
      <c r="GL77" s="19"/>
      <c r="GM77" s="19"/>
      <c r="GN77" s="19"/>
      <c r="GO77" s="19"/>
      <c r="GP77" s="19"/>
      <c r="GQ77" s="19"/>
      <c r="GR77" s="19"/>
      <c r="GS77" s="19"/>
      <c r="GT77" s="19"/>
      <c r="GU77" s="19"/>
      <c r="GV77" s="19"/>
      <c r="GW77" s="19"/>
      <c r="GX77" s="19"/>
      <c r="GY77" s="19"/>
      <c r="GZ77" s="19"/>
      <c r="HA77" s="19"/>
      <c r="HB77" s="19"/>
      <c r="HC77" s="19"/>
      <c r="HD77" s="19"/>
      <c r="HE77" s="19"/>
      <c r="HF77" s="19"/>
      <c r="HG77" s="19"/>
      <c r="HH77" s="19"/>
      <c r="HI77" s="19"/>
      <c r="HJ77" s="19"/>
      <c r="HK77" s="19"/>
      <c r="HL77" s="19"/>
      <c r="HM77" s="19"/>
      <c r="HN77" s="19"/>
      <c r="HO77" s="19"/>
      <c r="HP77" s="19"/>
      <c r="HQ77" s="19"/>
      <c r="HR77" s="19"/>
      <c r="HS77" s="19"/>
      <c r="HT77" s="19"/>
      <c r="HU77" s="19"/>
      <c r="HV77" s="19"/>
      <c r="HW77" s="19"/>
      <c r="HX77" s="19"/>
      <c r="HY77" s="19"/>
      <c r="HZ77" s="19"/>
      <c r="IA77" s="19"/>
      <c r="IB77" s="19"/>
      <c r="IC77" s="19"/>
      <c r="ID77" s="19"/>
      <c r="IE77" s="19"/>
      <c r="IF77" s="19"/>
      <c r="IG77" s="19"/>
      <c r="IH77" s="19"/>
      <c r="II77" s="19"/>
      <c r="IJ77" s="19"/>
      <c r="IK77" s="19"/>
      <c r="IL77" s="19"/>
      <c r="IM77" s="19"/>
      <c r="IN77" s="19"/>
      <c r="IO77" s="19"/>
      <c r="IP77" s="19"/>
      <c r="IQ77" s="19"/>
      <c r="IR77" s="19"/>
      <c r="IS77" s="19"/>
      <c r="IT77" s="19"/>
      <c r="IU77" s="19"/>
      <c r="IV77" s="19"/>
      <c r="IW77" s="19"/>
    </row>
    <row r="78" customFormat="false" ht="12.75" hidden="false" customHeight="false" outlineLevel="0" collapsed="false">
      <c r="A78" s="35"/>
      <c r="B78" s="35"/>
      <c r="C78" s="36"/>
      <c r="D78" s="37"/>
      <c r="E78" s="38"/>
      <c r="F78" s="38"/>
      <c r="G78" s="30"/>
      <c r="H78" s="19"/>
      <c r="I78" s="25"/>
      <c r="J78" s="19"/>
      <c r="K78" s="26"/>
      <c r="L78" s="26"/>
      <c r="M78" s="26"/>
      <c r="N78" s="26"/>
      <c r="O78" s="26"/>
      <c r="P78" s="26"/>
      <c r="Q78" s="26"/>
      <c r="R78" s="26"/>
      <c r="S78" s="26"/>
      <c r="T78" s="26"/>
      <c r="U78" s="26"/>
      <c r="V78" s="26"/>
      <c r="W78" s="27"/>
      <c r="X78" s="19"/>
      <c r="Y78" s="19"/>
      <c r="Z78" s="19"/>
      <c r="AA78" s="19"/>
      <c r="AB78" s="19"/>
      <c r="AC78" s="19"/>
      <c r="AD78" s="19"/>
      <c r="AE78" s="19"/>
      <c r="AF78" s="19"/>
      <c r="AG78" s="19"/>
      <c r="AH78" s="19"/>
      <c r="AI78" s="19"/>
      <c r="AJ78" s="19"/>
      <c r="AK78" s="19"/>
      <c r="AL78" s="19"/>
      <c r="AM78" s="19"/>
      <c r="AN78" s="19"/>
      <c r="AO78" s="19"/>
      <c r="AP78" s="19"/>
      <c r="AQ78" s="19"/>
      <c r="AR78" s="19"/>
      <c r="AS78" s="19"/>
      <c r="AT78" s="19"/>
      <c r="AU78" s="19"/>
      <c r="AV78" s="19"/>
      <c r="AW78" s="19"/>
      <c r="AX78" s="19"/>
      <c r="AY78" s="19"/>
      <c r="AZ78" s="19"/>
      <c r="BA78" s="19"/>
      <c r="BB78" s="19"/>
      <c r="BC78" s="19"/>
      <c r="BD78" s="19"/>
      <c r="BE78" s="19"/>
      <c r="BF78" s="19"/>
      <c r="BG78" s="19"/>
      <c r="BH78" s="19"/>
      <c r="BI78" s="19"/>
      <c r="BJ78" s="19"/>
      <c r="BK78" s="19"/>
      <c r="BL78" s="19"/>
      <c r="BM78" s="19"/>
      <c r="BN78" s="19"/>
      <c r="BO78" s="19"/>
      <c r="BP78" s="19"/>
      <c r="BQ78" s="19"/>
      <c r="BR78" s="19"/>
      <c r="BS78" s="19"/>
      <c r="BT78" s="19"/>
      <c r="BU78" s="19"/>
      <c r="BV78" s="19"/>
      <c r="BW78" s="19"/>
      <c r="BX78" s="19"/>
      <c r="BY78" s="19"/>
      <c r="BZ78" s="19"/>
      <c r="CA78" s="19"/>
      <c r="CB78" s="19"/>
      <c r="CC78" s="19"/>
      <c r="CD78" s="19"/>
      <c r="CE78" s="19"/>
      <c r="CF78" s="19"/>
      <c r="CG78" s="19"/>
      <c r="CH78" s="19"/>
      <c r="CI78" s="19"/>
      <c r="CJ78" s="19"/>
      <c r="CK78" s="19"/>
      <c r="CL78" s="19"/>
      <c r="CM78" s="19"/>
      <c r="CN78" s="19"/>
      <c r="CO78" s="19"/>
      <c r="CP78" s="19"/>
      <c r="CQ78" s="19"/>
      <c r="CR78" s="19"/>
      <c r="CS78" s="19"/>
      <c r="CT78" s="19"/>
      <c r="CU78" s="19"/>
      <c r="CV78" s="19"/>
      <c r="CW78" s="19"/>
      <c r="CX78" s="19"/>
      <c r="CY78" s="19"/>
      <c r="CZ78" s="19"/>
      <c r="DA78" s="19"/>
      <c r="DB78" s="19"/>
      <c r="DC78" s="19"/>
      <c r="DD78" s="19"/>
      <c r="DE78" s="19"/>
      <c r="DF78" s="19"/>
      <c r="DG78" s="19"/>
      <c r="DH78" s="19"/>
      <c r="DI78" s="19"/>
      <c r="DJ78" s="19"/>
      <c r="DK78" s="19"/>
      <c r="DL78" s="19"/>
      <c r="DM78" s="19"/>
      <c r="DN78" s="19"/>
      <c r="DO78" s="19"/>
      <c r="DP78" s="19"/>
      <c r="DQ78" s="19"/>
      <c r="DR78" s="19"/>
      <c r="DS78" s="19"/>
      <c r="DT78" s="19"/>
      <c r="DU78" s="19"/>
      <c r="DV78" s="19"/>
      <c r="DW78" s="19"/>
      <c r="DX78" s="19"/>
      <c r="DY78" s="19"/>
      <c r="DZ78" s="19"/>
      <c r="EA78" s="19"/>
      <c r="EB78" s="19"/>
      <c r="EC78" s="19"/>
      <c r="ED78" s="19"/>
      <c r="EE78" s="19"/>
      <c r="EF78" s="19"/>
      <c r="EG78" s="19"/>
      <c r="EH78" s="19"/>
      <c r="EI78" s="19"/>
      <c r="EJ78" s="19"/>
      <c r="EK78" s="19"/>
      <c r="EL78" s="19"/>
      <c r="EM78" s="19"/>
      <c r="EN78" s="19"/>
      <c r="EO78" s="19"/>
      <c r="EP78" s="19"/>
      <c r="EQ78" s="19"/>
      <c r="ER78" s="19"/>
      <c r="ES78" s="19"/>
      <c r="ET78" s="19"/>
      <c r="EU78" s="19"/>
      <c r="EV78" s="19"/>
      <c r="EW78" s="19"/>
      <c r="EX78" s="19"/>
      <c r="EY78" s="19"/>
      <c r="EZ78" s="19"/>
      <c r="FA78" s="19"/>
      <c r="FB78" s="19"/>
      <c r="FC78" s="19"/>
      <c r="FD78" s="19"/>
      <c r="FE78" s="19"/>
      <c r="FF78" s="19"/>
      <c r="FG78" s="19"/>
      <c r="FH78" s="19"/>
      <c r="FI78" s="19"/>
      <c r="FJ78" s="19"/>
      <c r="FK78" s="19"/>
      <c r="FL78" s="19"/>
      <c r="FM78" s="19"/>
      <c r="FN78" s="19"/>
      <c r="FO78" s="19"/>
      <c r="FP78" s="19"/>
      <c r="FQ78" s="19"/>
      <c r="FR78" s="19"/>
      <c r="FS78" s="19"/>
      <c r="FT78" s="19"/>
      <c r="FU78" s="19"/>
      <c r="FV78" s="19"/>
      <c r="FW78" s="19"/>
      <c r="FX78" s="19"/>
      <c r="FY78" s="19"/>
      <c r="FZ78" s="19"/>
      <c r="GA78" s="19"/>
      <c r="GB78" s="19"/>
      <c r="GC78" s="19"/>
      <c r="GD78" s="19"/>
      <c r="GE78" s="19"/>
      <c r="GF78" s="19"/>
      <c r="GG78" s="19"/>
      <c r="GH78" s="19"/>
      <c r="GI78" s="19"/>
      <c r="GJ78" s="19"/>
      <c r="GK78" s="19"/>
      <c r="GL78" s="19"/>
      <c r="GM78" s="19"/>
      <c r="GN78" s="19"/>
      <c r="GO78" s="19"/>
      <c r="GP78" s="19"/>
      <c r="GQ78" s="19"/>
      <c r="GR78" s="19"/>
      <c r="GS78" s="19"/>
      <c r="GT78" s="19"/>
      <c r="GU78" s="19"/>
      <c r="GV78" s="19"/>
      <c r="GW78" s="19"/>
      <c r="GX78" s="19"/>
      <c r="GY78" s="19"/>
      <c r="GZ78" s="19"/>
      <c r="HA78" s="19"/>
      <c r="HB78" s="19"/>
      <c r="HC78" s="19"/>
      <c r="HD78" s="19"/>
      <c r="HE78" s="19"/>
      <c r="HF78" s="19"/>
      <c r="HG78" s="19"/>
      <c r="HH78" s="19"/>
      <c r="HI78" s="19"/>
      <c r="HJ78" s="19"/>
      <c r="HK78" s="19"/>
      <c r="HL78" s="19"/>
      <c r="HM78" s="19"/>
      <c r="HN78" s="19"/>
      <c r="HO78" s="19"/>
      <c r="HP78" s="19"/>
      <c r="HQ78" s="19"/>
      <c r="HR78" s="19"/>
      <c r="HS78" s="19"/>
      <c r="HT78" s="19"/>
      <c r="HU78" s="19"/>
      <c r="HV78" s="19"/>
      <c r="HW78" s="19"/>
      <c r="HX78" s="19"/>
      <c r="HY78" s="19"/>
      <c r="HZ78" s="19"/>
      <c r="IA78" s="19"/>
      <c r="IB78" s="19"/>
      <c r="IC78" s="19"/>
      <c r="ID78" s="19"/>
      <c r="IE78" s="19"/>
      <c r="IF78" s="19"/>
      <c r="IG78" s="19"/>
      <c r="IH78" s="19"/>
      <c r="II78" s="19"/>
      <c r="IJ78" s="19"/>
      <c r="IK78" s="19"/>
      <c r="IL78" s="19"/>
      <c r="IM78" s="19"/>
      <c r="IN78" s="19"/>
      <c r="IO78" s="19"/>
      <c r="IP78" s="19"/>
      <c r="IQ78" s="19"/>
      <c r="IR78" s="19"/>
      <c r="IS78" s="19"/>
      <c r="IT78" s="19"/>
      <c r="IU78" s="19"/>
      <c r="IV78" s="19"/>
      <c r="IW78" s="19"/>
    </row>
    <row r="79" customFormat="false" ht="51.95" hidden="false" customHeight="true" outlineLevel="0" collapsed="false">
      <c r="A79" s="1" t="s">
        <v>105</v>
      </c>
      <c r="B79" s="1" t="s">
        <v>7</v>
      </c>
      <c r="C79" s="2" t="s">
        <v>106</v>
      </c>
      <c r="D79" s="28"/>
      <c r="E79" s="17" t="n">
        <v>110000</v>
      </c>
      <c r="F79" s="13" t="s">
        <v>10</v>
      </c>
      <c r="G79" s="16"/>
      <c r="I79" s="4"/>
      <c r="K79" s="18"/>
      <c r="L79" s="18"/>
      <c r="M79" s="18"/>
      <c r="N79" s="18"/>
      <c r="O79" s="18"/>
      <c r="P79" s="18"/>
      <c r="Q79" s="18"/>
      <c r="R79" s="18"/>
      <c r="S79" s="18"/>
      <c r="T79" s="18"/>
      <c r="U79" s="18"/>
      <c r="V79" s="18"/>
      <c r="W79" s="15"/>
    </row>
    <row r="80" customFormat="false" ht="12.75" hidden="false" customHeight="false" outlineLevel="0" collapsed="false">
      <c r="A80" s="19" t="s">
        <v>107</v>
      </c>
      <c r="B80" s="19"/>
      <c r="C80" s="20" t="s">
        <v>107</v>
      </c>
      <c r="D80" s="31"/>
      <c r="E80" s="22" t="n">
        <f aca="false">SUM(E79)</f>
        <v>110000</v>
      </c>
      <c r="F80" s="22"/>
      <c r="G80" s="24"/>
      <c r="H80" s="19"/>
      <c r="I80" s="25"/>
      <c r="J80" s="19"/>
      <c r="K80" s="26"/>
      <c r="L80" s="26"/>
      <c r="M80" s="26"/>
      <c r="N80" s="26"/>
      <c r="O80" s="26"/>
      <c r="P80" s="26"/>
      <c r="Q80" s="26"/>
      <c r="R80" s="26"/>
      <c r="S80" s="26"/>
      <c r="T80" s="26"/>
      <c r="U80" s="26"/>
      <c r="V80" s="26"/>
      <c r="W80" s="27"/>
      <c r="X80" s="19"/>
      <c r="Y80" s="19"/>
      <c r="Z80" s="19"/>
      <c r="AA80" s="19"/>
      <c r="AB80" s="19"/>
      <c r="AC80" s="19"/>
      <c r="AD80" s="19"/>
      <c r="AE80" s="19"/>
      <c r="AF80" s="19"/>
      <c r="AG80" s="19"/>
      <c r="AH80" s="19"/>
      <c r="AI80" s="19"/>
      <c r="AJ80" s="19"/>
      <c r="AK80" s="19"/>
      <c r="AL80" s="19"/>
      <c r="AM80" s="19"/>
      <c r="AN80" s="19"/>
      <c r="AO80" s="19"/>
      <c r="AP80" s="19"/>
      <c r="AQ80" s="19"/>
      <c r="AR80" s="19"/>
      <c r="AS80" s="19"/>
      <c r="AT80" s="19"/>
      <c r="AU80" s="19"/>
      <c r="AV80" s="19"/>
      <c r="AW80" s="19"/>
      <c r="AX80" s="19"/>
      <c r="AY80" s="19"/>
      <c r="AZ80" s="19"/>
      <c r="BA80" s="19"/>
      <c r="BB80" s="19"/>
      <c r="BC80" s="19"/>
      <c r="BD80" s="19"/>
      <c r="BE80" s="19"/>
      <c r="BF80" s="19"/>
      <c r="BG80" s="19"/>
      <c r="BH80" s="19"/>
      <c r="BI80" s="19"/>
      <c r="BJ80" s="19"/>
      <c r="BK80" s="19"/>
      <c r="BL80" s="19"/>
      <c r="BM80" s="19"/>
      <c r="BN80" s="19"/>
      <c r="BO80" s="19"/>
      <c r="BP80" s="19"/>
      <c r="BQ80" s="19"/>
      <c r="BR80" s="19"/>
      <c r="BS80" s="19"/>
      <c r="BT80" s="19"/>
      <c r="BU80" s="19"/>
      <c r="BV80" s="19"/>
      <c r="BW80" s="19"/>
      <c r="BX80" s="19"/>
      <c r="BY80" s="19"/>
      <c r="BZ80" s="19"/>
      <c r="CA80" s="19"/>
      <c r="CB80" s="19"/>
      <c r="CC80" s="19"/>
      <c r="CD80" s="19"/>
      <c r="CE80" s="19"/>
      <c r="CF80" s="19"/>
      <c r="CG80" s="19"/>
      <c r="CH80" s="19"/>
      <c r="CI80" s="19"/>
      <c r="CJ80" s="19"/>
      <c r="CK80" s="19"/>
      <c r="CL80" s="19"/>
      <c r="CM80" s="19"/>
      <c r="CN80" s="19"/>
      <c r="CO80" s="19"/>
      <c r="CP80" s="19"/>
      <c r="CQ80" s="19"/>
      <c r="CR80" s="19"/>
      <c r="CS80" s="19"/>
      <c r="CT80" s="19"/>
      <c r="CU80" s="19"/>
      <c r="CV80" s="19"/>
      <c r="CW80" s="19"/>
      <c r="CX80" s="19"/>
      <c r="CY80" s="19"/>
      <c r="CZ80" s="19"/>
      <c r="DA80" s="19"/>
      <c r="DB80" s="19"/>
      <c r="DC80" s="19"/>
      <c r="DD80" s="19"/>
      <c r="DE80" s="19"/>
      <c r="DF80" s="19"/>
      <c r="DG80" s="19"/>
      <c r="DH80" s="19"/>
      <c r="DI80" s="19"/>
      <c r="DJ80" s="19"/>
      <c r="DK80" s="19"/>
      <c r="DL80" s="19"/>
      <c r="DM80" s="19"/>
      <c r="DN80" s="19"/>
      <c r="DO80" s="19"/>
      <c r="DP80" s="19"/>
      <c r="DQ80" s="19"/>
      <c r="DR80" s="19"/>
      <c r="DS80" s="19"/>
      <c r="DT80" s="19"/>
      <c r="DU80" s="19"/>
      <c r="DV80" s="19"/>
      <c r="DW80" s="19"/>
      <c r="DX80" s="19"/>
      <c r="DY80" s="19"/>
      <c r="DZ80" s="19"/>
      <c r="EA80" s="19"/>
      <c r="EB80" s="19"/>
      <c r="EC80" s="19"/>
      <c r="ED80" s="19"/>
      <c r="EE80" s="19"/>
      <c r="EF80" s="19"/>
      <c r="EG80" s="19"/>
      <c r="EH80" s="19"/>
      <c r="EI80" s="19"/>
      <c r="EJ80" s="19"/>
      <c r="EK80" s="19"/>
      <c r="EL80" s="19"/>
      <c r="EM80" s="19"/>
      <c r="EN80" s="19"/>
      <c r="EO80" s="19"/>
      <c r="EP80" s="19"/>
      <c r="EQ80" s="19"/>
      <c r="ER80" s="19"/>
      <c r="ES80" s="19"/>
      <c r="ET80" s="19"/>
      <c r="EU80" s="19"/>
      <c r="EV80" s="19"/>
      <c r="EW80" s="19"/>
      <c r="EX80" s="19"/>
      <c r="EY80" s="19"/>
      <c r="EZ80" s="19"/>
      <c r="FA80" s="19"/>
      <c r="FB80" s="19"/>
      <c r="FC80" s="19"/>
      <c r="FD80" s="19"/>
      <c r="FE80" s="19"/>
      <c r="FF80" s="19"/>
      <c r="FG80" s="19"/>
      <c r="FH80" s="19"/>
      <c r="FI80" s="19"/>
      <c r="FJ80" s="19"/>
      <c r="FK80" s="19"/>
      <c r="FL80" s="19"/>
      <c r="FM80" s="19"/>
      <c r="FN80" s="19"/>
      <c r="FO80" s="19"/>
      <c r="FP80" s="19"/>
      <c r="FQ80" s="19"/>
      <c r="FR80" s="19"/>
      <c r="FS80" s="19"/>
      <c r="FT80" s="19"/>
      <c r="FU80" s="19"/>
      <c r="FV80" s="19"/>
      <c r="FW80" s="19"/>
      <c r="FX80" s="19"/>
      <c r="FY80" s="19"/>
      <c r="FZ80" s="19"/>
      <c r="GA80" s="19"/>
      <c r="GB80" s="19"/>
      <c r="GC80" s="19"/>
      <c r="GD80" s="19"/>
      <c r="GE80" s="19"/>
      <c r="GF80" s="19"/>
      <c r="GG80" s="19"/>
      <c r="GH80" s="19"/>
      <c r="GI80" s="19"/>
      <c r="GJ80" s="19"/>
      <c r="GK80" s="19"/>
      <c r="GL80" s="19"/>
      <c r="GM80" s="19"/>
      <c r="GN80" s="19"/>
      <c r="GO80" s="19"/>
      <c r="GP80" s="19"/>
      <c r="GQ80" s="19"/>
      <c r="GR80" s="19"/>
      <c r="GS80" s="19"/>
      <c r="GT80" s="19"/>
      <c r="GU80" s="19"/>
      <c r="GV80" s="19"/>
      <c r="GW80" s="19"/>
      <c r="GX80" s="19"/>
      <c r="GY80" s="19"/>
      <c r="GZ80" s="19"/>
      <c r="HA80" s="19"/>
      <c r="HB80" s="19"/>
      <c r="HC80" s="19"/>
      <c r="HD80" s="19"/>
      <c r="HE80" s="19"/>
      <c r="HF80" s="19"/>
      <c r="HG80" s="19"/>
      <c r="HH80" s="19"/>
      <c r="HI80" s="19"/>
      <c r="HJ80" s="19"/>
      <c r="HK80" s="19"/>
      <c r="HL80" s="19"/>
      <c r="HM80" s="19"/>
      <c r="HN80" s="19"/>
      <c r="HO80" s="19"/>
      <c r="HP80" s="19"/>
      <c r="HQ80" s="19"/>
      <c r="HR80" s="19"/>
      <c r="HS80" s="19"/>
      <c r="HT80" s="19"/>
      <c r="HU80" s="19"/>
      <c r="HV80" s="19"/>
      <c r="HW80" s="19"/>
      <c r="HX80" s="19"/>
      <c r="HY80" s="19"/>
      <c r="HZ80" s="19"/>
      <c r="IA80" s="19"/>
      <c r="IB80" s="19"/>
      <c r="IC80" s="19"/>
      <c r="ID80" s="19"/>
      <c r="IE80" s="19"/>
      <c r="IF80" s="19"/>
      <c r="IG80" s="19"/>
      <c r="IH80" s="19"/>
      <c r="II80" s="19"/>
      <c r="IJ80" s="19"/>
      <c r="IK80" s="19"/>
      <c r="IL80" s="19"/>
      <c r="IM80" s="19"/>
      <c r="IN80" s="19"/>
      <c r="IO80" s="19"/>
      <c r="IP80" s="19"/>
      <c r="IQ80" s="19"/>
      <c r="IR80" s="19"/>
      <c r="IS80" s="19"/>
      <c r="IT80" s="19"/>
      <c r="IU80" s="19"/>
      <c r="IV80" s="19"/>
      <c r="IW80" s="19"/>
    </row>
    <row r="81" customFormat="false" ht="12.75" hidden="false" customHeight="false" outlineLevel="0" collapsed="false">
      <c r="E81" s="17"/>
      <c r="F81" s="29"/>
      <c r="G81" s="30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A82" s="1" t="s">
        <v>108</v>
      </c>
      <c r="C82" s="2" t="s">
        <v>109</v>
      </c>
      <c r="D82" s="3" t="s">
        <v>25</v>
      </c>
      <c r="E82" s="17" t="n">
        <v>400000</v>
      </c>
      <c r="F82" s="29" t="s">
        <v>10</v>
      </c>
      <c r="G82" s="30" t="s">
        <v>110</v>
      </c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</row>
    <row r="83" customFormat="false" ht="25.5" hidden="false" customHeight="false" outlineLevel="0" collapsed="false">
      <c r="C83" s="2" t="s">
        <v>111</v>
      </c>
      <c r="D83" s="28" t="s">
        <v>15</v>
      </c>
      <c r="E83" s="17" t="n">
        <v>65000</v>
      </c>
      <c r="F83" s="29" t="s">
        <v>10</v>
      </c>
      <c r="G83" s="30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</row>
    <row r="84" customFormat="false" ht="25.5" hidden="false" customHeight="false" outlineLevel="0" collapsed="false">
      <c r="C84" s="2" t="s">
        <v>112</v>
      </c>
      <c r="D84" s="28" t="s">
        <v>25</v>
      </c>
      <c r="E84" s="17" t="n">
        <v>75000</v>
      </c>
      <c r="F84" s="29" t="s">
        <v>10</v>
      </c>
      <c r="G84" s="30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</row>
    <row r="85" customFormat="false" ht="25.5" hidden="false" customHeight="false" outlineLevel="0" collapsed="false">
      <c r="C85" s="2" t="s">
        <v>113</v>
      </c>
      <c r="D85" s="28" t="s">
        <v>94</v>
      </c>
      <c r="E85" s="17" t="n">
        <v>50000</v>
      </c>
      <c r="F85" s="29" t="s">
        <v>10</v>
      </c>
      <c r="G85" s="30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</row>
    <row r="86" customFormat="false" ht="12.75" hidden="false" customHeight="false" outlineLevel="0" collapsed="false">
      <c r="A86" s="10" t="s">
        <v>114</v>
      </c>
      <c r="B86" s="10"/>
      <c r="C86" s="39" t="s">
        <v>114</v>
      </c>
      <c r="D86" s="6"/>
      <c r="E86" s="40" t="n">
        <f aca="false">SUM(E82:E85)</f>
        <v>590000</v>
      </c>
      <c r="F86" s="40"/>
      <c r="G86" s="14"/>
      <c r="H86" s="10"/>
      <c r="I86" s="41"/>
      <c r="J86" s="10"/>
      <c r="K86" s="42"/>
      <c r="L86" s="42"/>
      <c r="M86" s="42"/>
      <c r="N86" s="42"/>
      <c r="O86" s="42"/>
      <c r="P86" s="42"/>
      <c r="Q86" s="42"/>
      <c r="R86" s="42"/>
      <c r="S86" s="42"/>
      <c r="T86" s="42"/>
      <c r="U86" s="42"/>
      <c r="V86" s="42"/>
      <c r="W86" s="42"/>
      <c r="X86" s="42"/>
      <c r="Y86" s="10"/>
      <c r="Z86" s="10"/>
      <c r="AA86" s="10"/>
      <c r="AB86" s="10"/>
      <c r="AC86" s="10"/>
      <c r="AD86" s="10"/>
      <c r="AE86" s="10"/>
      <c r="AF86" s="10"/>
      <c r="AG86" s="10"/>
      <c r="AH86" s="10"/>
      <c r="AI86" s="10"/>
      <c r="AJ86" s="10"/>
      <c r="AK86" s="10"/>
      <c r="AL86" s="10"/>
      <c r="AM86" s="10"/>
      <c r="AN86" s="10"/>
      <c r="AO86" s="10"/>
      <c r="AP86" s="10"/>
      <c r="AQ86" s="10"/>
      <c r="AR86" s="10"/>
      <c r="AS86" s="10"/>
      <c r="AT86" s="10"/>
      <c r="AU86" s="10"/>
      <c r="AV86" s="10"/>
      <c r="AW86" s="10"/>
      <c r="AX86" s="10"/>
      <c r="AY86" s="10"/>
      <c r="AZ86" s="10"/>
      <c r="BA86" s="10"/>
      <c r="BB86" s="10"/>
      <c r="BC86" s="10"/>
      <c r="BD86" s="10"/>
      <c r="BE86" s="10"/>
      <c r="BF86" s="10"/>
      <c r="BG86" s="10"/>
      <c r="BH86" s="10"/>
      <c r="BI86" s="10"/>
      <c r="BJ86" s="10"/>
      <c r="BK86" s="10"/>
      <c r="BL86" s="10"/>
      <c r="BM86" s="10"/>
      <c r="BN86" s="10"/>
      <c r="BO86" s="10"/>
      <c r="BP86" s="10"/>
      <c r="BQ86" s="10"/>
      <c r="BR86" s="10"/>
      <c r="BS86" s="10"/>
      <c r="BT86" s="10"/>
      <c r="BU86" s="10"/>
      <c r="BV86" s="10"/>
      <c r="BW86" s="10"/>
      <c r="BX86" s="10"/>
      <c r="BY86" s="10"/>
      <c r="BZ86" s="10"/>
      <c r="CA86" s="10"/>
      <c r="CB86" s="10"/>
      <c r="CC86" s="10"/>
      <c r="CD86" s="10"/>
      <c r="CE86" s="10"/>
      <c r="CF86" s="10"/>
      <c r="CG86" s="10"/>
      <c r="CH86" s="10"/>
      <c r="CI86" s="10"/>
      <c r="CJ86" s="10"/>
      <c r="CK86" s="10"/>
      <c r="CL86" s="10"/>
      <c r="CM86" s="10"/>
      <c r="CN86" s="10"/>
      <c r="CO86" s="10"/>
      <c r="CP86" s="10"/>
      <c r="CQ86" s="10"/>
      <c r="CR86" s="10"/>
      <c r="CS86" s="10"/>
      <c r="CT86" s="10"/>
      <c r="CU86" s="10"/>
      <c r="CV86" s="10"/>
      <c r="CW86" s="10"/>
      <c r="CX86" s="10"/>
      <c r="CY86" s="10"/>
      <c r="CZ86" s="10"/>
      <c r="DA86" s="10"/>
      <c r="DB86" s="10"/>
      <c r="DC86" s="10"/>
      <c r="DD86" s="10"/>
      <c r="DE86" s="10"/>
      <c r="DF86" s="10"/>
      <c r="DG86" s="10"/>
      <c r="DH86" s="10"/>
      <c r="DI86" s="10"/>
      <c r="DJ86" s="10"/>
      <c r="DK86" s="10"/>
      <c r="DL86" s="10"/>
      <c r="DM86" s="10"/>
      <c r="DN86" s="10"/>
      <c r="DO86" s="10"/>
      <c r="DP86" s="10"/>
      <c r="DQ86" s="10"/>
      <c r="DR86" s="10"/>
      <c r="DS86" s="10"/>
      <c r="DT86" s="10"/>
      <c r="DU86" s="10"/>
      <c r="DV86" s="10"/>
      <c r="DW86" s="10"/>
      <c r="DX86" s="10"/>
      <c r="DY86" s="10"/>
      <c r="DZ86" s="10"/>
      <c r="EA86" s="10"/>
      <c r="EB86" s="10"/>
      <c r="EC86" s="10"/>
      <c r="ED86" s="10"/>
      <c r="EE86" s="10"/>
      <c r="EF86" s="10"/>
      <c r="EG86" s="10"/>
      <c r="EH86" s="10"/>
      <c r="EI86" s="10"/>
      <c r="EJ86" s="10"/>
      <c r="EK86" s="10"/>
      <c r="EL86" s="10"/>
      <c r="EM86" s="10"/>
      <c r="EN86" s="10"/>
      <c r="EO86" s="10"/>
      <c r="EP86" s="10"/>
      <c r="EQ86" s="10"/>
      <c r="ER86" s="10"/>
      <c r="ES86" s="10"/>
      <c r="ET86" s="10"/>
      <c r="EU86" s="10"/>
      <c r="EV86" s="10"/>
      <c r="EW86" s="10"/>
      <c r="EX86" s="10"/>
      <c r="EY86" s="10"/>
      <c r="EZ86" s="10"/>
      <c r="FA86" s="10"/>
      <c r="FB86" s="10"/>
      <c r="FC86" s="10"/>
      <c r="FD86" s="10"/>
      <c r="FE86" s="10"/>
      <c r="FF86" s="10"/>
      <c r="FG86" s="10"/>
      <c r="FH86" s="10"/>
      <c r="FI86" s="10"/>
      <c r="FJ86" s="10"/>
      <c r="FK86" s="10"/>
      <c r="FL86" s="10"/>
      <c r="FM86" s="10"/>
      <c r="FN86" s="10"/>
      <c r="FO86" s="10"/>
      <c r="FP86" s="10"/>
      <c r="FQ86" s="10"/>
      <c r="FR86" s="10"/>
      <c r="FS86" s="10"/>
      <c r="FT86" s="10"/>
      <c r="FU86" s="10"/>
      <c r="FV86" s="10"/>
      <c r="FW86" s="10"/>
      <c r="FX86" s="10"/>
      <c r="FY86" s="10"/>
      <c r="FZ86" s="10"/>
      <c r="GA86" s="10"/>
      <c r="GB86" s="10"/>
      <c r="GC86" s="10"/>
      <c r="GD86" s="10"/>
      <c r="GE86" s="10"/>
      <c r="GF86" s="10"/>
      <c r="GG86" s="10"/>
      <c r="GH86" s="10"/>
      <c r="GI86" s="10"/>
      <c r="GJ86" s="10"/>
      <c r="GK86" s="10"/>
      <c r="GL86" s="10"/>
      <c r="GM86" s="10"/>
      <c r="GN86" s="10"/>
      <c r="GO86" s="10"/>
      <c r="GP86" s="10"/>
      <c r="GQ86" s="10"/>
      <c r="GR86" s="10"/>
      <c r="GS86" s="10"/>
      <c r="GT86" s="10"/>
      <c r="GU86" s="10"/>
      <c r="GV86" s="10"/>
      <c r="GW86" s="10"/>
      <c r="GX86" s="10"/>
      <c r="GY86" s="10"/>
      <c r="GZ86" s="10"/>
      <c r="HA86" s="10"/>
      <c r="HB86" s="10"/>
      <c r="HC86" s="10"/>
      <c r="HD86" s="10"/>
      <c r="HE86" s="10"/>
      <c r="HF86" s="10"/>
      <c r="HG86" s="10"/>
      <c r="HH86" s="10"/>
      <c r="HI86" s="10"/>
      <c r="HJ86" s="10"/>
      <c r="HK86" s="10"/>
      <c r="HL86" s="10"/>
      <c r="HM86" s="10"/>
      <c r="HN86" s="10"/>
      <c r="HO86" s="10"/>
      <c r="HP86" s="10"/>
      <c r="HQ86" s="10"/>
      <c r="HR86" s="10"/>
      <c r="HS86" s="10"/>
      <c r="HT86" s="10"/>
      <c r="HU86" s="10"/>
      <c r="HV86" s="10"/>
      <c r="HW86" s="10"/>
      <c r="HX86" s="10"/>
      <c r="HY86" s="10"/>
      <c r="HZ86" s="10"/>
      <c r="IA86" s="10"/>
      <c r="IB86" s="10"/>
      <c r="IC86" s="10"/>
      <c r="ID86" s="10"/>
      <c r="IE86" s="10"/>
      <c r="IF86" s="10"/>
      <c r="IG86" s="10"/>
      <c r="IH86" s="10"/>
      <c r="II86" s="10"/>
      <c r="IJ86" s="10"/>
      <c r="IK86" s="10"/>
      <c r="IL86" s="10"/>
      <c r="IM86" s="10"/>
      <c r="IN86" s="10"/>
      <c r="IO86" s="10"/>
      <c r="IP86" s="10"/>
      <c r="IQ86" s="10"/>
      <c r="IR86" s="10"/>
      <c r="IS86" s="10"/>
      <c r="IT86" s="10"/>
      <c r="IU86" s="10"/>
      <c r="IV86" s="10"/>
      <c r="IW86" s="10"/>
    </row>
    <row r="87" customFormat="false" ht="12.75" hidden="false" customHeight="false" outlineLevel="0" collapsed="false">
      <c r="E87" s="17"/>
      <c r="F87" s="29"/>
      <c r="G87" s="30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  <c r="X87" s="15"/>
    </row>
    <row r="88" customFormat="false" ht="25.5" hidden="false" customHeight="false" outlineLevel="0" collapsed="false">
      <c r="A88" s="1" t="s">
        <v>115</v>
      </c>
      <c r="B88" s="1" t="s">
        <v>7</v>
      </c>
      <c r="C88" s="2" t="s">
        <v>116</v>
      </c>
      <c r="D88" s="28" t="s">
        <v>9</v>
      </c>
      <c r="E88" s="17" t="n">
        <v>300000</v>
      </c>
      <c r="F88" s="29" t="s">
        <v>10</v>
      </c>
      <c r="G88" s="30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  <c r="X88" s="15"/>
    </row>
    <row r="89" customFormat="false" ht="12.75" hidden="false" customHeight="false" outlineLevel="0" collapsed="false">
      <c r="B89" s="1" t="s">
        <v>7</v>
      </c>
      <c r="C89" s="2" t="s">
        <v>117</v>
      </c>
      <c r="D89" s="3" t="s">
        <v>118</v>
      </c>
      <c r="E89" s="17" t="n">
        <v>300000</v>
      </c>
      <c r="F89" s="29" t="s">
        <v>10</v>
      </c>
      <c r="G89" s="30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</row>
    <row r="90" customFormat="false" ht="25.5" hidden="false" customHeight="false" outlineLevel="0" collapsed="false">
      <c r="B90" s="1" t="s">
        <v>7</v>
      </c>
      <c r="C90" s="2" t="s">
        <v>119</v>
      </c>
      <c r="D90" s="28" t="s">
        <v>120</v>
      </c>
      <c r="E90" s="17" t="n">
        <v>150000</v>
      </c>
      <c r="F90" s="29" t="s">
        <v>10</v>
      </c>
      <c r="G90" s="30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</row>
    <row r="91" customFormat="false" ht="12.75" hidden="false" customHeight="false" outlineLevel="0" collapsed="false">
      <c r="A91" s="10" t="s">
        <v>121</v>
      </c>
      <c r="B91" s="10"/>
      <c r="C91" s="39" t="s">
        <v>121</v>
      </c>
      <c r="D91" s="7"/>
      <c r="E91" s="40" t="n">
        <f aca="false">SUM(E88:E90)</f>
        <v>750000</v>
      </c>
      <c r="F91" s="40"/>
      <c r="G91" s="14"/>
      <c r="H91" s="10"/>
      <c r="I91" s="41"/>
      <c r="J91" s="10"/>
      <c r="K91" s="42"/>
      <c r="L91" s="42"/>
      <c r="M91" s="42"/>
      <c r="N91" s="42"/>
      <c r="O91" s="42"/>
      <c r="P91" s="42"/>
      <c r="Q91" s="42"/>
      <c r="R91" s="42"/>
      <c r="S91" s="42"/>
      <c r="T91" s="42"/>
      <c r="U91" s="42"/>
      <c r="V91" s="42"/>
      <c r="W91" s="42"/>
      <c r="X91" s="42"/>
      <c r="Y91" s="10"/>
      <c r="Z91" s="10"/>
      <c r="AA91" s="10"/>
      <c r="AB91" s="10"/>
      <c r="AC91" s="10"/>
      <c r="AD91" s="10"/>
      <c r="AE91" s="10"/>
      <c r="AF91" s="10"/>
      <c r="AG91" s="10"/>
      <c r="AH91" s="10"/>
      <c r="AI91" s="10"/>
      <c r="AJ91" s="10"/>
      <c r="AK91" s="10"/>
      <c r="AL91" s="10"/>
      <c r="AM91" s="10"/>
      <c r="AN91" s="10"/>
      <c r="AO91" s="10"/>
      <c r="AP91" s="10"/>
      <c r="AQ91" s="10"/>
      <c r="AR91" s="10"/>
      <c r="AS91" s="10"/>
      <c r="AT91" s="10"/>
      <c r="AU91" s="10"/>
      <c r="AV91" s="10"/>
      <c r="AW91" s="10"/>
      <c r="AX91" s="10"/>
      <c r="AY91" s="10"/>
      <c r="AZ91" s="10"/>
      <c r="BA91" s="10"/>
      <c r="BB91" s="10"/>
      <c r="BC91" s="10"/>
      <c r="BD91" s="10"/>
      <c r="BE91" s="10"/>
      <c r="BF91" s="10"/>
      <c r="BG91" s="10"/>
      <c r="BH91" s="10"/>
      <c r="BI91" s="10"/>
      <c r="BJ91" s="10"/>
      <c r="BK91" s="10"/>
      <c r="BL91" s="10"/>
      <c r="BM91" s="10"/>
      <c r="BN91" s="10"/>
      <c r="BO91" s="10"/>
      <c r="BP91" s="10"/>
      <c r="BQ91" s="10"/>
      <c r="BR91" s="10"/>
      <c r="BS91" s="10"/>
      <c r="BT91" s="10"/>
      <c r="BU91" s="10"/>
      <c r="BV91" s="10"/>
      <c r="BW91" s="10"/>
      <c r="BX91" s="10"/>
      <c r="BY91" s="10"/>
      <c r="BZ91" s="10"/>
      <c r="CA91" s="10"/>
      <c r="CB91" s="10"/>
      <c r="CC91" s="10"/>
      <c r="CD91" s="10"/>
      <c r="CE91" s="10"/>
      <c r="CF91" s="10"/>
      <c r="CG91" s="10"/>
      <c r="CH91" s="10"/>
      <c r="CI91" s="10"/>
      <c r="CJ91" s="10"/>
      <c r="CK91" s="10"/>
      <c r="CL91" s="10"/>
      <c r="CM91" s="10"/>
      <c r="CN91" s="10"/>
      <c r="CO91" s="10"/>
      <c r="CP91" s="10"/>
      <c r="CQ91" s="10"/>
      <c r="CR91" s="10"/>
      <c r="CS91" s="10"/>
      <c r="CT91" s="10"/>
      <c r="CU91" s="10"/>
      <c r="CV91" s="10"/>
      <c r="CW91" s="10"/>
      <c r="CX91" s="10"/>
      <c r="CY91" s="10"/>
      <c r="CZ91" s="10"/>
      <c r="DA91" s="10"/>
      <c r="DB91" s="10"/>
      <c r="DC91" s="10"/>
      <c r="DD91" s="10"/>
      <c r="DE91" s="10"/>
      <c r="DF91" s="10"/>
      <c r="DG91" s="10"/>
      <c r="DH91" s="10"/>
      <c r="DI91" s="10"/>
      <c r="DJ91" s="10"/>
      <c r="DK91" s="10"/>
      <c r="DL91" s="10"/>
      <c r="DM91" s="10"/>
      <c r="DN91" s="10"/>
      <c r="DO91" s="10"/>
      <c r="DP91" s="10"/>
      <c r="DQ91" s="10"/>
      <c r="DR91" s="10"/>
      <c r="DS91" s="10"/>
      <c r="DT91" s="10"/>
      <c r="DU91" s="10"/>
      <c r="DV91" s="10"/>
      <c r="DW91" s="10"/>
      <c r="DX91" s="10"/>
      <c r="DY91" s="10"/>
      <c r="DZ91" s="10"/>
      <c r="EA91" s="10"/>
      <c r="EB91" s="10"/>
      <c r="EC91" s="10"/>
      <c r="ED91" s="10"/>
      <c r="EE91" s="10"/>
      <c r="EF91" s="10"/>
      <c r="EG91" s="10"/>
      <c r="EH91" s="10"/>
      <c r="EI91" s="10"/>
      <c r="EJ91" s="10"/>
      <c r="EK91" s="10"/>
      <c r="EL91" s="10"/>
      <c r="EM91" s="10"/>
      <c r="EN91" s="10"/>
      <c r="EO91" s="10"/>
      <c r="EP91" s="10"/>
      <c r="EQ91" s="10"/>
      <c r="ER91" s="10"/>
      <c r="ES91" s="10"/>
      <c r="ET91" s="10"/>
      <c r="EU91" s="10"/>
      <c r="EV91" s="10"/>
      <c r="EW91" s="10"/>
      <c r="EX91" s="10"/>
      <c r="EY91" s="10"/>
      <c r="EZ91" s="10"/>
      <c r="FA91" s="10"/>
      <c r="FB91" s="10"/>
      <c r="FC91" s="10"/>
      <c r="FD91" s="10"/>
      <c r="FE91" s="10"/>
      <c r="FF91" s="10"/>
      <c r="FG91" s="10"/>
      <c r="FH91" s="10"/>
      <c r="FI91" s="10"/>
      <c r="FJ91" s="10"/>
      <c r="FK91" s="10"/>
      <c r="FL91" s="10"/>
      <c r="FM91" s="10"/>
      <c r="FN91" s="10"/>
      <c r="FO91" s="10"/>
      <c r="FP91" s="10"/>
      <c r="FQ91" s="10"/>
      <c r="FR91" s="10"/>
      <c r="FS91" s="10"/>
      <c r="FT91" s="10"/>
      <c r="FU91" s="10"/>
      <c r="FV91" s="10"/>
      <c r="FW91" s="10"/>
      <c r="FX91" s="10"/>
      <c r="FY91" s="10"/>
      <c r="FZ91" s="10"/>
      <c r="GA91" s="10"/>
      <c r="GB91" s="10"/>
      <c r="GC91" s="10"/>
      <c r="GD91" s="10"/>
      <c r="GE91" s="10"/>
      <c r="GF91" s="10"/>
      <c r="GG91" s="10"/>
      <c r="GH91" s="10"/>
      <c r="GI91" s="10"/>
      <c r="GJ91" s="10"/>
      <c r="GK91" s="10"/>
      <c r="GL91" s="10"/>
      <c r="GM91" s="10"/>
      <c r="GN91" s="10"/>
      <c r="GO91" s="10"/>
      <c r="GP91" s="10"/>
      <c r="GQ91" s="10"/>
      <c r="GR91" s="10"/>
      <c r="GS91" s="10"/>
      <c r="GT91" s="10"/>
      <c r="GU91" s="10"/>
      <c r="GV91" s="10"/>
      <c r="GW91" s="10"/>
      <c r="GX91" s="10"/>
      <c r="GY91" s="10"/>
      <c r="GZ91" s="10"/>
      <c r="HA91" s="10"/>
      <c r="HB91" s="10"/>
      <c r="HC91" s="10"/>
      <c r="HD91" s="10"/>
      <c r="HE91" s="10"/>
      <c r="HF91" s="10"/>
      <c r="HG91" s="10"/>
      <c r="HH91" s="10"/>
      <c r="HI91" s="10"/>
      <c r="HJ91" s="10"/>
      <c r="HK91" s="10"/>
      <c r="HL91" s="10"/>
      <c r="HM91" s="10"/>
      <c r="HN91" s="10"/>
      <c r="HO91" s="10"/>
      <c r="HP91" s="10"/>
      <c r="HQ91" s="10"/>
      <c r="HR91" s="10"/>
      <c r="HS91" s="10"/>
      <c r="HT91" s="10"/>
      <c r="HU91" s="10"/>
      <c r="HV91" s="10"/>
      <c r="HW91" s="10"/>
      <c r="HX91" s="10"/>
      <c r="HY91" s="10"/>
      <c r="HZ91" s="10"/>
      <c r="IA91" s="10"/>
      <c r="IB91" s="10"/>
      <c r="IC91" s="10"/>
      <c r="ID91" s="10"/>
      <c r="IE91" s="10"/>
      <c r="IF91" s="10"/>
      <c r="IG91" s="10"/>
      <c r="IH91" s="10"/>
      <c r="II91" s="10"/>
      <c r="IJ91" s="10"/>
      <c r="IK91" s="10"/>
      <c r="IL91" s="10"/>
      <c r="IM91" s="10"/>
      <c r="IN91" s="10"/>
      <c r="IO91" s="10"/>
      <c r="IP91" s="10"/>
      <c r="IQ91" s="10"/>
      <c r="IR91" s="10"/>
      <c r="IS91" s="10"/>
      <c r="IT91" s="10"/>
      <c r="IU91" s="10"/>
      <c r="IV91" s="10"/>
      <c r="IW91" s="10"/>
    </row>
    <row r="92" customFormat="false" ht="12.75" hidden="false" customHeight="false" outlineLevel="0" collapsed="false">
      <c r="E92" s="17"/>
      <c r="F92" s="29"/>
      <c r="G92" s="30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</row>
    <row r="93" customFormat="false" ht="12.75" hidden="false" customHeight="false" outlineLevel="0" collapsed="false">
      <c r="A93" s="1" t="s">
        <v>122</v>
      </c>
      <c r="B93" s="1" t="s">
        <v>7</v>
      </c>
      <c r="C93" s="2" t="s">
        <v>123</v>
      </c>
      <c r="D93" s="3" t="s">
        <v>9</v>
      </c>
      <c r="E93" s="17" t="n">
        <v>25000</v>
      </c>
      <c r="F93" s="29" t="s">
        <v>10</v>
      </c>
      <c r="G93" s="30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</row>
    <row r="94" customFormat="false" ht="12.75" hidden="false" customHeight="false" outlineLevel="0" collapsed="false">
      <c r="B94" s="1" t="s">
        <v>7</v>
      </c>
      <c r="C94" s="2" t="s">
        <v>124</v>
      </c>
      <c r="D94" s="3" t="s">
        <v>15</v>
      </c>
      <c r="E94" s="17" t="n">
        <v>100000</v>
      </c>
      <c r="F94" s="29" t="s">
        <v>10</v>
      </c>
      <c r="G94" s="30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</row>
    <row r="95" customFormat="false" ht="12.75" hidden="false" customHeight="false" outlineLevel="0" collapsed="false">
      <c r="B95" s="1" t="s">
        <v>7</v>
      </c>
      <c r="C95" s="2" t="s">
        <v>125</v>
      </c>
      <c r="D95" s="3" t="s">
        <v>15</v>
      </c>
      <c r="E95" s="17" t="n">
        <v>20000</v>
      </c>
      <c r="F95" s="29" t="s">
        <v>10</v>
      </c>
      <c r="G95" s="30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</row>
    <row r="96" customFormat="false" ht="51.95" hidden="false" customHeight="true" outlineLevel="0" collapsed="false">
      <c r="B96" s="1" t="s">
        <v>7</v>
      </c>
      <c r="C96" s="2" t="s">
        <v>126</v>
      </c>
      <c r="D96" s="28" t="s">
        <v>25</v>
      </c>
      <c r="E96" s="17" t="n">
        <v>100000</v>
      </c>
      <c r="F96" s="29" t="s">
        <v>10</v>
      </c>
      <c r="G96" s="30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</row>
    <row r="97" customFormat="false" ht="25.5" hidden="false" customHeight="false" outlineLevel="0" collapsed="false">
      <c r="B97" s="1" t="s">
        <v>7</v>
      </c>
      <c r="C97" s="2" t="s">
        <v>127</v>
      </c>
      <c r="D97" s="28" t="s">
        <v>25</v>
      </c>
      <c r="E97" s="17" t="n">
        <v>20000</v>
      </c>
      <c r="F97" s="29" t="s">
        <v>10</v>
      </c>
      <c r="G97" s="30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  <c r="X97" s="15"/>
    </row>
    <row r="98" customFormat="false" ht="12.75" hidden="false" customHeight="false" outlineLevel="0" collapsed="false">
      <c r="A98" s="10" t="s">
        <v>128</v>
      </c>
      <c r="B98" s="10"/>
      <c r="C98" s="39" t="s">
        <v>128</v>
      </c>
      <c r="D98" s="6"/>
      <c r="E98" s="40" t="n">
        <f aca="false">SUM(E93:E97)</f>
        <v>265000</v>
      </c>
      <c r="F98" s="40"/>
      <c r="G98" s="14"/>
      <c r="H98" s="10"/>
      <c r="I98" s="41"/>
      <c r="J98" s="10"/>
      <c r="K98" s="42"/>
      <c r="L98" s="42"/>
      <c r="M98" s="42"/>
      <c r="N98" s="42"/>
      <c r="O98" s="42"/>
      <c r="P98" s="42"/>
      <c r="Q98" s="42"/>
      <c r="R98" s="42"/>
      <c r="S98" s="42"/>
      <c r="T98" s="42"/>
      <c r="U98" s="42"/>
      <c r="V98" s="42"/>
      <c r="W98" s="42"/>
      <c r="X98" s="42"/>
      <c r="Y98" s="10"/>
      <c r="Z98" s="10"/>
      <c r="AA98" s="10"/>
      <c r="AB98" s="10"/>
      <c r="AC98" s="10"/>
      <c r="AD98" s="10"/>
      <c r="AE98" s="10"/>
      <c r="AF98" s="10"/>
      <c r="AG98" s="10"/>
      <c r="AH98" s="10"/>
      <c r="AI98" s="10"/>
      <c r="AJ98" s="10"/>
      <c r="AK98" s="10"/>
      <c r="AL98" s="10"/>
      <c r="AM98" s="10"/>
      <c r="AN98" s="10"/>
      <c r="AO98" s="10"/>
      <c r="AP98" s="10"/>
      <c r="AQ98" s="10"/>
      <c r="AR98" s="10"/>
      <c r="AS98" s="10"/>
      <c r="AT98" s="10"/>
      <c r="AU98" s="10"/>
      <c r="AV98" s="10"/>
      <c r="AW98" s="10"/>
      <c r="AX98" s="10"/>
      <c r="AY98" s="10"/>
      <c r="AZ98" s="10"/>
      <c r="BA98" s="10"/>
      <c r="BB98" s="10"/>
      <c r="BC98" s="10"/>
      <c r="BD98" s="10"/>
      <c r="BE98" s="10"/>
      <c r="BF98" s="10"/>
      <c r="BG98" s="10"/>
      <c r="BH98" s="10"/>
      <c r="BI98" s="10"/>
      <c r="BJ98" s="10"/>
      <c r="BK98" s="10"/>
      <c r="BL98" s="10"/>
      <c r="BM98" s="10"/>
      <c r="BN98" s="10"/>
      <c r="BO98" s="10"/>
      <c r="BP98" s="10"/>
      <c r="BQ98" s="10"/>
      <c r="BR98" s="10"/>
      <c r="BS98" s="10"/>
      <c r="BT98" s="10"/>
      <c r="BU98" s="10"/>
      <c r="BV98" s="10"/>
      <c r="BW98" s="10"/>
      <c r="BX98" s="10"/>
      <c r="BY98" s="10"/>
      <c r="BZ98" s="10"/>
      <c r="CA98" s="10"/>
      <c r="CB98" s="10"/>
      <c r="CC98" s="10"/>
      <c r="CD98" s="10"/>
      <c r="CE98" s="10"/>
      <c r="CF98" s="10"/>
      <c r="CG98" s="10"/>
      <c r="CH98" s="10"/>
      <c r="CI98" s="10"/>
      <c r="CJ98" s="10"/>
      <c r="CK98" s="10"/>
      <c r="CL98" s="10"/>
      <c r="CM98" s="10"/>
      <c r="CN98" s="10"/>
      <c r="CO98" s="10"/>
      <c r="CP98" s="10"/>
      <c r="CQ98" s="10"/>
      <c r="CR98" s="10"/>
      <c r="CS98" s="10"/>
      <c r="CT98" s="10"/>
      <c r="CU98" s="10"/>
      <c r="CV98" s="10"/>
      <c r="CW98" s="10"/>
      <c r="CX98" s="10"/>
      <c r="CY98" s="10"/>
      <c r="CZ98" s="10"/>
      <c r="DA98" s="10"/>
      <c r="DB98" s="10"/>
      <c r="DC98" s="10"/>
      <c r="DD98" s="10"/>
      <c r="DE98" s="10"/>
      <c r="DF98" s="10"/>
      <c r="DG98" s="10"/>
      <c r="DH98" s="10"/>
      <c r="DI98" s="10"/>
      <c r="DJ98" s="10"/>
      <c r="DK98" s="10"/>
      <c r="DL98" s="10"/>
      <c r="DM98" s="10"/>
      <c r="DN98" s="10"/>
      <c r="DO98" s="10"/>
      <c r="DP98" s="10"/>
      <c r="DQ98" s="10"/>
      <c r="DR98" s="10"/>
      <c r="DS98" s="10"/>
      <c r="DT98" s="10"/>
      <c r="DU98" s="10"/>
      <c r="DV98" s="10"/>
      <c r="DW98" s="10"/>
      <c r="DX98" s="10"/>
      <c r="DY98" s="10"/>
      <c r="DZ98" s="10"/>
      <c r="EA98" s="10"/>
      <c r="EB98" s="10"/>
      <c r="EC98" s="10"/>
      <c r="ED98" s="10"/>
      <c r="EE98" s="10"/>
      <c r="EF98" s="10"/>
      <c r="EG98" s="10"/>
      <c r="EH98" s="10"/>
      <c r="EI98" s="10"/>
      <c r="EJ98" s="10"/>
      <c r="EK98" s="10"/>
      <c r="EL98" s="10"/>
      <c r="EM98" s="10"/>
      <c r="EN98" s="10"/>
      <c r="EO98" s="10"/>
      <c r="EP98" s="10"/>
      <c r="EQ98" s="10"/>
      <c r="ER98" s="10"/>
      <c r="ES98" s="10"/>
      <c r="ET98" s="10"/>
      <c r="EU98" s="10"/>
      <c r="EV98" s="10"/>
      <c r="EW98" s="10"/>
      <c r="EX98" s="10"/>
      <c r="EY98" s="10"/>
      <c r="EZ98" s="10"/>
      <c r="FA98" s="10"/>
      <c r="FB98" s="10"/>
      <c r="FC98" s="10"/>
      <c r="FD98" s="10"/>
      <c r="FE98" s="10"/>
      <c r="FF98" s="10"/>
      <c r="FG98" s="10"/>
      <c r="FH98" s="10"/>
      <c r="FI98" s="10"/>
      <c r="FJ98" s="10"/>
      <c r="FK98" s="10"/>
      <c r="FL98" s="10"/>
      <c r="FM98" s="10"/>
      <c r="FN98" s="10"/>
      <c r="FO98" s="10"/>
      <c r="FP98" s="10"/>
      <c r="FQ98" s="10"/>
      <c r="FR98" s="10"/>
      <c r="FS98" s="10"/>
      <c r="FT98" s="10"/>
      <c r="FU98" s="10"/>
      <c r="FV98" s="10"/>
      <c r="FW98" s="10"/>
      <c r="FX98" s="10"/>
      <c r="FY98" s="10"/>
      <c r="FZ98" s="10"/>
      <c r="GA98" s="10"/>
      <c r="GB98" s="10"/>
      <c r="GC98" s="10"/>
      <c r="GD98" s="10"/>
      <c r="GE98" s="10"/>
      <c r="GF98" s="10"/>
      <c r="GG98" s="10"/>
      <c r="GH98" s="10"/>
      <c r="GI98" s="10"/>
      <c r="GJ98" s="10"/>
      <c r="GK98" s="10"/>
      <c r="GL98" s="10"/>
      <c r="GM98" s="10"/>
      <c r="GN98" s="10"/>
      <c r="GO98" s="10"/>
      <c r="GP98" s="10"/>
      <c r="GQ98" s="10"/>
      <c r="GR98" s="10"/>
      <c r="GS98" s="10"/>
      <c r="GT98" s="10"/>
      <c r="GU98" s="10"/>
      <c r="GV98" s="10"/>
      <c r="GW98" s="10"/>
      <c r="GX98" s="10"/>
      <c r="GY98" s="10"/>
      <c r="GZ98" s="10"/>
      <c r="HA98" s="10"/>
      <c r="HB98" s="10"/>
      <c r="HC98" s="10"/>
      <c r="HD98" s="10"/>
      <c r="HE98" s="10"/>
      <c r="HF98" s="10"/>
      <c r="HG98" s="10"/>
      <c r="HH98" s="10"/>
      <c r="HI98" s="10"/>
      <c r="HJ98" s="10"/>
      <c r="HK98" s="10"/>
      <c r="HL98" s="10"/>
      <c r="HM98" s="10"/>
      <c r="HN98" s="10"/>
      <c r="HO98" s="10"/>
      <c r="HP98" s="10"/>
      <c r="HQ98" s="10"/>
      <c r="HR98" s="10"/>
      <c r="HS98" s="10"/>
      <c r="HT98" s="10"/>
      <c r="HU98" s="10"/>
      <c r="HV98" s="10"/>
      <c r="HW98" s="10"/>
      <c r="HX98" s="10"/>
      <c r="HY98" s="10"/>
      <c r="HZ98" s="10"/>
      <c r="IA98" s="10"/>
      <c r="IB98" s="10"/>
      <c r="IC98" s="10"/>
      <c r="ID98" s="10"/>
      <c r="IE98" s="10"/>
      <c r="IF98" s="10"/>
      <c r="IG98" s="10"/>
      <c r="IH98" s="10"/>
      <c r="II98" s="10"/>
      <c r="IJ98" s="10"/>
      <c r="IK98" s="10"/>
      <c r="IL98" s="10"/>
      <c r="IM98" s="10"/>
      <c r="IN98" s="10"/>
      <c r="IO98" s="10"/>
      <c r="IP98" s="10"/>
      <c r="IQ98" s="10"/>
      <c r="IR98" s="10"/>
      <c r="IS98" s="10"/>
      <c r="IT98" s="10"/>
      <c r="IU98" s="10"/>
      <c r="IV98" s="10"/>
      <c r="IW98" s="10"/>
    </row>
    <row r="99" customFormat="false" ht="12.75" hidden="false" customHeight="false" outlineLevel="0" collapsed="false">
      <c r="A99" s="35"/>
      <c r="B99" s="35"/>
      <c r="C99" s="36"/>
      <c r="D99" s="37"/>
      <c r="E99" s="38"/>
      <c r="F99" s="38"/>
      <c r="G99" s="30"/>
      <c r="H99" s="35"/>
      <c r="I99" s="43"/>
      <c r="J99" s="35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35"/>
      <c r="Z99" s="35"/>
      <c r="AA99" s="35"/>
      <c r="AB99" s="35"/>
      <c r="AC99" s="35"/>
      <c r="AD99" s="35"/>
      <c r="AE99" s="35"/>
      <c r="AF99" s="35"/>
      <c r="AG99" s="35"/>
      <c r="AH99" s="35"/>
      <c r="AI99" s="35"/>
      <c r="AJ99" s="35"/>
      <c r="AK99" s="35"/>
      <c r="AL99" s="35"/>
      <c r="AM99" s="35"/>
      <c r="AN99" s="35"/>
      <c r="AO99" s="35"/>
      <c r="AP99" s="35"/>
      <c r="AQ99" s="35"/>
      <c r="AR99" s="35"/>
      <c r="AS99" s="35"/>
      <c r="AT99" s="35"/>
      <c r="AU99" s="35"/>
      <c r="AV99" s="35"/>
      <c r="AW99" s="35"/>
      <c r="AX99" s="35"/>
      <c r="AY99" s="35"/>
      <c r="AZ99" s="35"/>
      <c r="BA99" s="35"/>
      <c r="BB99" s="35"/>
      <c r="BC99" s="35"/>
      <c r="BD99" s="35"/>
      <c r="BE99" s="35"/>
      <c r="BF99" s="35"/>
      <c r="BG99" s="35"/>
      <c r="BH99" s="35"/>
      <c r="BI99" s="35"/>
      <c r="BJ99" s="35"/>
      <c r="BK99" s="35"/>
      <c r="BL99" s="35"/>
      <c r="BM99" s="35"/>
      <c r="BN99" s="35"/>
      <c r="BO99" s="35"/>
      <c r="BP99" s="35"/>
      <c r="BQ99" s="35"/>
      <c r="BR99" s="35"/>
      <c r="BS99" s="35"/>
      <c r="BT99" s="35"/>
      <c r="BU99" s="35"/>
      <c r="BV99" s="35"/>
      <c r="BW99" s="35"/>
      <c r="BX99" s="35"/>
      <c r="BY99" s="35"/>
      <c r="BZ99" s="35"/>
      <c r="CA99" s="35"/>
      <c r="CB99" s="35"/>
      <c r="CC99" s="35"/>
      <c r="CD99" s="35"/>
      <c r="CE99" s="35"/>
      <c r="CF99" s="35"/>
      <c r="CG99" s="35"/>
      <c r="CH99" s="35"/>
      <c r="CI99" s="35"/>
      <c r="CJ99" s="35"/>
      <c r="CK99" s="35"/>
      <c r="CL99" s="35"/>
      <c r="CM99" s="35"/>
      <c r="CN99" s="35"/>
      <c r="CO99" s="35"/>
      <c r="CP99" s="35"/>
      <c r="CQ99" s="35"/>
      <c r="CR99" s="35"/>
      <c r="CS99" s="35"/>
      <c r="CT99" s="35"/>
      <c r="CU99" s="35"/>
      <c r="CV99" s="35"/>
      <c r="CW99" s="35"/>
      <c r="CX99" s="35"/>
      <c r="CY99" s="35"/>
      <c r="CZ99" s="35"/>
      <c r="DA99" s="35"/>
      <c r="DB99" s="35"/>
      <c r="DC99" s="35"/>
      <c r="DD99" s="35"/>
      <c r="DE99" s="35"/>
      <c r="DF99" s="35"/>
      <c r="DG99" s="35"/>
      <c r="DH99" s="35"/>
      <c r="DI99" s="35"/>
      <c r="DJ99" s="35"/>
      <c r="DK99" s="35"/>
      <c r="DL99" s="35"/>
      <c r="DM99" s="35"/>
      <c r="DN99" s="35"/>
      <c r="DO99" s="35"/>
      <c r="DP99" s="35"/>
      <c r="DQ99" s="35"/>
      <c r="DR99" s="35"/>
      <c r="DS99" s="35"/>
      <c r="DT99" s="35"/>
      <c r="DU99" s="35"/>
      <c r="DV99" s="35"/>
      <c r="DW99" s="35"/>
      <c r="DX99" s="35"/>
      <c r="DY99" s="35"/>
      <c r="DZ99" s="35"/>
      <c r="EA99" s="35"/>
      <c r="EB99" s="35"/>
      <c r="EC99" s="35"/>
      <c r="ED99" s="35"/>
      <c r="EE99" s="35"/>
      <c r="EF99" s="35"/>
      <c r="EG99" s="35"/>
      <c r="EH99" s="35"/>
      <c r="EI99" s="35"/>
      <c r="EJ99" s="35"/>
      <c r="EK99" s="35"/>
      <c r="EL99" s="35"/>
      <c r="EM99" s="35"/>
      <c r="EN99" s="35"/>
      <c r="EO99" s="35"/>
      <c r="EP99" s="35"/>
      <c r="EQ99" s="35"/>
      <c r="ER99" s="35"/>
      <c r="ES99" s="35"/>
      <c r="ET99" s="35"/>
      <c r="EU99" s="35"/>
      <c r="EV99" s="35"/>
      <c r="EW99" s="35"/>
      <c r="EX99" s="35"/>
      <c r="EY99" s="35"/>
      <c r="EZ99" s="35"/>
      <c r="FA99" s="35"/>
      <c r="FB99" s="35"/>
      <c r="FC99" s="35"/>
      <c r="FD99" s="35"/>
      <c r="FE99" s="35"/>
      <c r="FF99" s="35"/>
      <c r="FG99" s="35"/>
      <c r="FH99" s="35"/>
      <c r="FI99" s="35"/>
      <c r="FJ99" s="35"/>
      <c r="FK99" s="35"/>
      <c r="FL99" s="35"/>
      <c r="FM99" s="35"/>
      <c r="FN99" s="35"/>
      <c r="FO99" s="35"/>
      <c r="FP99" s="35"/>
      <c r="FQ99" s="35"/>
      <c r="FR99" s="35"/>
      <c r="FS99" s="35"/>
      <c r="FT99" s="35"/>
      <c r="FU99" s="35"/>
      <c r="FV99" s="35"/>
      <c r="FW99" s="35"/>
      <c r="FX99" s="35"/>
      <c r="FY99" s="35"/>
      <c r="FZ99" s="35"/>
      <c r="GA99" s="35"/>
      <c r="GB99" s="35"/>
      <c r="GC99" s="35"/>
      <c r="GD99" s="35"/>
      <c r="GE99" s="35"/>
      <c r="GF99" s="35"/>
      <c r="GG99" s="35"/>
      <c r="GH99" s="35"/>
      <c r="GI99" s="35"/>
      <c r="GJ99" s="35"/>
      <c r="GK99" s="35"/>
      <c r="GL99" s="35"/>
      <c r="GM99" s="35"/>
      <c r="GN99" s="35"/>
      <c r="GO99" s="35"/>
      <c r="GP99" s="35"/>
      <c r="GQ99" s="35"/>
      <c r="GR99" s="35"/>
      <c r="GS99" s="35"/>
      <c r="GT99" s="35"/>
      <c r="GU99" s="35"/>
      <c r="GV99" s="35"/>
      <c r="GW99" s="35"/>
      <c r="GX99" s="35"/>
      <c r="GY99" s="35"/>
      <c r="GZ99" s="35"/>
      <c r="HA99" s="35"/>
      <c r="HB99" s="35"/>
      <c r="HC99" s="35"/>
      <c r="HD99" s="35"/>
      <c r="HE99" s="35"/>
      <c r="HF99" s="35"/>
      <c r="HG99" s="35"/>
      <c r="HH99" s="35"/>
      <c r="HI99" s="35"/>
      <c r="HJ99" s="35"/>
      <c r="HK99" s="35"/>
      <c r="HL99" s="35"/>
      <c r="HM99" s="35"/>
      <c r="HN99" s="35"/>
      <c r="HO99" s="35"/>
      <c r="HP99" s="35"/>
      <c r="HQ99" s="35"/>
      <c r="HR99" s="35"/>
      <c r="HS99" s="35"/>
      <c r="HT99" s="35"/>
      <c r="HU99" s="35"/>
      <c r="HV99" s="35"/>
      <c r="HW99" s="35"/>
      <c r="HX99" s="35"/>
      <c r="HY99" s="35"/>
      <c r="HZ99" s="35"/>
      <c r="IA99" s="35"/>
      <c r="IB99" s="35"/>
      <c r="IC99" s="35"/>
      <c r="ID99" s="35"/>
      <c r="IE99" s="35"/>
      <c r="IF99" s="35"/>
      <c r="IG99" s="35"/>
      <c r="IH99" s="35"/>
      <c r="II99" s="35"/>
      <c r="IJ99" s="35"/>
      <c r="IK99" s="35"/>
      <c r="IL99" s="35"/>
      <c r="IM99" s="35"/>
      <c r="IN99" s="35"/>
      <c r="IO99" s="35"/>
      <c r="IP99" s="35"/>
      <c r="IQ99" s="35"/>
      <c r="IR99" s="35"/>
      <c r="IS99" s="35"/>
      <c r="IT99" s="35"/>
      <c r="IU99" s="35"/>
      <c r="IV99" s="35"/>
      <c r="IW99" s="35"/>
    </row>
    <row r="100" customFormat="false" ht="12.75" hidden="false" customHeight="false" outlineLevel="0" collapsed="false">
      <c r="A100" s="35" t="s">
        <v>129</v>
      </c>
      <c r="B100" s="35" t="s">
        <v>46</v>
      </c>
      <c r="C100" s="36" t="s">
        <v>130</v>
      </c>
      <c r="D100" s="37" t="s">
        <v>131</v>
      </c>
      <c r="E100" s="38" t="n">
        <v>10000</v>
      </c>
      <c r="F100" s="29" t="s">
        <v>10</v>
      </c>
      <c r="G100" s="30"/>
      <c r="H100" s="35"/>
      <c r="I100" s="43"/>
      <c r="J100" s="35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35"/>
      <c r="Z100" s="35"/>
      <c r="AA100" s="35"/>
      <c r="AB100" s="35"/>
      <c r="AC100" s="35"/>
      <c r="AD100" s="35"/>
      <c r="AE100" s="35"/>
      <c r="AF100" s="35"/>
      <c r="AG100" s="35"/>
      <c r="AH100" s="35"/>
      <c r="AI100" s="35"/>
      <c r="AJ100" s="35"/>
      <c r="AK100" s="35"/>
      <c r="AL100" s="35"/>
      <c r="AM100" s="35"/>
      <c r="AN100" s="35"/>
      <c r="AO100" s="35"/>
      <c r="AP100" s="35"/>
      <c r="AQ100" s="35"/>
      <c r="AR100" s="35"/>
      <c r="AS100" s="35"/>
      <c r="AT100" s="35"/>
      <c r="AU100" s="35"/>
      <c r="AV100" s="35"/>
      <c r="AW100" s="35"/>
      <c r="AX100" s="35"/>
      <c r="AY100" s="35"/>
      <c r="AZ100" s="35"/>
      <c r="BA100" s="35"/>
      <c r="BB100" s="35"/>
      <c r="BC100" s="35"/>
      <c r="BD100" s="35"/>
      <c r="BE100" s="35"/>
      <c r="BF100" s="35"/>
      <c r="BG100" s="35"/>
      <c r="BH100" s="35"/>
      <c r="BI100" s="35"/>
      <c r="BJ100" s="35"/>
      <c r="BK100" s="35"/>
      <c r="BL100" s="35"/>
      <c r="BM100" s="35"/>
      <c r="BN100" s="35"/>
      <c r="BO100" s="35"/>
      <c r="BP100" s="35"/>
      <c r="BQ100" s="35"/>
      <c r="BR100" s="35"/>
      <c r="BS100" s="35"/>
      <c r="BT100" s="35"/>
      <c r="BU100" s="35"/>
      <c r="BV100" s="35"/>
      <c r="BW100" s="35"/>
      <c r="BX100" s="35"/>
      <c r="BY100" s="35"/>
      <c r="BZ100" s="35"/>
      <c r="CA100" s="35"/>
      <c r="CB100" s="35"/>
      <c r="CC100" s="35"/>
      <c r="CD100" s="35"/>
      <c r="CE100" s="35"/>
      <c r="CF100" s="35"/>
      <c r="CG100" s="35"/>
      <c r="CH100" s="35"/>
      <c r="CI100" s="35"/>
      <c r="CJ100" s="35"/>
      <c r="CK100" s="35"/>
      <c r="CL100" s="35"/>
      <c r="CM100" s="35"/>
      <c r="CN100" s="35"/>
      <c r="CO100" s="35"/>
      <c r="CP100" s="35"/>
      <c r="CQ100" s="35"/>
      <c r="CR100" s="35"/>
      <c r="CS100" s="35"/>
      <c r="CT100" s="35"/>
      <c r="CU100" s="35"/>
      <c r="CV100" s="35"/>
      <c r="CW100" s="35"/>
      <c r="CX100" s="35"/>
      <c r="CY100" s="35"/>
      <c r="CZ100" s="35"/>
      <c r="DA100" s="35"/>
      <c r="DB100" s="35"/>
      <c r="DC100" s="35"/>
      <c r="DD100" s="35"/>
      <c r="DE100" s="35"/>
      <c r="DF100" s="35"/>
      <c r="DG100" s="35"/>
      <c r="DH100" s="35"/>
      <c r="DI100" s="35"/>
      <c r="DJ100" s="35"/>
      <c r="DK100" s="35"/>
      <c r="DL100" s="35"/>
      <c r="DM100" s="35"/>
      <c r="DN100" s="35"/>
      <c r="DO100" s="35"/>
      <c r="DP100" s="35"/>
      <c r="DQ100" s="35"/>
      <c r="DR100" s="35"/>
      <c r="DS100" s="35"/>
      <c r="DT100" s="35"/>
      <c r="DU100" s="35"/>
      <c r="DV100" s="35"/>
      <c r="DW100" s="35"/>
      <c r="DX100" s="35"/>
      <c r="DY100" s="35"/>
      <c r="DZ100" s="35"/>
      <c r="EA100" s="35"/>
      <c r="EB100" s="35"/>
      <c r="EC100" s="35"/>
      <c r="ED100" s="35"/>
      <c r="EE100" s="35"/>
      <c r="EF100" s="35"/>
      <c r="EG100" s="35"/>
      <c r="EH100" s="35"/>
      <c r="EI100" s="35"/>
      <c r="EJ100" s="35"/>
      <c r="EK100" s="35"/>
      <c r="EL100" s="35"/>
      <c r="EM100" s="35"/>
      <c r="EN100" s="35"/>
      <c r="EO100" s="35"/>
      <c r="EP100" s="35"/>
      <c r="EQ100" s="35"/>
      <c r="ER100" s="35"/>
      <c r="ES100" s="35"/>
      <c r="ET100" s="35"/>
      <c r="EU100" s="35"/>
      <c r="EV100" s="35"/>
      <c r="EW100" s="35"/>
      <c r="EX100" s="35"/>
      <c r="EY100" s="35"/>
      <c r="EZ100" s="35"/>
      <c r="FA100" s="35"/>
      <c r="FB100" s="35"/>
      <c r="FC100" s="35"/>
      <c r="FD100" s="35"/>
      <c r="FE100" s="35"/>
      <c r="FF100" s="35"/>
      <c r="FG100" s="35"/>
      <c r="FH100" s="35"/>
      <c r="FI100" s="35"/>
      <c r="FJ100" s="35"/>
      <c r="FK100" s="35"/>
      <c r="FL100" s="35"/>
      <c r="FM100" s="35"/>
      <c r="FN100" s="35"/>
      <c r="FO100" s="35"/>
      <c r="FP100" s="35"/>
      <c r="FQ100" s="35"/>
      <c r="FR100" s="35"/>
      <c r="FS100" s="35"/>
      <c r="FT100" s="35"/>
      <c r="FU100" s="35"/>
      <c r="FV100" s="35"/>
      <c r="FW100" s="35"/>
      <c r="FX100" s="35"/>
      <c r="FY100" s="35"/>
      <c r="FZ100" s="35"/>
      <c r="GA100" s="35"/>
      <c r="GB100" s="35"/>
      <c r="GC100" s="35"/>
      <c r="GD100" s="35"/>
      <c r="GE100" s="35"/>
      <c r="GF100" s="35"/>
      <c r="GG100" s="35"/>
      <c r="GH100" s="35"/>
      <c r="GI100" s="35"/>
      <c r="GJ100" s="35"/>
      <c r="GK100" s="35"/>
      <c r="GL100" s="35"/>
      <c r="GM100" s="35"/>
      <c r="GN100" s="35"/>
      <c r="GO100" s="35"/>
      <c r="GP100" s="35"/>
      <c r="GQ100" s="35"/>
      <c r="GR100" s="35"/>
      <c r="GS100" s="35"/>
      <c r="GT100" s="35"/>
      <c r="GU100" s="35"/>
      <c r="GV100" s="35"/>
      <c r="GW100" s="35"/>
      <c r="GX100" s="35"/>
      <c r="GY100" s="35"/>
      <c r="GZ100" s="35"/>
      <c r="HA100" s="35"/>
      <c r="HB100" s="35"/>
      <c r="HC100" s="35"/>
      <c r="HD100" s="35"/>
      <c r="HE100" s="35"/>
      <c r="HF100" s="35"/>
      <c r="HG100" s="35"/>
      <c r="HH100" s="35"/>
      <c r="HI100" s="35"/>
      <c r="HJ100" s="35"/>
      <c r="HK100" s="35"/>
      <c r="HL100" s="35"/>
      <c r="HM100" s="35"/>
      <c r="HN100" s="35"/>
      <c r="HO100" s="35"/>
      <c r="HP100" s="35"/>
      <c r="HQ100" s="35"/>
      <c r="HR100" s="35"/>
      <c r="HS100" s="35"/>
      <c r="HT100" s="35"/>
      <c r="HU100" s="35"/>
      <c r="HV100" s="35"/>
      <c r="HW100" s="35"/>
      <c r="HX100" s="35"/>
      <c r="HY100" s="35"/>
      <c r="HZ100" s="35"/>
      <c r="IA100" s="35"/>
      <c r="IB100" s="35"/>
      <c r="IC100" s="35"/>
      <c r="ID100" s="35"/>
      <c r="IE100" s="35"/>
      <c r="IF100" s="35"/>
      <c r="IG100" s="35"/>
      <c r="IH100" s="35"/>
      <c r="II100" s="35"/>
      <c r="IJ100" s="35"/>
      <c r="IK100" s="35"/>
      <c r="IL100" s="35"/>
      <c r="IM100" s="35"/>
      <c r="IN100" s="35"/>
      <c r="IO100" s="35"/>
      <c r="IP100" s="35"/>
      <c r="IQ100" s="35"/>
      <c r="IR100" s="35"/>
      <c r="IS100" s="35"/>
      <c r="IT100" s="35"/>
      <c r="IU100" s="35"/>
      <c r="IV100" s="35"/>
      <c r="IW100" s="35"/>
    </row>
    <row r="101" customFormat="false" ht="12.75" hidden="false" customHeight="false" outlineLevel="0" collapsed="false">
      <c r="A101" s="35"/>
      <c r="B101" s="35"/>
      <c r="C101" s="36" t="s">
        <v>132</v>
      </c>
      <c r="D101" s="37"/>
      <c r="E101" s="38" t="n">
        <v>100000</v>
      </c>
      <c r="F101" s="29" t="s">
        <v>10</v>
      </c>
      <c r="G101" s="30"/>
      <c r="H101" s="35"/>
      <c r="I101" s="43"/>
      <c r="J101" s="35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35"/>
      <c r="Z101" s="35"/>
      <c r="AA101" s="35"/>
      <c r="AB101" s="35"/>
      <c r="AC101" s="35"/>
      <c r="AD101" s="35"/>
      <c r="AE101" s="35"/>
      <c r="AF101" s="35"/>
      <c r="AG101" s="35"/>
      <c r="AH101" s="35"/>
      <c r="AI101" s="35"/>
      <c r="AJ101" s="35"/>
      <c r="AK101" s="35"/>
      <c r="AL101" s="35"/>
      <c r="AM101" s="35"/>
      <c r="AN101" s="35"/>
      <c r="AO101" s="35"/>
      <c r="AP101" s="35"/>
      <c r="AQ101" s="35"/>
      <c r="AR101" s="35"/>
      <c r="AS101" s="35"/>
      <c r="AT101" s="35"/>
      <c r="AU101" s="35"/>
      <c r="AV101" s="35"/>
      <c r="AW101" s="35"/>
      <c r="AX101" s="35"/>
      <c r="AY101" s="35"/>
      <c r="AZ101" s="35"/>
      <c r="BA101" s="35"/>
      <c r="BB101" s="35"/>
      <c r="BC101" s="35"/>
      <c r="BD101" s="35"/>
      <c r="BE101" s="35"/>
      <c r="BF101" s="35"/>
      <c r="BG101" s="35"/>
      <c r="BH101" s="35"/>
      <c r="BI101" s="35"/>
      <c r="BJ101" s="35"/>
      <c r="BK101" s="35"/>
      <c r="BL101" s="35"/>
      <c r="BM101" s="35"/>
      <c r="BN101" s="35"/>
      <c r="BO101" s="35"/>
      <c r="BP101" s="35"/>
      <c r="BQ101" s="35"/>
      <c r="BR101" s="35"/>
      <c r="BS101" s="35"/>
      <c r="BT101" s="35"/>
      <c r="BU101" s="35"/>
      <c r="BV101" s="35"/>
      <c r="BW101" s="35"/>
      <c r="BX101" s="35"/>
      <c r="BY101" s="35"/>
      <c r="BZ101" s="35"/>
      <c r="CA101" s="35"/>
      <c r="CB101" s="35"/>
      <c r="CC101" s="35"/>
      <c r="CD101" s="35"/>
      <c r="CE101" s="35"/>
      <c r="CF101" s="35"/>
      <c r="CG101" s="35"/>
      <c r="CH101" s="35"/>
      <c r="CI101" s="35"/>
      <c r="CJ101" s="35"/>
      <c r="CK101" s="35"/>
      <c r="CL101" s="35"/>
      <c r="CM101" s="35"/>
      <c r="CN101" s="35"/>
      <c r="CO101" s="35"/>
      <c r="CP101" s="35"/>
      <c r="CQ101" s="35"/>
      <c r="CR101" s="35"/>
      <c r="CS101" s="35"/>
      <c r="CT101" s="35"/>
      <c r="CU101" s="35"/>
      <c r="CV101" s="35"/>
      <c r="CW101" s="35"/>
      <c r="CX101" s="35"/>
      <c r="CY101" s="35"/>
      <c r="CZ101" s="35"/>
      <c r="DA101" s="35"/>
      <c r="DB101" s="35"/>
      <c r="DC101" s="35"/>
      <c r="DD101" s="35"/>
      <c r="DE101" s="35"/>
      <c r="DF101" s="35"/>
      <c r="DG101" s="35"/>
      <c r="DH101" s="35"/>
      <c r="DI101" s="35"/>
      <c r="DJ101" s="35"/>
      <c r="DK101" s="35"/>
      <c r="DL101" s="35"/>
      <c r="DM101" s="35"/>
      <c r="DN101" s="35"/>
      <c r="DO101" s="35"/>
      <c r="DP101" s="35"/>
      <c r="DQ101" s="35"/>
      <c r="DR101" s="35"/>
      <c r="DS101" s="35"/>
      <c r="DT101" s="35"/>
      <c r="DU101" s="35"/>
      <c r="DV101" s="35"/>
      <c r="DW101" s="35"/>
      <c r="DX101" s="35"/>
      <c r="DY101" s="35"/>
      <c r="DZ101" s="35"/>
      <c r="EA101" s="35"/>
      <c r="EB101" s="35"/>
      <c r="EC101" s="35"/>
      <c r="ED101" s="35"/>
      <c r="EE101" s="35"/>
      <c r="EF101" s="35"/>
      <c r="EG101" s="35"/>
      <c r="EH101" s="35"/>
      <c r="EI101" s="35"/>
      <c r="EJ101" s="35"/>
      <c r="EK101" s="35"/>
      <c r="EL101" s="35"/>
      <c r="EM101" s="35"/>
      <c r="EN101" s="35"/>
      <c r="EO101" s="35"/>
      <c r="EP101" s="35"/>
      <c r="EQ101" s="35"/>
      <c r="ER101" s="35"/>
      <c r="ES101" s="35"/>
      <c r="ET101" s="35"/>
      <c r="EU101" s="35"/>
      <c r="EV101" s="35"/>
      <c r="EW101" s="35"/>
      <c r="EX101" s="35"/>
      <c r="EY101" s="35"/>
      <c r="EZ101" s="35"/>
      <c r="FA101" s="35"/>
      <c r="FB101" s="35"/>
      <c r="FC101" s="35"/>
      <c r="FD101" s="35"/>
      <c r="FE101" s="35"/>
      <c r="FF101" s="35"/>
      <c r="FG101" s="35"/>
      <c r="FH101" s="35"/>
      <c r="FI101" s="35"/>
      <c r="FJ101" s="35"/>
      <c r="FK101" s="35"/>
      <c r="FL101" s="35"/>
      <c r="FM101" s="35"/>
      <c r="FN101" s="35"/>
      <c r="FO101" s="35"/>
      <c r="FP101" s="35"/>
      <c r="FQ101" s="35"/>
      <c r="FR101" s="35"/>
      <c r="FS101" s="35"/>
      <c r="FT101" s="35"/>
      <c r="FU101" s="35"/>
      <c r="FV101" s="35"/>
      <c r="FW101" s="35"/>
      <c r="FX101" s="35"/>
      <c r="FY101" s="35"/>
      <c r="FZ101" s="35"/>
      <c r="GA101" s="35"/>
      <c r="GB101" s="35"/>
      <c r="GC101" s="35"/>
      <c r="GD101" s="35"/>
      <c r="GE101" s="35"/>
      <c r="GF101" s="35"/>
      <c r="GG101" s="35"/>
      <c r="GH101" s="35"/>
      <c r="GI101" s="35"/>
      <c r="GJ101" s="35"/>
      <c r="GK101" s="35"/>
      <c r="GL101" s="35"/>
      <c r="GM101" s="35"/>
      <c r="GN101" s="35"/>
      <c r="GO101" s="35"/>
      <c r="GP101" s="35"/>
      <c r="GQ101" s="35"/>
      <c r="GR101" s="35"/>
      <c r="GS101" s="35"/>
      <c r="GT101" s="35"/>
      <c r="GU101" s="35"/>
      <c r="GV101" s="35"/>
      <c r="GW101" s="35"/>
      <c r="GX101" s="35"/>
      <c r="GY101" s="35"/>
      <c r="GZ101" s="35"/>
      <c r="HA101" s="35"/>
      <c r="HB101" s="35"/>
      <c r="HC101" s="35"/>
      <c r="HD101" s="35"/>
      <c r="HE101" s="35"/>
      <c r="HF101" s="35"/>
      <c r="HG101" s="35"/>
      <c r="HH101" s="35"/>
      <c r="HI101" s="35"/>
      <c r="HJ101" s="35"/>
      <c r="HK101" s="35"/>
      <c r="HL101" s="35"/>
      <c r="HM101" s="35"/>
      <c r="HN101" s="35"/>
      <c r="HO101" s="35"/>
      <c r="HP101" s="35"/>
      <c r="HQ101" s="35"/>
      <c r="HR101" s="35"/>
      <c r="HS101" s="35"/>
      <c r="HT101" s="35"/>
      <c r="HU101" s="35"/>
      <c r="HV101" s="35"/>
      <c r="HW101" s="35"/>
      <c r="HX101" s="35"/>
      <c r="HY101" s="35"/>
      <c r="HZ101" s="35"/>
      <c r="IA101" s="35"/>
      <c r="IB101" s="35"/>
      <c r="IC101" s="35"/>
      <c r="ID101" s="35"/>
      <c r="IE101" s="35"/>
      <c r="IF101" s="35"/>
      <c r="IG101" s="35"/>
      <c r="IH101" s="35"/>
      <c r="II101" s="35"/>
      <c r="IJ101" s="35"/>
      <c r="IK101" s="35"/>
      <c r="IL101" s="35"/>
      <c r="IM101" s="35"/>
      <c r="IN101" s="35"/>
      <c r="IO101" s="35"/>
      <c r="IP101" s="35"/>
      <c r="IQ101" s="35"/>
      <c r="IR101" s="35"/>
      <c r="IS101" s="35"/>
      <c r="IT101" s="35"/>
      <c r="IU101" s="35"/>
      <c r="IV101" s="35"/>
      <c r="IW101" s="35"/>
    </row>
    <row r="102" customFormat="false" ht="12.75" hidden="false" customHeight="false" outlineLevel="0" collapsed="false">
      <c r="B102" s="1" t="s">
        <v>46</v>
      </c>
      <c r="C102" s="2" t="s">
        <v>133</v>
      </c>
      <c r="D102" s="28" t="s">
        <v>25</v>
      </c>
      <c r="E102" s="17" t="n">
        <v>2000</v>
      </c>
      <c r="F102" s="13" t="s">
        <v>10</v>
      </c>
      <c r="G102" s="16"/>
      <c r="H102" s="35"/>
      <c r="I102" s="43"/>
      <c r="J102" s="35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35"/>
      <c r="Z102" s="35"/>
      <c r="AA102" s="35"/>
      <c r="AB102" s="35"/>
      <c r="AC102" s="35"/>
      <c r="AD102" s="35"/>
      <c r="AE102" s="35"/>
      <c r="AF102" s="35"/>
      <c r="AG102" s="35"/>
      <c r="AH102" s="35"/>
      <c r="AI102" s="35"/>
      <c r="AJ102" s="35"/>
      <c r="AK102" s="35"/>
      <c r="AL102" s="35"/>
      <c r="AM102" s="35"/>
      <c r="AN102" s="35"/>
      <c r="AO102" s="35"/>
      <c r="AP102" s="35"/>
      <c r="AQ102" s="35"/>
      <c r="AR102" s="35"/>
      <c r="AS102" s="35"/>
      <c r="AT102" s="35"/>
      <c r="AU102" s="35"/>
      <c r="AV102" s="35"/>
      <c r="AW102" s="35"/>
      <c r="AX102" s="35"/>
      <c r="AY102" s="35"/>
      <c r="AZ102" s="35"/>
      <c r="BA102" s="35"/>
      <c r="BB102" s="35"/>
      <c r="BC102" s="35"/>
      <c r="BD102" s="35"/>
      <c r="BE102" s="35"/>
      <c r="BF102" s="35"/>
      <c r="BG102" s="35"/>
      <c r="BH102" s="35"/>
      <c r="BI102" s="35"/>
      <c r="BJ102" s="35"/>
      <c r="BK102" s="35"/>
      <c r="BL102" s="35"/>
      <c r="BM102" s="35"/>
      <c r="BN102" s="35"/>
      <c r="BO102" s="35"/>
      <c r="BP102" s="35"/>
      <c r="BQ102" s="35"/>
      <c r="BR102" s="35"/>
      <c r="BS102" s="35"/>
      <c r="BT102" s="35"/>
      <c r="BU102" s="35"/>
      <c r="BV102" s="35"/>
      <c r="BW102" s="35"/>
      <c r="BX102" s="35"/>
      <c r="BY102" s="35"/>
      <c r="BZ102" s="35"/>
      <c r="CA102" s="35"/>
      <c r="CB102" s="35"/>
      <c r="CC102" s="35"/>
      <c r="CD102" s="35"/>
      <c r="CE102" s="35"/>
      <c r="CF102" s="35"/>
      <c r="CG102" s="35"/>
      <c r="CH102" s="35"/>
      <c r="CI102" s="35"/>
      <c r="CJ102" s="35"/>
      <c r="CK102" s="35"/>
      <c r="CL102" s="35"/>
      <c r="CM102" s="35"/>
      <c r="CN102" s="35"/>
      <c r="CO102" s="35"/>
      <c r="CP102" s="35"/>
      <c r="CQ102" s="35"/>
      <c r="CR102" s="35"/>
      <c r="CS102" s="35"/>
      <c r="CT102" s="35"/>
      <c r="CU102" s="35"/>
      <c r="CV102" s="35"/>
      <c r="CW102" s="35"/>
      <c r="CX102" s="35"/>
      <c r="CY102" s="35"/>
      <c r="CZ102" s="35"/>
      <c r="DA102" s="35"/>
      <c r="DB102" s="35"/>
      <c r="DC102" s="35"/>
      <c r="DD102" s="35"/>
      <c r="DE102" s="35"/>
      <c r="DF102" s="35"/>
      <c r="DG102" s="35"/>
      <c r="DH102" s="35"/>
      <c r="DI102" s="35"/>
      <c r="DJ102" s="35"/>
      <c r="DK102" s="35"/>
      <c r="DL102" s="35"/>
      <c r="DM102" s="35"/>
      <c r="DN102" s="35"/>
      <c r="DO102" s="35"/>
      <c r="DP102" s="35"/>
      <c r="DQ102" s="35"/>
      <c r="DR102" s="35"/>
      <c r="DS102" s="35"/>
      <c r="DT102" s="35"/>
      <c r="DU102" s="35"/>
      <c r="DV102" s="35"/>
      <c r="DW102" s="35"/>
      <c r="DX102" s="35"/>
      <c r="DY102" s="35"/>
      <c r="DZ102" s="35"/>
      <c r="EA102" s="35"/>
      <c r="EB102" s="35"/>
      <c r="EC102" s="35"/>
      <c r="ED102" s="35"/>
      <c r="EE102" s="35"/>
      <c r="EF102" s="35"/>
      <c r="EG102" s="35"/>
      <c r="EH102" s="35"/>
      <c r="EI102" s="35"/>
      <c r="EJ102" s="35"/>
      <c r="EK102" s="35"/>
      <c r="EL102" s="35"/>
      <c r="EM102" s="35"/>
      <c r="EN102" s="35"/>
      <c r="EO102" s="35"/>
      <c r="EP102" s="35"/>
      <c r="EQ102" s="35"/>
      <c r="ER102" s="35"/>
      <c r="ES102" s="35"/>
      <c r="ET102" s="35"/>
      <c r="EU102" s="35"/>
      <c r="EV102" s="35"/>
      <c r="EW102" s="35"/>
      <c r="EX102" s="35"/>
      <c r="EY102" s="35"/>
      <c r="EZ102" s="35"/>
      <c r="FA102" s="35"/>
      <c r="FB102" s="35"/>
      <c r="FC102" s="35"/>
      <c r="FD102" s="35"/>
      <c r="FE102" s="35"/>
      <c r="FF102" s="35"/>
      <c r="FG102" s="35"/>
      <c r="FH102" s="35"/>
      <c r="FI102" s="35"/>
      <c r="FJ102" s="35"/>
      <c r="FK102" s="35"/>
      <c r="FL102" s="35"/>
      <c r="FM102" s="35"/>
      <c r="FN102" s="35"/>
      <c r="FO102" s="35"/>
      <c r="FP102" s="35"/>
      <c r="FQ102" s="35"/>
      <c r="FR102" s="35"/>
      <c r="FS102" s="35"/>
      <c r="FT102" s="35"/>
      <c r="FU102" s="35"/>
      <c r="FV102" s="35"/>
      <c r="FW102" s="35"/>
      <c r="FX102" s="35"/>
      <c r="FY102" s="35"/>
      <c r="FZ102" s="35"/>
      <c r="GA102" s="35"/>
      <c r="GB102" s="35"/>
      <c r="GC102" s="35"/>
      <c r="GD102" s="35"/>
      <c r="GE102" s="35"/>
      <c r="GF102" s="35"/>
      <c r="GG102" s="35"/>
      <c r="GH102" s="35"/>
      <c r="GI102" s="35"/>
      <c r="GJ102" s="35"/>
      <c r="GK102" s="35"/>
      <c r="GL102" s="35"/>
      <c r="GM102" s="35"/>
      <c r="GN102" s="35"/>
      <c r="GO102" s="35"/>
      <c r="GP102" s="35"/>
      <c r="GQ102" s="35"/>
      <c r="GR102" s="35"/>
      <c r="GS102" s="35"/>
      <c r="GT102" s="35"/>
      <c r="GU102" s="35"/>
      <c r="GV102" s="35"/>
      <c r="GW102" s="35"/>
      <c r="GX102" s="35"/>
      <c r="GY102" s="35"/>
      <c r="GZ102" s="35"/>
      <c r="HA102" s="35"/>
      <c r="HB102" s="35"/>
      <c r="HC102" s="35"/>
      <c r="HD102" s="35"/>
      <c r="HE102" s="35"/>
      <c r="HF102" s="35"/>
      <c r="HG102" s="35"/>
      <c r="HH102" s="35"/>
      <c r="HI102" s="35"/>
      <c r="HJ102" s="35"/>
      <c r="HK102" s="35"/>
      <c r="HL102" s="35"/>
      <c r="HM102" s="35"/>
      <c r="HN102" s="35"/>
      <c r="HO102" s="35"/>
      <c r="HP102" s="35"/>
      <c r="HQ102" s="35"/>
      <c r="HR102" s="35"/>
      <c r="HS102" s="35"/>
      <c r="HT102" s="35"/>
      <c r="HU102" s="35"/>
      <c r="HV102" s="35"/>
      <c r="HW102" s="35"/>
      <c r="HX102" s="35"/>
      <c r="HY102" s="35"/>
      <c r="HZ102" s="35"/>
      <c r="IA102" s="35"/>
      <c r="IB102" s="35"/>
      <c r="IC102" s="35"/>
      <c r="ID102" s="35"/>
      <c r="IE102" s="35"/>
      <c r="IF102" s="35"/>
      <c r="IG102" s="35"/>
      <c r="IH102" s="35"/>
      <c r="II102" s="35"/>
      <c r="IJ102" s="35"/>
      <c r="IK102" s="35"/>
      <c r="IL102" s="35"/>
      <c r="IM102" s="35"/>
      <c r="IN102" s="35"/>
      <c r="IO102" s="35"/>
      <c r="IP102" s="35"/>
      <c r="IQ102" s="35"/>
      <c r="IR102" s="35"/>
      <c r="IS102" s="35"/>
      <c r="IT102" s="35"/>
      <c r="IU102" s="35"/>
      <c r="IV102" s="35"/>
      <c r="IW102" s="35"/>
    </row>
    <row r="103" customFormat="false" ht="12.75" hidden="false" customHeight="false" outlineLevel="0" collapsed="false">
      <c r="B103" s="1" t="s">
        <v>46</v>
      </c>
      <c r="C103" s="2" t="s">
        <v>134</v>
      </c>
      <c r="D103" s="28" t="s">
        <v>25</v>
      </c>
      <c r="E103" s="17" t="n">
        <v>500</v>
      </c>
      <c r="F103" s="13" t="s">
        <v>10</v>
      </c>
      <c r="G103" s="16"/>
      <c r="H103" s="35"/>
      <c r="I103" s="43"/>
      <c r="J103" s="35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35"/>
      <c r="Z103" s="35"/>
      <c r="AA103" s="35"/>
      <c r="AB103" s="35"/>
      <c r="AC103" s="35"/>
      <c r="AD103" s="35"/>
      <c r="AE103" s="35"/>
      <c r="AF103" s="35"/>
      <c r="AG103" s="35"/>
      <c r="AH103" s="35"/>
      <c r="AI103" s="35"/>
      <c r="AJ103" s="35"/>
      <c r="AK103" s="35"/>
      <c r="AL103" s="35"/>
      <c r="AM103" s="35"/>
      <c r="AN103" s="35"/>
      <c r="AO103" s="35"/>
      <c r="AP103" s="35"/>
      <c r="AQ103" s="35"/>
      <c r="AR103" s="35"/>
      <c r="AS103" s="35"/>
      <c r="AT103" s="35"/>
      <c r="AU103" s="35"/>
      <c r="AV103" s="35"/>
      <c r="AW103" s="35"/>
      <c r="AX103" s="35"/>
      <c r="AY103" s="35"/>
      <c r="AZ103" s="35"/>
      <c r="BA103" s="35"/>
      <c r="BB103" s="35"/>
      <c r="BC103" s="35"/>
      <c r="BD103" s="35"/>
      <c r="BE103" s="35"/>
      <c r="BF103" s="35"/>
      <c r="BG103" s="35"/>
      <c r="BH103" s="35"/>
      <c r="BI103" s="35"/>
      <c r="BJ103" s="35"/>
      <c r="BK103" s="35"/>
      <c r="BL103" s="35"/>
      <c r="BM103" s="35"/>
      <c r="BN103" s="35"/>
      <c r="BO103" s="35"/>
      <c r="BP103" s="35"/>
      <c r="BQ103" s="35"/>
      <c r="BR103" s="35"/>
      <c r="BS103" s="35"/>
      <c r="BT103" s="35"/>
      <c r="BU103" s="35"/>
      <c r="BV103" s="35"/>
      <c r="BW103" s="35"/>
      <c r="BX103" s="35"/>
      <c r="BY103" s="35"/>
      <c r="BZ103" s="35"/>
      <c r="CA103" s="35"/>
      <c r="CB103" s="35"/>
      <c r="CC103" s="35"/>
      <c r="CD103" s="35"/>
      <c r="CE103" s="35"/>
      <c r="CF103" s="35"/>
      <c r="CG103" s="35"/>
      <c r="CH103" s="35"/>
      <c r="CI103" s="35"/>
      <c r="CJ103" s="35"/>
      <c r="CK103" s="35"/>
      <c r="CL103" s="35"/>
      <c r="CM103" s="35"/>
      <c r="CN103" s="35"/>
      <c r="CO103" s="35"/>
      <c r="CP103" s="35"/>
      <c r="CQ103" s="35"/>
      <c r="CR103" s="35"/>
      <c r="CS103" s="35"/>
      <c r="CT103" s="35"/>
      <c r="CU103" s="35"/>
      <c r="CV103" s="35"/>
      <c r="CW103" s="35"/>
      <c r="CX103" s="35"/>
      <c r="CY103" s="35"/>
      <c r="CZ103" s="35"/>
      <c r="DA103" s="35"/>
      <c r="DB103" s="35"/>
      <c r="DC103" s="35"/>
      <c r="DD103" s="35"/>
      <c r="DE103" s="35"/>
      <c r="DF103" s="35"/>
      <c r="DG103" s="35"/>
      <c r="DH103" s="35"/>
      <c r="DI103" s="35"/>
      <c r="DJ103" s="35"/>
      <c r="DK103" s="35"/>
      <c r="DL103" s="35"/>
      <c r="DM103" s="35"/>
      <c r="DN103" s="35"/>
      <c r="DO103" s="35"/>
      <c r="DP103" s="35"/>
      <c r="DQ103" s="35"/>
      <c r="DR103" s="35"/>
      <c r="DS103" s="35"/>
      <c r="DT103" s="35"/>
      <c r="DU103" s="35"/>
      <c r="DV103" s="35"/>
      <c r="DW103" s="35"/>
      <c r="DX103" s="35"/>
      <c r="DY103" s="35"/>
      <c r="DZ103" s="35"/>
      <c r="EA103" s="35"/>
      <c r="EB103" s="35"/>
      <c r="EC103" s="35"/>
      <c r="ED103" s="35"/>
      <c r="EE103" s="35"/>
      <c r="EF103" s="35"/>
      <c r="EG103" s="35"/>
      <c r="EH103" s="35"/>
      <c r="EI103" s="35"/>
      <c r="EJ103" s="35"/>
      <c r="EK103" s="35"/>
      <c r="EL103" s="35"/>
      <c r="EM103" s="35"/>
      <c r="EN103" s="35"/>
      <c r="EO103" s="35"/>
      <c r="EP103" s="35"/>
      <c r="EQ103" s="35"/>
      <c r="ER103" s="35"/>
      <c r="ES103" s="35"/>
      <c r="ET103" s="35"/>
      <c r="EU103" s="35"/>
      <c r="EV103" s="35"/>
      <c r="EW103" s="35"/>
      <c r="EX103" s="35"/>
      <c r="EY103" s="35"/>
      <c r="EZ103" s="35"/>
      <c r="FA103" s="35"/>
      <c r="FB103" s="35"/>
      <c r="FC103" s="35"/>
      <c r="FD103" s="35"/>
      <c r="FE103" s="35"/>
      <c r="FF103" s="35"/>
      <c r="FG103" s="35"/>
      <c r="FH103" s="35"/>
      <c r="FI103" s="35"/>
      <c r="FJ103" s="35"/>
      <c r="FK103" s="35"/>
      <c r="FL103" s="35"/>
      <c r="FM103" s="35"/>
      <c r="FN103" s="35"/>
      <c r="FO103" s="35"/>
      <c r="FP103" s="35"/>
      <c r="FQ103" s="35"/>
      <c r="FR103" s="35"/>
      <c r="FS103" s="35"/>
      <c r="FT103" s="35"/>
      <c r="FU103" s="35"/>
      <c r="FV103" s="35"/>
      <c r="FW103" s="35"/>
      <c r="FX103" s="35"/>
      <c r="FY103" s="35"/>
      <c r="FZ103" s="35"/>
      <c r="GA103" s="35"/>
      <c r="GB103" s="35"/>
      <c r="GC103" s="35"/>
      <c r="GD103" s="35"/>
      <c r="GE103" s="35"/>
      <c r="GF103" s="35"/>
      <c r="GG103" s="35"/>
      <c r="GH103" s="35"/>
      <c r="GI103" s="35"/>
      <c r="GJ103" s="35"/>
      <c r="GK103" s="35"/>
      <c r="GL103" s="35"/>
      <c r="GM103" s="35"/>
      <c r="GN103" s="35"/>
      <c r="GO103" s="35"/>
      <c r="GP103" s="35"/>
      <c r="GQ103" s="35"/>
      <c r="GR103" s="35"/>
      <c r="GS103" s="35"/>
      <c r="GT103" s="35"/>
      <c r="GU103" s="35"/>
      <c r="GV103" s="35"/>
      <c r="GW103" s="35"/>
      <c r="GX103" s="35"/>
      <c r="GY103" s="35"/>
      <c r="GZ103" s="35"/>
      <c r="HA103" s="35"/>
      <c r="HB103" s="35"/>
      <c r="HC103" s="35"/>
      <c r="HD103" s="35"/>
      <c r="HE103" s="35"/>
      <c r="HF103" s="35"/>
      <c r="HG103" s="35"/>
      <c r="HH103" s="35"/>
      <c r="HI103" s="35"/>
      <c r="HJ103" s="35"/>
      <c r="HK103" s="35"/>
      <c r="HL103" s="35"/>
      <c r="HM103" s="35"/>
      <c r="HN103" s="35"/>
      <c r="HO103" s="35"/>
      <c r="HP103" s="35"/>
      <c r="HQ103" s="35"/>
      <c r="HR103" s="35"/>
      <c r="HS103" s="35"/>
      <c r="HT103" s="35"/>
      <c r="HU103" s="35"/>
      <c r="HV103" s="35"/>
      <c r="HW103" s="35"/>
      <c r="HX103" s="35"/>
      <c r="HY103" s="35"/>
      <c r="HZ103" s="35"/>
      <c r="IA103" s="35"/>
      <c r="IB103" s="35"/>
      <c r="IC103" s="35"/>
      <c r="ID103" s="35"/>
      <c r="IE103" s="35"/>
      <c r="IF103" s="35"/>
      <c r="IG103" s="35"/>
      <c r="IH103" s="35"/>
      <c r="II103" s="35"/>
      <c r="IJ103" s="35"/>
      <c r="IK103" s="35"/>
      <c r="IL103" s="35"/>
      <c r="IM103" s="35"/>
      <c r="IN103" s="35"/>
      <c r="IO103" s="35"/>
      <c r="IP103" s="35"/>
      <c r="IQ103" s="35"/>
      <c r="IR103" s="35"/>
      <c r="IS103" s="35"/>
      <c r="IT103" s="35"/>
      <c r="IU103" s="35"/>
      <c r="IV103" s="35"/>
      <c r="IW103" s="35"/>
    </row>
    <row r="104" customFormat="false" ht="12.75" hidden="false" customHeight="false" outlineLevel="0" collapsed="false">
      <c r="B104" s="1" t="s">
        <v>46</v>
      </c>
      <c r="C104" s="2" t="s">
        <v>135</v>
      </c>
      <c r="D104" s="28" t="s">
        <v>25</v>
      </c>
      <c r="E104" s="17" t="n">
        <v>3000</v>
      </c>
      <c r="F104" s="13" t="s">
        <v>10</v>
      </c>
      <c r="G104" s="16"/>
      <c r="H104" s="35"/>
      <c r="I104" s="43"/>
      <c r="J104" s="35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35"/>
      <c r="Z104" s="35"/>
      <c r="AA104" s="35"/>
      <c r="AB104" s="35"/>
      <c r="AC104" s="35"/>
      <c r="AD104" s="35"/>
      <c r="AE104" s="35"/>
      <c r="AF104" s="35"/>
      <c r="AG104" s="35"/>
      <c r="AH104" s="35"/>
      <c r="AI104" s="35"/>
      <c r="AJ104" s="35"/>
      <c r="AK104" s="35"/>
      <c r="AL104" s="35"/>
      <c r="AM104" s="35"/>
      <c r="AN104" s="35"/>
      <c r="AO104" s="35"/>
      <c r="AP104" s="35"/>
      <c r="AQ104" s="35"/>
      <c r="AR104" s="35"/>
      <c r="AS104" s="35"/>
      <c r="AT104" s="35"/>
      <c r="AU104" s="35"/>
      <c r="AV104" s="35"/>
      <c r="AW104" s="35"/>
      <c r="AX104" s="35"/>
      <c r="AY104" s="35"/>
      <c r="AZ104" s="35"/>
      <c r="BA104" s="35"/>
      <c r="BB104" s="35"/>
      <c r="BC104" s="35"/>
      <c r="BD104" s="35"/>
      <c r="BE104" s="35"/>
      <c r="BF104" s="35"/>
      <c r="BG104" s="35"/>
      <c r="BH104" s="35"/>
      <c r="BI104" s="35"/>
      <c r="BJ104" s="35"/>
      <c r="BK104" s="35"/>
      <c r="BL104" s="35"/>
      <c r="BM104" s="35"/>
      <c r="BN104" s="35"/>
      <c r="BO104" s="35"/>
      <c r="BP104" s="35"/>
      <c r="BQ104" s="35"/>
      <c r="BR104" s="35"/>
      <c r="BS104" s="35"/>
      <c r="BT104" s="35"/>
      <c r="BU104" s="35"/>
      <c r="BV104" s="35"/>
      <c r="BW104" s="35"/>
      <c r="BX104" s="35"/>
      <c r="BY104" s="35"/>
      <c r="BZ104" s="35"/>
      <c r="CA104" s="35"/>
      <c r="CB104" s="35"/>
      <c r="CC104" s="35"/>
      <c r="CD104" s="35"/>
      <c r="CE104" s="35"/>
      <c r="CF104" s="35"/>
      <c r="CG104" s="35"/>
      <c r="CH104" s="35"/>
      <c r="CI104" s="35"/>
      <c r="CJ104" s="35"/>
      <c r="CK104" s="35"/>
      <c r="CL104" s="35"/>
      <c r="CM104" s="35"/>
      <c r="CN104" s="35"/>
      <c r="CO104" s="35"/>
      <c r="CP104" s="35"/>
      <c r="CQ104" s="35"/>
      <c r="CR104" s="35"/>
      <c r="CS104" s="35"/>
      <c r="CT104" s="35"/>
      <c r="CU104" s="35"/>
      <c r="CV104" s="35"/>
      <c r="CW104" s="35"/>
      <c r="CX104" s="35"/>
      <c r="CY104" s="35"/>
      <c r="CZ104" s="35"/>
      <c r="DA104" s="35"/>
      <c r="DB104" s="35"/>
      <c r="DC104" s="35"/>
      <c r="DD104" s="35"/>
      <c r="DE104" s="35"/>
      <c r="DF104" s="35"/>
      <c r="DG104" s="35"/>
      <c r="DH104" s="35"/>
      <c r="DI104" s="35"/>
      <c r="DJ104" s="35"/>
      <c r="DK104" s="35"/>
      <c r="DL104" s="35"/>
      <c r="DM104" s="35"/>
      <c r="DN104" s="35"/>
      <c r="DO104" s="35"/>
      <c r="DP104" s="35"/>
      <c r="DQ104" s="35"/>
      <c r="DR104" s="35"/>
      <c r="DS104" s="35"/>
      <c r="DT104" s="35"/>
      <c r="DU104" s="35"/>
      <c r="DV104" s="35"/>
      <c r="DW104" s="35"/>
      <c r="DX104" s="35"/>
      <c r="DY104" s="35"/>
      <c r="DZ104" s="35"/>
      <c r="EA104" s="35"/>
      <c r="EB104" s="35"/>
      <c r="EC104" s="35"/>
      <c r="ED104" s="35"/>
      <c r="EE104" s="35"/>
      <c r="EF104" s="35"/>
      <c r="EG104" s="35"/>
      <c r="EH104" s="35"/>
      <c r="EI104" s="35"/>
      <c r="EJ104" s="35"/>
      <c r="EK104" s="35"/>
      <c r="EL104" s="35"/>
      <c r="EM104" s="35"/>
      <c r="EN104" s="35"/>
      <c r="EO104" s="35"/>
      <c r="EP104" s="35"/>
      <c r="EQ104" s="35"/>
      <c r="ER104" s="35"/>
      <c r="ES104" s="35"/>
      <c r="ET104" s="35"/>
      <c r="EU104" s="35"/>
      <c r="EV104" s="35"/>
      <c r="EW104" s="35"/>
      <c r="EX104" s="35"/>
      <c r="EY104" s="35"/>
      <c r="EZ104" s="35"/>
      <c r="FA104" s="35"/>
      <c r="FB104" s="35"/>
      <c r="FC104" s="35"/>
      <c r="FD104" s="35"/>
      <c r="FE104" s="35"/>
      <c r="FF104" s="35"/>
      <c r="FG104" s="35"/>
      <c r="FH104" s="35"/>
      <c r="FI104" s="35"/>
      <c r="FJ104" s="35"/>
      <c r="FK104" s="35"/>
      <c r="FL104" s="35"/>
      <c r="FM104" s="35"/>
      <c r="FN104" s="35"/>
      <c r="FO104" s="35"/>
      <c r="FP104" s="35"/>
      <c r="FQ104" s="35"/>
      <c r="FR104" s="35"/>
      <c r="FS104" s="35"/>
      <c r="FT104" s="35"/>
      <c r="FU104" s="35"/>
      <c r="FV104" s="35"/>
      <c r="FW104" s="35"/>
      <c r="FX104" s="35"/>
      <c r="FY104" s="35"/>
      <c r="FZ104" s="35"/>
      <c r="GA104" s="35"/>
      <c r="GB104" s="35"/>
      <c r="GC104" s="35"/>
      <c r="GD104" s="35"/>
      <c r="GE104" s="35"/>
      <c r="GF104" s="35"/>
      <c r="GG104" s="35"/>
      <c r="GH104" s="35"/>
      <c r="GI104" s="35"/>
      <c r="GJ104" s="35"/>
      <c r="GK104" s="35"/>
      <c r="GL104" s="35"/>
      <c r="GM104" s="35"/>
      <c r="GN104" s="35"/>
      <c r="GO104" s="35"/>
      <c r="GP104" s="35"/>
      <c r="GQ104" s="35"/>
      <c r="GR104" s="35"/>
      <c r="GS104" s="35"/>
      <c r="GT104" s="35"/>
      <c r="GU104" s="35"/>
      <c r="GV104" s="35"/>
      <c r="GW104" s="35"/>
      <c r="GX104" s="35"/>
      <c r="GY104" s="35"/>
      <c r="GZ104" s="35"/>
      <c r="HA104" s="35"/>
      <c r="HB104" s="35"/>
      <c r="HC104" s="35"/>
      <c r="HD104" s="35"/>
      <c r="HE104" s="35"/>
      <c r="HF104" s="35"/>
      <c r="HG104" s="35"/>
      <c r="HH104" s="35"/>
      <c r="HI104" s="35"/>
      <c r="HJ104" s="35"/>
      <c r="HK104" s="35"/>
      <c r="HL104" s="35"/>
      <c r="HM104" s="35"/>
      <c r="HN104" s="35"/>
      <c r="HO104" s="35"/>
      <c r="HP104" s="35"/>
      <c r="HQ104" s="35"/>
      <c r="HR104" s="35"/>
      <c r="HS104" s="35"/>
      <c r="HT104" s="35"/>
      <c r="HU104" s="35"/>
      <c r="HV104" s="35"/>
      <c r="HW104" s="35"/>
      <c r="HX104" s="35"/>
      <c r="HY104" s="35"/>
      <c r="HZ104" s="35"/>
      <c r="IA104" s="35"/>
      <c r="IB104" s="35"/>
      <c r="IC104" s="35"/>
      <c r="ID104" s="35"/>
      <c r="IE104" s="35"/>
      <c r="IF104" s="35"/>
      <c r="IG104" s="35"/>
      <c r="IH104" s="35"/>
      <c r="II104" s="35"/>
      <c r="IJ104" s="35"/>
      <c r="IK104" s="35"/>
      <c r="IL104" s="35"/>
      <c r="IM104" s="35"/>
      <c r="IN104" s="35"/>
      <c r="IO104" s="35"/>
      <c r="IP104" s="35"/>
      <c r="IQ104" s="35"/>
      <c r="IR104" s="35"/>
      <c r="IS104" s="35"/>
      <c r="IT104" s="35"/>
      <c r="IU104" s="35"/>
      <c r="IV104" s="35"/>
      <c r="IW104" s="35"/>
    </row>
    <row r="105" customFormat="false" ht="12.75" hidden="false" customHeight="false" outlineLevel="0" collapsed="false">
      <c r="B105" s="1" t="s">
        <v>46</v>
      </c>
      <c r="C105" s="2" t="s">
        <v>136</v>
      </c>
      <c r="D105" s="28" t="s">
        <v>25</v>
      </c>
      <c r="E105" s="17" t="n">
        <v>1250</v>
      </c>
      <c r="F105" s="13" t="s">
        <v>10</v>
      </c>
      <c r="G105" s="16"/>
      <c r="H105" s="35"/>
      <c r="I105" s="43"/>
      <c r="J105" s="35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35"/>
      <c r="Z105" s="35"/>
      <c r="AA105" s="35"/>
      <c r="AB105" s="35"/>
      <c r="AC105" s="35"/>
      <c r="AD105" s="35"/>
      <c r="AE105" s="35"/>
      <c r="AF105" s="35"/>
      <c r="AG105" s="35"/>
      <c r="AH105" s="35"/>
      <c r="AI105" s="35"/>
      <c r="AJ105" s="35"/>
      <c r="AK105" s="35"/>
      <c r="AL105" s="35"/>
      <c r="AM105" s="35"/>
      <c r="AN105" s="35"/>
      <c r="AO105" s="35"/>
      <c r="AP105" s="35"/>
      <c r="AQ105" s="35"/>
      <c r="AR105" s="35"/>
      <c r="AS105" s="35"/>
      <c r="AT105" s="35"/>
      <c r="AU105" s="35"/>
      <c r="AV105" s="35"/>
      <c r="AW105" s="35"/>
      <c r="AX105" s="35"/>
      <c r="AY105" s="35"/>
      <c r="AZ105" s="35"/>
      <c r="BA105" s="35"/>
      <c r="BB105" s="35"/>
      <c r="BC105" s="35"/>
      <c r="BD105" s="35"/>
      <c r="BE105" s="35"/>
      <c r="BF105" s="35"/>
      <c r="BG105" s="35"/>
      <c r="BH105" s="35"/>
      <c r="BI105" s="35"/>
      <c r="BJ105" s="35"/>
      <c r="BK105" s="35"/>
      <c r="BL105" s="35"/>
      <c r="BM105" s="35"/>
      <c r="BN105" s="35"/>
      <c r="BO105" s="35"/>
      <c r="BP105" s="35"/>
      <c r="BQ105" s="35"/>
      <c r="BR105" s="35"/>
      <c r="BS105" s="35"/>
      <c r="BT105" s="35"/>
      <c r="BU105" s="35"/>
      <c r="BV105" s="35"/>
      <c r="BW105" s="35"/>
      <c r="BX105" s="35"/>
      <c r="BY105" s="35"/>
      <c r="BZ105" s="35"/>
      <c r="CA105" s="35"/>
      <c r="CB105" s="35"/>
      <c r="CC105" s="35"/>
      <c r="CD105" s="35"/>
      <c r="CE105" s="35"/>
      <c r="CF105" s="35"/>
      <c r="CG105" s="35"/>
      <c r="CH105" s="35"/>
      <c r="CI105" s="35"/>
      <c r="CJ105" s="35"/>
      <c r="CK105" s="35"/>
      <c r="CL105" s="35"/>
      <c r="CM105" s="35"/>
      <c r="CN105" s="35"/>
      <c r="CO105" s="35"/>
      <c r="CP105" s="35"/>
      <c r="CQ105" s="35"/>
      <c r="CR105" s="35"/>
      <c r="CS105" s="35"/>
      <c r="CT105" s="35"/>
      <c r="CU105" s="35"/>
      <c r="CV105" s="35"/>
      <c r="CW105" s="35"/>
      <c r="CX105" s="35"/>
      <c r="CY105" s="35"/>
      <c r="CZ105" s="35"/>
      <c r="DA105" s="35"/>
      <c r="DB105" s="35"/>
      <c r="DC105" s="35"/>
      <c r="DD105" s="35"/>
      <c r="DE105" s="35"/>
      <c r="DF105" s="35"/>
      <c r="DG105" s="35"/>
      <c r="DH105" s="35"/>
      <c r="DI105" s="35"/>
      <c r="DJ105" s="35"/>
      <c r="DK105" s="35"/>
      <c r="DL105" s="35"/>
      <c r="DM105" s="35"/>
      <c r="DN105" s="35"/>
      <c r="DO105" s="35"/>
      <c r="DP105" s="35"/>
      <c r="DQ105" s="35"/>
      <c r="DR105" s="35"/>
      <c r="DS105" s="35"/>
      <c r="DT105" s="35"/>
      <c r="DU105" s="35"/>
      <c r="DV105" s="35"/>
      <c r="DW105" s="35"/>
      <c r="DX105" s="35"/>
      <c r="DY105" s="35"/>
      <c r="DZ105" s="35"/>
      <c r="EA105" s="35"/>
      <c r="EB105" s="35"/>
      <c r="EC105" s="35"/>
      <c r="ED105" s="35"/>
      <c r="EE105" s="35"/>
      <c r="EF105" s="35"/>
      <c r="EG105" s="35"/>
      <c r="EH105" s="35"/>
      <c r="EI105" s="35"/>
      <c r="EJ105" s="35"/>
      <c r="EK105" s="35"/>
      <c r="EL105" s="35"/>
      <c r="EM105" s="35"/>
      <c r="EN105" s="35"/>
      <c r="EO105" s="35"/>
      <c r="EP105" s="35"/>
      <c r="EQ105" s="35"/>
      <c r="ER105" s="35"/>
      <c r="ES105" s="35"/>
      <c r="ET105" s="35"/>
      <c r="EU105" s="35"/>
      <c r="EV105" s="35"/>
      <c r="EW105" s="35"/>
      <c r="EX105" s="35"/>
      <c r="EY105" s="35"/>
      <c r="EZ105" s="35"/>
      <c r="FA105" s="35"/>
      <c r="FB105" s="35"/>
      <c r="FC105" s="35"/>
      <c r="FD105" s="35"/>
      <c r="FE105" s="35"/>
      <c r="FF105" s="35"/>
      <c r="FG105" s="35"/>
      <c r="FH105" s="35"/>
      <c r="FI105" s="35"/>
      <c r="FJ105" s="35"/>
      <c r="FK105" s="35"/>
      <c r="FL105" s="35"/>
      <c r="FM105" s="35"/>
      <c r="FN105" s="35"/>
      <c r="FO105" s="35"/>
      <c r="FP105" s="35"/>
      <c r="FQ105" s="35"/>
      <c r="FR105" s="35"/>
      <c r="FS105" s="35"/>
      <c r="FT105" s="35"/>
      <c r="FU105" s="35"/>
      <c r="FV105" s="35"/>
      <c r="FW105" s="35"/>
      <c r="FX105" s="35"/>
      <c r="FY105" s="35"/>
      <c r="FZ105" s="35"/>
      <c r="GA105" s="35"/>
      <c r="GB105" s="35"/>
      <c r="GC105" s="35"/>
      <c r="GD105" s="35"/>
      <c r="GE105" s="35"/>
      <c r="GF105" s="35"/>
      <c r="GG105" s="35"/>
      <c r="GH105" s="35"/>
      <c r="GI105" s="35"/>
      <c r="GJ105" s="35"/>
      <c r="GK105" s="35"/>
      <c r="GL105" s="35"/>
      <c r="GM105" s="35"/>
      <c r="GN105" s="35"/>
      <c r="GO105" s="35"/>
      <c r="GP105" s="35"/>
      <c r="GQ105" s="35"/>
      <c r="GR105" s="35"/>
      <c r="GS105" s="35"/>
      <c r="GT105" s="35"/>
      <c r="GU105" s="35"/>
      <c r="GV105" s="35"/>
      <c r="GW105" s="35"/>
      <c r="GX105" s="35"/>
      <c r="GY105" s="35"/>
      <c r="GZ105" s="35"/>
      <c r="HA105" s="35"/>
      <c r="HB105" s="35"/>
      <c r="HC105" s="35"/>
      <c r="HD105" s="35"/>
      <c r="HE105" s="35"/>
      <c r="HF105" s="35"/>
      <c r="HG105" s="35"/>
      <c r="HH105" s="35"/>
      <c r="HI105" s="35"/>
      <c r="HJ105" s="35"/>
      <c r="HK105" s="35"/>
      <c r="HL105" s="35"/>
      <c r="HM105" s="35"/>
      <c r="HN105" s="35"/>
      <c r="HO105" s="35"/>
      <c r="HP105" s="35"/>
      <c r="HQ105" s="35"/>
      <c r="HR105" s="35"/>
      <c r="HS105" s="35"/>
      <c r="HT105" s="35"/>
      <c r="HU105" s="35"/>
      <c r="HV105" s="35"/>
      <c r="HW105" s="35"/>
      <c r="HX105" s="35"/>
      <c r="HY105" s="35"/>
      <c r="HZ105" s="35"/>
      <c r="IA105" s="35"/>
      <c r="IB105" s="35"/>
      <c r="IC105" s="35"/>
      <c r="ID105" s="35"/>
      <c r="IE105" s="35"/>
      <c r="IF105" s="35"/>
      <c r="IG105" s="35"/>
      <c r="IH105" s="35"/>
      <c r="II105" s="35"/>
      <c r="IJ105" s="35"/>
      <c r="IK105" s="35"/>
      <c r="IL105" s="35"/>
      <c r="IM105" s="35"/>
      <c r="IN105" s="35"/>
      <c r="IO105" s="35"/>
      <c r="IP105" s="35"/>
      <c r="IQ105" s="35"/>
      <c r="IR105" s="35"/>
      <c r="IS105" s="35"/>
      <c r="IT105" s="35"/>
      <c r="IU105" s="35"/>
      <c r="IV105" s="35"/>
      <c r="IW105" s="35"/>
    </row>
    <row r="106" customFormat="false" ht="12.75" hidden="false" customHeight="false" outlineLevel="0" collapsed="false">
      <c r="B106" s="1" t="s">
        <v>46</v>
      </c>
      <c r="C106" s="2" t="s">
        <v>137</v>
      </c>
      <c r="D106" s="28" t="s">
        <v>25</v>
      </c>
      <c r="E106" s="17" t="n">
        <v>6000</v>
      </c>
      <c r="F106" s="13" t="s">
        <v>10</v>
      </c>
      <c r="G106" s="16"/>
      <c r="H106" s="35"/>
      <c r="I106" s="43"/>
      <c r="J106" s="35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35"/>
      <c r="Z106" s="35"/>
      <c r="AA106" s="35"/>
      <c r="AB106" s="35"/>
      <c r="AC106" s="35"/>
      <c r="AD106" s="35"/>
      <c r="AE106" s="35"/>
      <c r="AF106" s="35"/>
      <c r="AG106" s="35"/>
      <c r="AH106" s="35"/>
      <c r="AI106" s="35"/>
      <c r="AJ106" s="35"/>
      <c r="AK106" s="35"/>
      <c r="AL106" s="35"/>
      <c r="AM106" s="35"/>
      <c r="AN106" s="35"/>
      <c r="AO106" s="35"/>
      <c r="AP106" s="35"/>
      <c r="AQ106" s="35"/>
      <c r="AR106" s="35"/>
      <c r="AS106" s="35"/>
      <c r="AT106" s="35"/>
      <c r="AU106" s="35"/>
      <c r="AV106" s="35"/>
      <c r="AW106" s="35"/>
      <c r="AX106" s="35"/>
      <c r="AY106" s="35"/>
      <c r="AZ106" s="35"/>
      <c r="BA106" s="35"/>
      <c r="BB106" s="35"/>
      <c r="BC106" s="35"/>
      <c r="BD106" s="35"/>
      <c r="BE106" s="35"/>
      <c r="BF106" s="35"/>
      <c r="BG106" s="35"/>
      <c r="BH106" s="35"/>
      <c r="BI106" s="35"/>
      <c r="BJ106" s="35"/>
      <c r="BK106" s="35"/>
      <c r="BL106" s="35"/>
      <c r="BM106" s="35"/>
      <c r="BN106" s="35"/>
      <c r="BO106" s="35"/>
      <c r="BP106" s="35"/>
      <c r="BQ106" s="35"/>
      <c r="BR106" s="35"/>
      <c r="BS106" s="35"/>
      <c r="BT106" s="35"/>
      <c r="BU106" s="35"/>
      <c r="BV106" s="35"/>
      <c r="BW106" s="35"/>
      <c r="BX106" s="35"/>
      <c r="BY106" s="35"/>
      <c r="BZ106" s="35"/>
      <c r="CA106" s="35"/>
      <c r="CB106" s="35"/>
      <c r="CC106" s="35"/>
      <c r="CD106" s="35"/>
      <c r="CE106" s="35"/>
      <c r="CF106" s="35"/>
      <c r="CG106" s="35"/>
      <c r="CH106" s="35"/>
      <c r="CI106" s="35"/>
      <c r="CJ106" s="35"/>
      <c r="CK106" s="35"/>
      <c r="CL106" s="35"/>
      <c r="CM106" s="35"/>
      <c r="CN106" s="35"/>
      <c r="CO106" s="35"/>
      <c r="CP106" s="35"/>
      <c r="CQ106" s="35"/>
      <c r="CR106" s="35"/>
      <c r="CS106" s="35"/>
      <c r="CT106" s="35"/>
      <c r="CU106" s="35"/>
      <c r="CV106" s="35"/>
      <c r="CW106" s="35"/>
      <c r="CX106" s="35"/>
      <c r="CY106" s="35"/>
      <c r="CZ106" s="35"/>
      <c r="DA106" s="35"/>
      <c r="DB106" s="35"/>
      <c r="DC106" s="35"/>
      <c r="DD106" s="35"/>
      <c r="DE106" s="35"/>
      <c r="DF106" s="35"/>
      <c r="DG106" s="35"/>
      <c r="DH106" s="35"/>
      <c r="DI106" s="35"/>
      <c r="DJ106" s="35"/>
      <c r="DK106" s="35"/>
      <c r="DL106" s="35"/>
      <c r="DM106" s="35"/>
      <c r="DN106" s="35"/>
      <c r="DO106" s="35"/>
      <c r="DP106" s="35"/>
      <c r="DQ106" s="35"/>
      <c r="DR106" s="35"/>
      <c r="DS106" s="35"/>
      <c r="DT106" s="35"/>
      <c r="DU106" s="35"/>
      <c r="DV106" s="35"/>
      <c r="DW106" s="35"/>
      <c r="DX106" s="35"/>
      <c r="DY106" s="35"/>
      <c r="DZ106" s="35"/>
      <c r="EA106" s="35"/>
      <c r="EB106" s="35"/>
      <c r="EC106" s="35"/>
      <c r="ED106" s="35"/>
      <c r="EE106" s="35"/>
      <c r="EF106" s="35"/>
      <c r="EG106" s="35"/>
      <c r="EH106" s="35"/>
      <c r="EI106" s="35"/>
      <c r="EJ106" s="35"/>
      <c r="EK106" s="35"/>
      <c r="EL106" s="35"/>
      <c r="EM106" s="35"/>
      <c r="EN106" s="35"/>
      <c r="EO106" s="35"/>
      <c r="EP106" s="35"/>
      <c r="EQ106" s="35"/>
      <c r="ER106" s="35"/>
      <c r="ES106" s="35"/>
      <c r="ET106" s="35"/>
      <c r="EU106" s="35"/>
      <c r="EV106" s="35"/>
      <c r="EW106" s="35"/>
      <c r="EX106" s="35"/>
      <c r="EY106" s="35"/>
      <c r="EZ106" s="35"/>
      <c r="FA106" s="35"/>
      <c r="FB106" s="35"/>
      <c r="FC106" s="35"/>
      <c r="FD106" s="35"/>
      <c r="FE106" s="35"/>
      <c r="FF106" s="35"/>
      <c r="FG106" s="35"/>
      <c r="FH106" s="35"/>
      <c r="FI106" s="35"/>
      <c r="FJ106" s="35"/>
      <c r="FK106" s="35"/>
      <c r="FL106" s="35"/>
      <c r="FM106" s="35"/>
      <c r="FN106" s="35"/>
      <c r="FO106" s="35"/>
      <c r="FP106" s="35"/>
      <c r="FQ106" s="35"/>
      <c r="FR106" s="35"/>
      <c r="FS106" s="35"/>
      <c r="FT106" s="35"/>
      <c r="FU106" s="35"/>
      <c r="FV106" s="35"/>
      <c r="FW106" s="35"/>
      <c r="FX106" s="35"/>
      <c r="FY106" s="35"/>
      <c r="FZ106" s="35"/>
      <c r="GA106" s="35"/>
      <c r="GB106" s="35"/>
      <c r="GC106" s="35"/>
      <c r="GD106" s="35"/>
      <c r="GE106" s="35"/>
      <c r="GF106" s="35"/>
      <c r="GG106" s="35"/>
      <c r="GH106" s="35"/>
      <c r="GI106" s="35"/>
      <c r="GJ106" s="35"/>
      <c r="GK106" s="35"/>
      <c r="GL106" s="35"/>
      <c r="GM106" s="35"/>
      <c r="GN106" s="35"/>
      <c r="GO106" s="35"/>
      <c r="GP106" s="35"/>
      <c r="GQ106" s="35"/>
      <c r="GR106" s="35"/>
      <c r="GS106" s="35"/>
      <c r="GT106" s="35"/>
      <c r="GU106" s="35"/>
      <c r="GV106" s="35"/>
      <c r="GW106" s="35"/>
      <c r="GX106" s="35"/>
      <c r="GY106" s="35"/>
      <c r="GZ106" s="35"/>
      <c r="HA106" s="35"/>
      <c r="HB106" s="35"/>
      <c r="HC106" s="35"/>
      <c r="HD106" s="35"/>
      <c r="HE106" s="35"/>
      <c r="HF106" s="35"/>
      <c r="HG106" s="35"/>
      <c r="HH106" s="35"/>
      <c r="HI106" s="35"/>
      <c r="HJ106" s="35"/>
      <c r="HK106" s="35"/>
      <c r="HL106" s="35"/>
      <c r="HM106" s="35"/>
      <c r="HN106" s="35"/>
      <c r="HO106" s="35"/>
      <c r="HP106" s="35"/>
      <c r="HQ106" s="35"/>
      <c r="HR106" s="35"/>
      <c r="HS106" s="35"/>
      <c r="HT106" s="35"/>
      <c r="HU106" s="35"/>
      <c r="HV106" s="35"/>
      <c r="HW106" s="35"/>
      <c r="HX106" s="35"/>
      <c r="HY106" s="35"/>
      <c r="HZ106" s="35"/>
      <c r="IA106" s="35"/>
      <c r="IB106" s="35"/>
      <c r="IC106" s="35"/>
      <c r="ID106" s="35"/>
      <c r="IE106" s="35"/>
      <c r="IF106" s="35"/>
      <c r="IG106" s="35"/>
      <c r="IH106" s="35"/>
      <c r="II106" s="35"/>
      <c r="IJ106" s="35"/>
      <c r="IK106" s="35"/>
      <c r="IL106" s="35"/>
      <c r="IM106" s="35"/>
      <c r="IN106" s="35"/>
      <c r="IO106" s="35"/>
      <c r="IP106" s="35"/>
      <c r="IQ106" s="35"/>
      <c r="IR106" s="35"/>
      <c r="IS106" s="35"/>
      <c r="IT106" s="35"/>
      <c r="IU106" s="35"/>
      <c r="IV106" s="35"/>
      <c r="IW106" s="35"/>
    </row>
    <row r="107" customFormat="false" ht="12.75" hidden="false" customHeight="false" outlineLevel="0" collapsed="false">
      <c r="B107" s="1" t="s">
        <v>46</v>
      </c>
      <c r="C107" s="2" t="s">
        <v>138</v>
      </c>
      <c r="D107" s="28" t="s">
        <v>25</v>
      </c>
      <c r="E107" s="17" t="n">
        <v>400</v>
      </c>
      <c r="F107" s="13" t="s">
        <v>10</v>
      </c>
      <c r="G107" s="16"/>
      <c r="H107" s="35"/>
      <c r="I107" s="43"/>
      <c r="J107" s="35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35"/>
      <c r="Z107" s="35"/>
      <c r="AA107" s="35"/>
      <c r="AB107" s="35"/>
      <c r="AC107" s="35"/>
      <c r="AD107" s="35"/>
      <c r="AE107" s="35"/>
      <c r="AF107" s="35"/>
      <c r="AG107" s="35"/>
      <c r="AH107" s="35"/>
      <c r="AI107" s="35"/>
      <c r="AJ107" s="35"/>
      <c r="AK107" s="35"/>
      <c r="AL107" s="35"/>
      <c r="AM107" s="35"/>
      <c r="AN107" s="35"/>
      <c r="AO107" s="35"/>
      <c r="AP107" s="35"/>
      <c r="AQ107" s="35"/>
      <c r="AR107" s="35"/>
      <c r="AS107" s="35"/>
      <c r="AT107" s="35"/>
      <c r="AU107" s="35"/>
      <c r="AV107" s="35"/>
      <c r="AW107" s="35"/>
      <c r="AX107" s="35"/>
      <c r="AY107" s="35"/>
      <c r="AZ107" s="35"/>
      <c r="BA107" s="35"/>
      <c r="BB107" s="35"/>
      <c r="BC107" s="35"/>
      <c r="BD107" s="35"/>
      <c r="BE107" s="35"/>
      <c r="BF107" s="35"/>
      <c r="BG107" s="35"/>
      <c r="BH107" s="35"/>
      <c r="BI107" s="35"/>
      <c r="BJ107" s="35"/>
      <c r="BK107" s="35"/>
      <c r="BL107" s="35"/>
      <c r="BM107" s="35"/>
      <c r="BN107" s="35"/>
      <c r="BO107" s="35"/>
      <c r="BP107" s="35"/>
      <c r="BQ107" s="35"/>
      <c r="BR107" s="35"/>
      <c r="BS107" s="35"/>
      <c r="BT107" s="35"/>
      <c r="BU107" s="35"/>
      <c r="BV107" s="35"/>
      <c r="BW107" s="35"/>
      <c r="BX107" s="35"/>
      <c r="BY107" s="35"/>
      <c r="BZ107" s="35"/>
      <c r="CA107" s="35"/>
      <c r="CB107" s="35"/>
      <c r="CC107" s="35"/>
      <c r="CD107" s="35"/>
      <c r="CE107" s="35"/>
      <c r="CF107" s="35"/>
      <c r="CG107" s="35"/>
      <c r="CH107" s="35"/>
      <c r="CI107" s="35"/>
      <c r="CJ107" s="35"/>
      <c r="CK107" s="35"/>
      <c r="CL107" s="35"/>
      <c r="CM107" s="35"/>
      <c r="CN107" s="35"/>
      <c r="CO107" s="35"/>
      <c r="CP107" s="35"/>
      <c r="CQ107" s="35"/>
      <c r="CR107" s="35"/>
      <c r="CS107" s="35"/>
      <c r="CT107" s="35"/>
      <c r="CU107" s="35"/>
      <c r="CV107" s="35"/>
      <c r="CW107" s="35"/>
      <c r="CX107" s="35"/>
      <c r="CY107" s="35"/>
      <c r="CZ107" s="35"/>
      <c r="DA107" s="35"/>
      <c r="DB107" s="35"/>
      <c r="DC107" s="35"/>
      <c r="DD107" s="35"/>
      <c r="DE107" s="35"/>
      <c r="DF107" s="35"/>
      <c r="DG107" s="35"/>
      <c r="DH107" s="35"/>
      <c r="DI107" s="35"/>
      <c r="DJ107" s="35"/>
      <c r="DK107" s="35"/>
      <c r="DL107" s="35"/>
      <c r="DM107" s="35"/>
      <c r="DN107" s="35"/>
      <c r="DO107" s="35"/>
      <c r="DP107" s="35"/>
      <c r="DQ107" s="35"/>
      <c r="DR107" s="35"/>
      <c r="DS107" s="35"/>
      <c r="DT107" s="35"/>
      <c r="DU107" s="35"/>
      <c r="DV107" s="35"/>
      <c r="DW107" s="35"/>
      <c r="DX107" s="35"/>
      <c r="DY107" s="35"/>
      <c r="DZ107" s="35"/>
      <c r="EA107" s="35"/>
      <c r="EB107" s="35"/>
      <c r="EC107" s="35"/>
      <c r="ED107" s="35"/>
      <c r="EE107" s="35"/>
      <c r="EF107" s="35"/>
      <c r="EG107" s="35"/>
      <c r="EH107" s="35"/>
      <c r="EI107" s="35"/>
      <c r="EJ107" s="35"/>
      <c r="EK107" s="35"/>
      <c r="EL107" s="35"/>
      <c r="EM107" s="35"/>
      <c r="EN107" s="35"/>
      <c r="EO107" s="35"/>
      <c r="EP107" s="35"/>
      <c r="EQ107" s="35"/>
      <c r="ER107" s="35"/>
      <c r="ES107" s="35"/>
      <c r="ET107" s="35"/>
      <c r="EU107" s="35"/>
      <c r="EV107" s="35"/>
      <c r="EW107" s="35"/>
      <c r="EX107" s="35"/>
      <c r="EY107" s="35"/>
      <c r="EZ107" s="35"/>
      <c r="FA107" s="35"/>
      <c r="FB107" s="35"/>
      <c r="FC107" s="35"/>
      <c r="FD107" s="35"/>
      <c r="FE107" s="35"/>
      <c r="FF107" s="35"/>
      <c r="FG107" s="35"/>
      <c r="FH107" s="35"/>
      <c r="FI107" s="35"/>
      <c r="FJ107" s="35"/>
      <c r="FK107" s="35"/>
      <c r="FL107" s="35"/>
      <c r="FM107" s="35"/>
      <c r="FN107" s="35"/>
      <c r="FO107" s="35"/>
      <c r="FP107" s="35"/>
      <c r="FQ107" s="35"/>
      <c r="FR107" s="35"/>
      <c r="FS107" s="35"/>
      <c r="FT107" s="35"/>
      <c r="FU107" s="35"/>
      <c r="FV107" s="35"/>
      <c r="FW107" s="35"/>
      <c r="FX107" s="35"/>
      <c r="FY107" s="35"/>
      <c r="FZ107" s="35"/>
      <c r="GA107" s="35"/>
      <c r="GB107" s="35"/>
      <c r="GC107" s="35"/>
      <c r="GD107" s="35"/>
      <c r="GE107" s="35"/>
      <c r="GF107" s="35"/>
      <c r="GG107" s="35"/>
      <c r="GH107" s="35"/>
      <c r="GI107" s="35"/>
      <c r="GJ107" s="35"/>
      <c r="GK107" s="35"/>
      <c r="GL107" s="35"/>
      <c r="GM107" s="35"/>
      <c r="GN107" s="35"/>
      <c r="GO107" s="35"/>
      <c r="GP107" s="35"/>
      <c r="GQ107" s="35"/>
      <c r="GR107" s="35"/>
      <c r="GS107" s="35"/>
      <c r="GT107" s="35"/>
      <c r="GU107" s="35"/>
      <c r="GV107" s="35"/>
      <c r="GW107" s="35"/>
      <c r="GX107" s="35"/>
      <c r="GY107" s="35"/>
      <c r="GZ107" s="35"/>
      <c r="HA107" s="35"/>
      <c r="HB107" s="35"/>
      <c r="HC107" s="35"/>
      <c r="HD107" s="35"/>
      <c r="HE107" s="35"/>
      <c r="HF107" s="35"/>
      <c r="HG107" s="35"/>
      <c r="HH107" s="35"/>
      <c r="HI107" s="35"/>
      <c r="HJ107" s="35"/>
      <c r="HK107" s="35"/>
      <c r="HL107" s="35"/>
      <c r="HM107" s="35"/>
      <c r="HN107" s="35"/>
      <c r="HO107" s="35"/>
      <c r="HP107" s="35"/>
      <c r="HQ107" s="35"/>
      <c r="HR107" s="35"/>
      <c r="HS107" s="35"/>
      <c r="HT107" s="35"/>
      <c r="HU107" s="35"/>
      <c r="HV107" s="35"/>
      <c r="HW107" s="35"/>
      <c r="HX107" s="35"/>
      <c r="HY107" s="35"/>
      <c r="HZ107" s="35"/>
      <c r="IA107" s="35"/>
      <c r="IB107" s="35"/>
      <c r="IC107" s="35"/>
      <c r="ID107" s="35"/>
      <c r="IE107" s="35"/>
      <c r="IF107" s="35"/>
      <c r="IG107" s="35"/>
      <c r="IH107" s="35"/>
      <c r="II107" s="35"/>
      <c r="IJ107" s="35"/>
      <c r="IK107" s="35"/>
      <c r="IL107" s="35"/>
      <c r="IM107" s="35"/>
      <c r="IN107" s="35"/>
      <c r="IO107" s="35"/>
      <c r="IP107" s="35"/>
      <c r="IQ107" s="35"/>
      <c r="IR107" s="35"/>
      <c r="IS107" s="35"/>
      <c r="IT107" s="35"/>
      <c r="IU107" s="35"/>
      <c r="IV107" s="35"/>
      <c r="IW107" s="35"/>
    </row>
    <row r="108" customFormat="false" ht="12.75" hidden="false" customHeight="false" outlineLevel="0" collapsed="false">
      <c r="B108" s="1" t="s">
        <v>46</v>
      </c>
      <c r="C108" s="2" t="s">
        <v>139</v>
      </c>
      <c r="D108" s="28" t="s">
        <v>25</v>
      </c>
      <c r="E108" s="17" t="n">
        <v>400</v>
      </c>
      <c r="F108" s="13" t="s">
        <v>10</v>
      </c>
      <c r="G108" s="16"/>
      <c r="H108" s="35"/>
      <c r="I108" s="43"/>
      <c r="J108" s="35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35"/>
      <c r="Z108" s="35"/>
      <c r="AA108" s="35"/>
      <c r="AB108" s="35"/>
      <c r="AC108" s="35"/>
      <c r="AD108" s="35"/>
      <c r="AE108" s="35"/>
      <c r="AF108" s="35"/>
      <c r="AG108" s="35"/>
      <c r="AH108" s="35"/>
      <c r="AI108" s="35"/>
      <c r="AJ108" s="35"/>
      <c r="AK108" s="35"/>
      <c r="AL108" s="35"/>
      <c r="AM108" s="35"/>
      <c r="AN108" s="35"/>
      <c r="AO108" s="35"/>
      <c r="AP108" s="35"/>
      <c r="AQ108" s="35"/>
      <c r="AR108" s="35"/>
      <c r="AS108" s="35"/>
      <c r="AT108" s="35"/>
      <c r="AU108" s="35"/>
      <c r="AV108" s="35"/>
      <c r="AW108" s="35"/>
      <c r="AX108" s="35"/>
      <c r="AY108" s="35"/>
      <c r="AZ108" s="35"/>
      <c r="BA108" s="35"/>
      <c r="BB108" s="35"/>
      <c r="BC108" s="35"/>
      <c r="BD108" s="35"/>
      <c r="BE108" s="35"/>
      <c r="BF108" s="35"/>
      <c r="BG108" s="35"/>
      <c r="BH108" s="35"/>
      <c r="BI108" s="35"/>
      <c r="BJ108" s="35"/>
      <c r="BK108" s="35"/>
      <c r="BL108" s="35"/>
      <c r="BM108" s="35"/>
      <c r="BN108" s="35"/>
      <c r="BO108" s="35"/>
      <c r="BP108" s="35"/>
      <c r="BQ108" s="35"/>
      <c r="BR108" s="35"/>
      <c r="BS108" s="35"/>
      <c r="BT108" s="35"/>
      <c r="BU108" s="35"/>
      <c r="BV108" s="35"/>
      <c r="BW108" s="35"/>
      <c r="BX108" s="35"/>
      <c r="BY108" s="35"/>
      <c r="BZ108" s="35"/>
      <c r="CA108" s="35"/>
      <c r="CB108" s="35"/>
      <c r="CC108" s="35"/>
      <c r="CD108" s="35"/>
      <c r="CE108" s="35"/>
      <c r="CF108" s="35"/>
      <c r="CG108" s="35"/>
      <c r="CH108" s="35"/>
      <c r="CI108" s="35"/>
      <c r="CJ108" s="35"/>
      <c r="CK108" s="35"/>
      <c r="CL108" s="35"/>
      <c r="CM108" s="35"/>
      <c r="CN108" s="35"/>
      <c r="CO108" s="35"/>
      <c r="CP108" s="35"/>
      <c r="CQ108" s="35"/>
      <c r="CR108" s="35"/>
      <c r="CS108" s="35"/>
      <c r="CT108" s="35"/>
      <c r="CU108" s="35"/>
      <c r="CV108" s="35"/>
      <c r="CW108" s="35"/>
      <c r="CX108" s="35"/>
      <c r="CY108" s="35"/>
      <c r="CZ108" s="35"/>
      <c r="DA108" s="35"/>
      <c r="DB108" s="35"/>
      <c r="DC108" s="35"/>
      <c r="DD108" s="35"/>
      <c r="DE108" s="35"/>
      <c r="DF108" s="35"/>
      <c r="DG108" s="35"/>
      <c r="DH108" s="35"/>
      <c r="DI108" s="35"/>
      <c r="DJ108" s="35"/>
      <c r="DK108" s="35"/>
      <c r="DL108" s="35"/>
      <c r="DM108" s="35"/>
      <c r="DN108" s="35"/>
      <c r="DO108" s="35"/>
      <c r="DP108" s="35"/>
      <c r="DQ108" s="35"/>
      <c r="DR108" s="35"/>
      <c r="DS108" s="35"/>
      <c r="DT108" s="35"/>
      <c r="DU108" s="35"/>
      <c r="DV108" s="35"/>
      <c r="DW108" s="35"/>
      <c r="DX108" s="35"/>
      <c r="DY108" s="35"/>
      <c r="DZ108" s="35"/>
      <c r="EA108" s="35"/>
      <c r="EB108" s="35"/>
      <c r="EC108" s="35"/>
      <c r="ED108" s="35"/>
      <c r="EE108" s="35"/>
      <c r="EF108" s="35"/>
      <c r="EG108" s="35"/>
      <c r="EH108" s="35"/>
      <c r="EI108" s="35"/>
      <c r="EJ108" s="35"/>
      <c r="EK108" s="35"/>
      <c r="EL108" s="35"/>
      <c r="EM108" s="35"/>
      <c r="EN108" s="35"/>
      <c r="EO108" s="35"/>
      <c r="EP108" s="35"/>
      <c r="EQ108" s="35"/>
      <c r="ER108" s="35"/>
      <c r="ES108" s="35"/>
      <c r="ET108" s="35"/>
      <c r="EU108" s="35"/>
      <c r="EV108" s="35"/>
      <c r="EW108" s="35"/>
      <c r="EX108" s="35"/>
      <c r="EY108" s="35"/>
      <c r="EZ108" s="35"/>
      <c r="FA108" s="35"/>
      <c r="FB108" s="35"/>
      <c r="FC108" s="35"/>
      <c r="FD108" s="35"/>
      <c r="FE108" s="35"/>
      <c r="FF108" s="35"/>
      <c r="FG108" s="35"/>
      <c r="FH108" s="35"/>
      <c r="FI108" s="35"/>
      <c r="FJ108" s="35"/>
      <c r="FK108" s="35"/>
      <c r="FL108" s="35"/>
      <c r="FM108" s="35"/>
      <c r="FN108" s="35"/>
      <c r="FO108" s="35"/>
      <c r="FP108" s="35"/>
      <c r="FQ108" s="35"/>
      <c r="FR108" s="35"/>
      <c r="FS108" s="35"/>
      <c r="FT108" s="35"/>
      <c r="FU108" s="35"/>
      <c r="FV108" s="35"/>
      <c r="FW108" s="35"/>
      <c r="FX108" s="35"/>
      <c r="FY108" s="35"/>
      <c r="FZ108" s="35"/>
      <c r="GA108" s="35"/>
      <c r="GB108" s="35"/>
      <c r="GC108" s="35"/>
      <c r="GD108" s="35"/>
      <c r="GE108" s="35"/>
      <c r="GF108" s="35"/>
      <c r="GG108" s="35"/>
      <c r="GH108" s="35"/>
      <c r="GI108" s="35"/>
      <c r="GJ108" s="35"/>
      <c r="GK108" s="35"/>
      <c r="GL108" s="35"/>
      <c r="GM108" s="35"/>
      <c r="GN108" s="35"/>
      <c r="GO108" s="35"/>
      <c r="GP108" s="35"/>
      <c r="GQ108" s="35"/>
      <c r="GR108" s="35"/>
      <c r="GS108" s="35"/>
      <c r="GT108" s="35"/>
      <c r="GU108" s="35"/>
      <c r="GV108" s="35"/>
      <c r="GW108" s="35"/>
      <c r="GX108" s="35"/>
      <c r="GY108" s="35"/>
      <c r="GZ108" s="35"/>
      <c r="HA108" s="35"/>
      <c r="HB108" s="35"/>
      <c r="HC108" s="35"/>
      <c r="HD108" s="35"/>
      <c r="HE108" s="35"/>
      <c r="HF108" s="35"/>
      <c r="HG108" s="35"/>
      <c r="HH108" s="35"/>
      <c r="HI108" s="35"/>
      <c r="HJ108" s="35"/>
      <c r="HK108" s="35"/>
      <c r="HL108" s="35"/>
      <c r="HM108" s="35"/>
      <c r="HN108" s="35"/>
      <c r="HO108" s="35"/>
      <c r="HP108" s="35"/>
      <c r="HQ108" s="35"/>
      <c r="HR108" s="35"/>
      <c r="HS108" s="35"/>
      <c r="HT108" s="35"/>
      <c r="HU108" s="35"/>
      <c r="HV108" s="35"/>
      <c r="HW108" s="35"/>
      <c r="HX108" s="35"/>
      <c r="HY108" s="35"/>
      <c r="HZ108" s="35"/>
      <c r="IA108" s="35"/>
      <c r="IB108" s="35"/>
      <c r="IC108" s="35"/>
      <c r="ID108" s="35"/>
      <c r="IE108" s="35"/>
      <c r="IF108" s="35"/>
      <c r="IG108" s="35"/>
      <c r="IH108" s="35"/>
      <c r="II108" s="35"/>
      <c r="IJ108" s="35"/>
      <c r="IK108" s="35"/>
      <c r="IL108" s="35"/>
      <c r="IM108" s="35"/>
      <c r="IN108" s="35"/>
      <c r="IO108" s="35"/>
      <c r="IP108" s="35"/>
      <c r="IQ108" s="35"/>
      <c r="IR108" s="35"/>
      <c r="IS108" s="35"/>
      <c r="IT108" s="35"/>
      <c r="IU108" s="35"/>
      <c r="IV108" s="35"/>
      <c r="IW108" s="35"/>
    </row>
    <row r="109" customFormat="false" ht="12.75" hidden="false" customHeight="false" outlineLevel="0" collapsed="false">
      <c r="B109" s="1" t="s">
        <v>46</v>
      </c>
      <c r="C109" s="2" t="s">
        <v>140</v>
      </c>
      <c r="D109" s="28" t="s">
        <v>25</v>
      </c>
      <c r="E109" s="17" t="n">
        <v>1500</v>
      </c>
      <c r="F109" s="13" t="s">
        <v>10</v>
      </c>
      <c r="G109" s="16"/>
      <c r="H109" s="35"/>
      <c r="I109" s="43"/>
      <c r="J109" s="35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35"/>
      <c r="Z109" s="35"/>
      <c r="AA109" s="35"/>
      <c r="AB109" s="35"/>
      <c r="AC109" s="35"/>
      <c r="AD109" s="35"/>
      <c r="AE109" s="35"/>
      <c r="AF109" s="35"/>
      <c r="AG109" s="35"/>
      <c r="AH109" s="35"/>
      <c r="AI109" s="35"/>
      <c r="AJ109" s="35"/>
      <c r="AK109" s="35"/>
      <c r="AL109" s="35"/>
      <c r="AM109" s="35"/>
      <c r="AN109" s="35"/>
      <c r="AO109" s="35"/>
      <c r="AP109" s="35"/>
      <c r="AQ109" s="35"/>
      <c r="AR109" s="35"/>
      <c r="AS109" s="35"/>
      <c r="AT109" s="35"/>
      <c r="AU109" s="35"/>
      <c r="AV109" s="35"/>
      <c r="AW109" s="35"/>
      <c r="AX109" s="35"/>
      <c r="AY109" s="35"/>
      <c r="AZ109" s="35"/>
      <c r="BA109" s="35"/>
      <c r="BB109" s="35"/>
      <c r="BC109" s="35"/>
      <c r="BD109" s="35"/>
      <c r="BE109" s="35"/>
      <c r="BF109" s="35"/>
      <c r="BG109" s="35"/>
      <c r="BH109" s="35"/>
      <c r="BI109" s="35"/>
      <c r="BJ109" s="35"/>
      <c r="BK109" s="35"/>
      <c r="BL109" s="35"/>
      <c r="BM109" s="35"/>
      <c r="BN109" s="35"/>
      <c r="BO109" s="35"/>
      <c r="BP109" s="35"/>
      <c r="BQ109" s="35"/>
      <c r="BR109" s="35"/>
      <c r="BS109" s="35"/>
      <c r="BT109" s="35"/>
      <c r="BU109" s="35"/>
      <c r="BV109" s="35"/>
      <c r="BW109" s="35"/>
      <c r="BX109" s="35"/>
      <c r="BY109" s="35"/>
      <c r="BZ109" s="35"/>
      <c r="CA109" s="35"/>
      <c r="CB109" s="35"/>
      <c r="CC109" s="35"/>
      <c r="CD109" s="35"/>
      <c r="CE109" s="35"/>
      <c r="CF109" s="35"/>
      <c r="CG109" s="35"/>
      <c r="CH109" s="35"/>
      <c r="CI109" s="35"/>
      <c r="CJ109" s="35"/>
      <c r="CK109" s="35"/>
      <c r="CL109" s="35"/>
      <c r="CM109" s="35"/>
      <c r="CN109" s="35"/>
      <c r="CO109" s="35"/>
      <c r="CP109" s="35"/>
      <c r="CQ109" s="35"/>
      <c r="CR109" s="35"/>
      <c r="CS109" s="35"/>
      <c r="CT109" s="35"/>
      <c r="CU109" s="35"/>
      <c r="CV109" s="35"/>
      <c r="CW109" s="35"/>
      <c r="CX109" s="35"/>
      <c r="CY109" s="35"/>
      <c r="CZ109" s="35"/>
      <c r="DA109" s="35"/>
      <c r="DB109" s="35"/>
      <c r="DC109" s="35"/>
      <c r="DD109" s="35"/>
      <c r="DE109" s="35"/>
      <c r="DF109" s="35"/>
      <c r="DG109" s="35"/>
      <c r="DH109" s="35"/>
      <c r="DI109" s="35"/>
      <c r="DJ109" s="35"/>
      <c r="DK109" s="35"/>
      <c r="DL109" s="35"/>
      <c r="DM109" s="35"/>
      <c r="DN109" s="35"/>
      <c r="DO109" s="35"/>
      <c r="DP109" s="35"/>
      <c r="DQ109" s="35"/>
      <c r="DR109" s="35"/>
      <c r="DS109" s="35"/>
      <c r="DT109" s="35"/>
      <c r="DU109" s="35"/>
      <c r="DV109" s="35"/>
      <c r="DW109" s="35"/>
      <c r="DX109" s="35"/>
      <c r="DY109" s="35"/>
      <c r="DZ109" s="35"/>
      <c r="EA109" s="35"/>
      <c r="EB109" s="35"/>
      <c r="EC109" s="35"/>
      <c r="ED109" s="35"/>
      <c r="EE109" s="35"/>
      <c r="EF109" s="35"/>
      <c r="EG109" s="35"/>
      <c r="EH109" s="35"/>
      <c r="EI109" s="35"/>
      <c r="EJ109" s="35"/>
      <c r="EK109" s="35"/>
      <c r="EL109" s="35"/>
      <c r="EM109" s="35"/>
      <c r="EN109" s="35"/>
      <c r="EO109" s="35"/>
      <c r="EP109" s="35"/>
      <c r="EQ109" s="35"/>
      <c r="ER109" s="35"/>
      <c r="ES109" s="35"/>
      <c r="ET109" s="35"/>
      <c r="EU109" s="35"/>
      <c r="EV109" s="35"/>
      <c r="EW109" s="35"/>
      <c r="EX109" s="35"/>
      <c r="EY109" s="35"/>
      <c r="EZ109" s="35"/>
      <c r="FA109" s="35"/>
      <c r="FB109" s="35"/>
      <c r="FC109" s="35"/>
      <c r="FD109" s="35"/>
      <c r="FE109" s="35"/>
      <c r="FF109" s="35"/>
      <c r="FG109" s="35"/>
      <c r="FH109" s="35"/>
      <c r="FI109" s="35"/>
      <c r="FJ109" s="35"/>
      <c r="FK109" s="35"/>
      <c r="FL109" s="35"/>
      <c r="FM109" s="35"/>
      <c r="FN109" s="35"/>
      <c r="FO109" s="35"/>
      <c r="FP109" s="35"/>
      <c r="FQ109" s="35"/>
      <c r="FR109" s="35"/>
      <c r="FS109" s="35"/>
      <c r="FT109" s="35"/>
      <c r="FU109" s="35"/>
      <c r="FV109" s="35"/>
      <c r="FW109" s="35"/>
      <c r="FX109" s="35"/>
      <c r="FY109" s="35"/>
      <c r="FZ109" s="35"/>
      <c r="GA109" s="35"/>
      <c r="GB109" s="35"/>
      <c r="GC109" s="35"/>
      <c r="GD109" s="35"/>
      <c r="GE109" s="35"/>
      <c r="GF109" s="35"/>
      <c r="GG109" s="35"/>
      <c r="GH109" s="35"/>
      <c r="GI109" s="35"/>
      <c r="GJ109" s="35"/>
      <c r="GK109" s="35"/>
      <c r="GL109" s="35"/>
      <c r="GM109" s="35"/>
      <c r="GN109" s="35"/>
      <c r="GO109" s="35"/>
      <c r="GP109" s="35"/>
      <c r="GQ109" s="35"/>
      <c r="GR109" s="35"/>
      <c r="GS109" s="35"/>
      <c r="GT109" s="35"/>
      <c r="GU109" s="35"/>
      <c r="GV109" s="35"/>
      <c r="GW109" s="35"/>
      <c r="GX109" s="35"/>
      <c r="GY109" s="35"/>
      <c r="GZ109" s="35"/>
      <c r="HA109" s="35"/>
      <c r="HB109" s="35"/>
      <c r="HC109" s="35"/>
      <c r="HD109" s="35"/>
      <c r="HE109" s="35"/>
      <c r="HF109" s="35"/>
      <c r="HG109" s="35"/>
      <c r="HH109" s="35"/>
      <c r="HI109" s="35"/>
      <c r="HJ109" s="35"/>
      <c r="HK109" s="35"/>
      <c r="HL109" s="35"/>
      <c r="HM109" s="35"/>
      <c r="HN109" s="35"/>
      <c r="HO109" s="35"/>
      <c r="HP109" s="35"/>
      <c r="HQ109" s="35"/>
      <c r="HR109" s="35"/>
      <c r="HS109" s="35"/>
      <c r="HT109" s="35"/>
      <c r="HU109" s="35"/>
      <c r="HV109" s="35"/>
      <c r="HW109" s="35"/>
      <c r="HX109" s="35"/>
      <c r="HY109" s="35"/>
      <c r="HZ109" s="35"/>
      <c r="IA109" s="35"/>
      <c r="IB109" s="35"/>
      <c r="IC109" s="35"/>
      <c r="ID109" s="35"/>
      <c r="IE109" s="35"/>
      <c r="IF109" s="35"/>
      <c r="IG109" s="35"/>
      <c r="IH109" s="35"/>
      <c r="II109" s="35"/>
      <c r="IJ109" s="35"/>
      <c r="IK109" s="35"/>
      <c r="IL109" s="35"/>
      <c r="IM109" s="35"/>
      <c r="IN109" s="35"/>
      <c r="IO109" s="35"/>
      <c r="IP109" s="35"/>
      <c r="IQ109" s="35"/>
      <c r="IR109" s="35"/>
      <c r="IS109" s="35"/>
      <c r="IT109" s="35"/>
      <c r="IU109" s="35"/>
      <c r="IV109" s="35"/>
      <c r="IW109" s="35"/>
    </row>
    <row r="110" customFormat="false" ht="12.75" hidden="false" customHeight="false" outlineLevel="0" collapsed="false">
      <c r="B110" s="1" t="s">
        <v>46</v>
      </c>
      <c r="C110" s="2" t="s">
        <v>141</v>
      </c>
      <c r="D110" s="28" t="s">
        <v>25</v>
      </c>
      <c r="E110" s="17" t="n">
        <v>1000</v>
      </c>
      <c r="F110" s="13" t="s">
        <v>10</v>
      </c>
      <c r="G110" s="16"/>
      <c r="H110" s="35"/>
      <c r="I110" s="43"/>
      <c r="J110" s="35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35"/>
      <c r="Z110" s="35"/>
      <c r="AA110" s="35"/>
      <c r="AB110" s="35"/>
      <c r="AC110" s="35"/>
      <c r="AD110" s="35"/>
      <c r="AE110" s="35"/>
      <c r="AF110" s="35"/>
      <c r="AG110" s="35"/>
      <c r="AH110" s="35"/>
      <c r="AI110" s="35"/>
      <c r="AJ110" s="35"/>
      <c r="AK110" s="35"/>
      <c r="AL110" s="35"/>
      <c r="AM110" s="35"/>
      <c r="AN110" s="35"/>
      <c r="AO110" s="35"/>
      <c r="AP110" s="35"/>
      <c r="AQ110" s="35"/>
      <c r="AR110" s="35"/>
      <c r="AS110" s="35"/>
      <c r="AT110" s="35"/>
      <c r="AU110" s="35"/>
      <c r="AV110" s="35"/>
      <c r="AW110" s="35"/>
      <c r="AX110" s="35"/>
      <c r="AY110" s="35"/>
      <c r="AZ110" s="35"/>
      <c r="BA110" s="35"/>
      <c r="BB110" s="35"/>
      <c r="BC110" s="35"/>
      <c r="BD110" s="35"/>
      <c r="BE110" s="35"/>
      <c r="BF110" s="35"/>
      <c r="BG110" s="35"/>
      <c r="BH110" s="35"/>
      <c r="BI110" s="35"/>
      <c r="BJ110" s="35"/>
      <c r="BK110" s="35"/>
      <c r="BL110" s="35"/>
      <c r="BM110" s="35"/>
      <c r="BN110" s="35"/>
      <c r="BO110" s="35"/>
      <c r="BP110" s="35"/>
      <c r="BQ110" s="35"/>
      <c r="BR110" s="35"/>
      <c r="BS110" s="35"/>
      <c r="BT110" s="35"/>
      <c r="BU110" s="35"/>
      <c r="BV110" s="35"/>
      <c r="BW110" s="35"/>
      <c r="BX110" s="35"/>
      <c r="BY110" s="35"/>
      <c r="BZ110" s="35"/>
      <c r="CA110" s="35"/>
      <c r="CB110" s="35"/>
      <c r="CC110" s="35"/>
      <c r="CD110" s="35"/>
      <c r="CE110" s="35"/>
      <c r="CF110" s="35"/>
      <c r="CG110" s="35"/>
      <c r="CH110" s="35"/>
      <c r="CI110" s="35"/>
      <c r="CJ110" s="35"/>
      <c r="CK110" s="35"/>
      <c r="CL110" s="35"/>
      <c r="CM110" s="35"/>
      <c r="CN110" s="35"/>
      <c r="CO110" s="35"/>
      <c r="CP110" s="35"/>
      <c r="CQ110" s="35"/>
      <c r="CR110" s="35"/>
      <c r="CS110" s="35"/>
      <c r="CT110" s="35"/>
      <c r="CU110" s="35"/>
      <c r="CV110" s="35"/>
      <c r="CW110" s="35"/>
      <c r="CX110" s="35"/>
      <c r="CY110" s="35"/>
      <c r="CZ110" s="35"/>
      <c r="DA110" s="35"/>
      <c r="DB110" s="35"/>
      <c r="DC110" s="35"/>
      <c r="DD110" s="35"/>
      <c r="DE110" s="35"/>
      <c r="DF110" s="35"/>
      <c r="DG110" s="35"/>
      <c r="DH110" s="35"/>
      <c r="DI110" s="35"/>
      <c r="DJ110" s="35"/>
      <c r="DK110" s="35"/>
      <c r="DL110" s="35"/>
      <c r="DM110" s="35"/>
      <c r="DN110" s="35"/>
      <c r="DO110" s="35"/>
      <c r="DP110" s="35"/>
      <c r="DQ110" s="35"/>
      <c r="DR110" s="35"/>
      <c r="DS110" s="35"/>
      <c r="DT110" s="35"/>
      <c r="DU110" s="35"/>
      <c r="DV110" s="35"/>
      <c r="DW110" s="35"/>
      <c r="DX110" s="35"/>
      <c r="DY110" s="35"/>
      <c r="DZ110" s="35"/>
      <c r="EA110" s="35"/>
      <c r="EB110" s="35"/>
      <c r="EC110" s="35"/>
      <c r="ED110" s="35"/>
      <c r="EE110" s="35"/>
      <c r="EF110" s="35"/>
      <c r="EG110" s="35"/>
      <c r="EH110" s="35"/>
      <c r="EI110" s="35"/>
      <c r="EJ110" s="35"/>
      <c r="EK110" s="35"/>
      <c r="EL110" s="35"/>
      <c r="EM110" s="35"/>
      <c r="EN110" s="35"/>
      <c r="EO110" s="35"/>
      <c r="EP110" s="35"/>
      <c r="EQ110" s="35"/>
      <c r="ER110" s="35"/>
      <c r="ES110" s="35"/>
      <c r="ET110" s="35"/>
      <c r="EU110" s="35"/>
      <c r="EV110" s="35"/>
      <c r="EW110" s="35"/>
      <c r="EX110" s="35"/>
      <c r="EY110" s="35"/>
      <c r="EZ110" s="35"/>
      <c r="FA110" s="35"/>
      <c r="FB110" s="35"/>
      <c r="FC110" s="35"/>
      <c r="FD110" s="35"/>
      <c r="FE110" s="35"/>
      <c r="FF110" s="35"/>
      <c r="FG110" s="35"/>
      <c r="FH110" s="35"/>
      <c r="FI110" s="35"/>
      <c r="FJ110" s="35"/>
      <c r="FK110" s="35"/>
      <c r="FL110" s="35"/>
      <c r="FM110" s="35"/>
      <c r="FN110" s="35"/>
      <c r="FO110" s="35"/>
      <c r="FP110" s="35"/>
      <c r="FQ110" s="35"/>
      <c r="FR110" s="35"/>
      <c r="FS110" s="35"/>
      <c r="FT110" s="35"/>
      <c r="FU110" s="35"/>
      <c r="FV110" s="35"/>
      <c r="FW110" s="35"/>
      <c r="FX110" s="35"/>
      <c r="FY110" s="35"/>
      <c r="FZ110" s="35"/>
      <c r="GA110" s="35"/>
      <c r="GB110" s="35"/>
      <c r="GC110" s="35"/>
      <c r="GD110" s="35"/>
      <c r="GE110" s="35"/>
      <c r="GF110" s="35"/>
      <c r="GG110" s="35"/>
      <c r="GH110" s="35"/>
      <c r="GI110" s="35"/>
      <c r="GJ110" s="35"/>
      <c r="GK110" s="35"/>
      <c r="GL110" s="35"/>
      <c r="GM110" s="35"/>
      <c r="GN110" s="35"/>
      <c r="GO110" s="35"/>
      <c r="GP110" s="35"/>
      <c r="GQ110" s="35"/>
      <c r="GR110" s="35"/>
      <c r="GS110" s="35"/>
      <c r="GT110" s="35"/>
      <c r="GU110" s="35"/>
      <c r="GV110" s="35"/>
      <c r="GW110" s="35"/>
      <c r="GX110" s="35"/>
      <c r="GY110" s="35"/>
      <c r="GZ110" s="35"/>
      <c r="HA110" s="35"/>
      <c r="HB110" s="35"/>
      <c r="HC110" s="35"/>
      <c r="HD110" s="35"/>
      <c r="HE110" s="35"/>
      <c r="HF110" s="35"/>
      <c r="HG110" s="35"/>
      <c r="HH110" s="35"/>
      <c r="HI110" s="35"/>
      <c r="HJ110" s="35"/>
      <c r="HK110" s="35"/>
      <c r="HL110" s="35"/>
      <c r="HM110" s="35"/>
      <c r="HN110" s="35"/>
      <c r="HO110" s="35"/>
      <c r="HP110" s="35"/>
      <c r="HQ110" s="35"/>
      <c r="HR110" s="35"/>
      <c r="HS110" s="35"/>
      <c r="HT110" s="35"/>
      <c r="HU110" s="35"/>
      <c r="HV110" s="35"/>
      <c r="HW110" s="35"/>
      <c r="HX110" s="35"/>
      <c r="HY110" s="35"/>
      <c r="HZ110" s="35"/>
      <c r="IA110" s="35"/>
      <c r="IB110" s="35"/>
      <c r="IC110" s="35"/>
      <c r="ID110" s="35"/>
      <c r="IE110" s="35"/>
      <c r="IF110" s="35"/>
      <c r="IG110" s="35"/>
      <c r="IH110" s="35"/>
      <c r="II110" s="35"/>
      <c r="IJ110" s="35"/>
      <c r="IK110" s="35"/>
      <c r="IL110" s="35"/>
      <c r="IM110" s="35"/>
      <c r="IN110" s="35"/>
      <c r="IO110" s="35"/>
      <c r="IP110" s="35"/>
      <c r="IQ110" s="35"/>
      <c r="IR110" s="35"/>
      <c r="IS110" s="35"/>
      <c r="IT110" s="35"/>
      <c r="IU110" s="35"/>
      <c r="IV110" s="35"/>
      <c r="IW110" s="35"/>
    </row>
    <row r="111" customFormat="false" ht="12.75" hidden="false" customHeight="false" outlineLevel="0" collapsed="false">
      <c r="B111" s="1" t="s">
        <v>46</v>
      </c>
      <c r="C111" s="2" t="s">
        <v>142</v>
      </c>
      <c r="D111" s="28" t="s">
        <v>25</v>
      </c>
      <c r="E111" s="17" t="n">
        <v>5000</v>
      </c>
      <c r="F111" s="13" t="s">
        <v>10</v>
      </c>
      <c r="G111" s="16"/>
      <c r="H111" s="35"/>
      <c r="I111" s="43"/>
      <c r="J111" s="35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35"/>
      <c r="Z111" s="35"/>
      <c r="AA111" s="35"/>
      <c r="AB111" s="35"/>
      <c r="AC111" s="35"/>
      <c r="AD111" s="35"/>
      <c r="AE111" s="35"/>
      <c r="AF111" s="35"/>
      <c r="AG111" s="35"/>
      <c r="AH111" s="35"/>
      <c r="AI111" s="35"/>
      <c r="AJ111" s="35"/>
      <c r="AK111" s="35"/>
      <c r="AL111" s="35"/>
      <c r="AM111" s="35"/>
      <c r="AN111" s="35"/>
      <c r="AO111" s="35"/>
      <c r="AP111" s="35"/>
      <c r="AQ111" s="35"/>
      <c r="AR111" s="35"/>
      <c r="AS111" s="35"/>
      <c r="AT111" s="35"/>
      <c r="AU111" s="35"/>
      <c r="AV111" s="35"/>
      <c r="AW111" s="35"/>
      <c r="AX111" s="35"/>
      <c r="AY111" s="35"/>
      <c r="AZ111" s="35"/>
      <c r="BA111" s="35"/>
      <c r="BB111" s="35"/>
      <c r="BC111" s="35"/>
      <c r="BD111" s="35"/>
      <c r="BE111" s="35"/>
      <c r="BF111" s="35"/>
      <c r="BG111" s="35"/>
      <c r="BH111" s="35"/>
      <c r="BI111" s="35"/>
      <c r="BJ111" s="35"/>
      <c r="BK111" s="35"/>
      <c r="BL111" s="35"/>
      <c r="BM111" s="35"/>
      <c r="BN111" s="35"/>
      <c r="BO111" s="35"/>
      <c r="BP111" s="35"/>
      <c r="BQ111" s="35"/>
      <c r="BR111" s="35"/>
      <c r="BS111" s="35"/>
      <c r="BT111" s="35"/>
      <c r="BU111" s="35"/>
      <c r="BV111" s="35"/>
      <c r="BW111" s="35"/>
      <c r="BX111" s="35"/>
      <c r="BY111" s="35"/>
      <c r="BZ111" s="35"/>
      <c r="CA111" s="35"/>
      <c r="CB111" s="35"/>
      <c r="CC111" s="35"/>
      <c r="CD111" s="35"/>
      <c r="CE111" s="35"/>
      <c r="CF111" s="35"/>
      <c r="CG111" s="35"/>
      <c r="CH111" s="35"/>
      <c r="CI111" s="35"/>
      <c r="CJ111" s="35"/>
      <c r="CK111" s="35"/>
      <c r="CL111" s="35"/>
      <c r="CM111" s="35"/>
      <c r="CN111" s="35"/>
      <c r="CO111" s="35"/>
      <c r="CP111" s="35"/>
      <c r="CQ111" s="35"/>
      <c r="CR111" s="35"/>
      <c r="CS111" s="35"/>
      <c r="CT111" s="35"/>
      <c r="CU111" s="35"/>
      <c r="CV111" s="35"/>
      <c r="CW111" s="35"/>
      <c r="CX111" s="35"/>
      <c r="CY111" s="35"/>
      <c r="CZ111" s="35"/>
      <c r="DA111" s="35"/>
      <c r="DB111" s="35"/>
      <c r="DC111" s="35"/>
      <c r="DD111" s="35"/>
      <c r="DE111" s="35"/>
      <c r="DF111" s="35"/>
      <c r="DG111" s="35"/>
      <c r="DH111" s="35"/>
      <c r="DI111" s="35"/>
      <c r="DJ111" s="35"/>
      <c r="DK111" s="35"/>
      <c r="DL111" s="35"/>
      <c r="DM111" s="35"/>
      <c r="DN111" s="35"/>
      <c r="DO111" s="35"/>
      <c r="DP111" s="35"/>
      <c r="DQ111" s="35"/>
      <c r="DR111" s="35"/>
      <c r="DS111" s="35"/>
      <c r="DT111" s="35"/>
      <c r="DU111" s="35"/>
      <c r="DV111" s="35"/>
      <c r="DW111" s="35"/>
      <c r="DX111" s="35"/>
      <c r="DY111" s="35"/>
      <c r="DZ111" s="35"/>
      <c r="EA111" s="35"/>
      <c r="EB111" s="35"/>
      <c r="EC111" s="35"/>
      <c r="ED111" s="35"/>
      <c r="EE111" s="35"/>
      <c r="EF111" s="35"/>
      <c r="EG111" s="35"/>
      <c r="EH111" s="35"/>
      <c r="EI111" s="35"/>
      <c r="EJ111" s="35"/>
      <c r="EK111" s="35"/>
      <c r="EL111" s="35"/>
      <c r="EM111" s="35"/>
      <c r="EN111" s="35"/>
      <c r="EO111" s="35"/>
      <c r="EP111" s="35"/>
      <c r="EQ111" s="35"/>
      <c r="ER111" s="35"/>
      <c r="ES111" s="35"/>
      <c r="ET111" s="35"/>
      <c r="EU111" s="35"/>
      <c r="EV111" s="35"/>
      <c r="EW111" s="35"/>
      <c r="EX111" s="35"/>
      <c r="EY111" s="35"/>
      <c r="EZ111" s="35"/>
      <c r="FA111" s="35"/>
      <c r="FB111" s="35"/>
      <c r="FC111" s="35"/>
      <c r="FD111" s="35"/>
      <c r="FE111" s="35"/>
      <c r="FF111" s="35"/>
      <c r="FG111" s="35"/>
      <c r="FH111" s="35"/>
      <c r="FI111" s="35"/>
      <c r="FJ111" s="35"/>
      <c r="FK111" s="35"/>
      <c r="FL111" s="35"/>
      <c r="FM111" s="35"/>
      <c r="FN111" s="35"/>
      <c r="FO111" s="35"/>
      <c r="FP111" s="35"/>
      <c r="FQ111" s="35"/>
      <c r="FR111" s="35"/>
      <c r="FS111" s="35"/>
      <c r="FT111" s="35"/>
      <c r="FU111" s="35"/>
      <c r="FV111" s="35"/>
      <c r="FW111" s="35"/>
      <c r="FX111" s="35"/>
      <c r="FY111" s="35"/>
      <c r="FZ111" s="35"/>
      <c r="GA111" s="35"/>
      <c r="GB111" s="35"/>
      <c r="GC111" s="35"/>
      <c r="GD111" s="35"/>
      <c r="GE111" s="35"/>
      <c r="GF111" s="35"/>
      <c r="GG111" s="35"/>
      <c r="GH111" s="35"/>
      <c r="GI111" s="35"/>
      <c r="GJ111" s="35"/>
      <c r="GK111" s="35"/>
      <c r="GL111" s="35"/>
      <c r="GM111" s="35"/>
      <c r="GN111" s="35"/>
      <c r="GO111" s="35"/>
      <c r="GP111" s="35"/>
      <c r="GQ111" s="35"/>
      <c r="GR111" s="35"/>
      <c r="GS111" s="35"/>
      <c r="GT111" s="35"/>
      <c r="GU111" s="35"/>
      <c r="GV111" s="35"/>
      <c r="GW111" s="35"/>
      <c r="GX111" s="35"/>
      <c r="GY111" s="35"/>
      <c r="GZ111" s="35"/>
      <c r="HA111" s="35"/>
      <c r="HB111" s="35"/>
      <c r="HC111" s="35"/>
      <c r="HD111" s="35"/>
      <c r="HE111" s="35"/>
      <c r="HF111" s="35"/>
      <c r="HG111" s="35"/>
      <c r="HH111" s="35"/>
      <c r="HI111" s="35"/>
      <c r="HJ111" s="35"/>
      <c r="HK111" s="35"/>
      <c r="HL111" s="35"/>
      <c r="HM111" s="35"/>
      <c r="HN111" s="35"/>
      <c r="HO111" s="35"/>
      <c r="HP111" s="35"/>
      <c r="HQ111" s="35"/>
      <c r="HR111" s="35"/>
      <c r="HS111" s="35"/>
      <c r="HT111" s="35"/>
      <c r="HU111" s="35"/>
      <c r="HV111" s="35"/>
      <c r="HW111" s="35"/>
      <c r="HX111" s="35"/>
      <c r="HY111" s="35"/>
      <c r="HZ111" s="35"/>
      <c r="IA111" s="35"/>
      <c r="IB111" s="35"/>
      <c r="IC111" s="35"/>
      <c r="ID111" s="35"/>
      <c r="IE111" s="35"/>
      <c r="IF111" s="35"/>
      <c r="IG111" s="35"/>
      <c r="IH111" s="35"/>
      <c r="II111" s="35"/>
      <c r="IJ111" s="35"/>
      <c r="IK111" s="35"/>
      <c r="IL111" s="35"/>
      <c r="IM111" s="35"/>
      <c r="IN111" s="35"/>
      <c r="IO111" s="35"/>
      <c r="IP111" s="35"/>
      <c r="IQ111" s="35"/>
      <c r="IR111" s="35"/>
      <c r="IS111" s="35"/>
      <c r="IT111" s="35"/>
      <c r="IU111" s="35"/>
      <c r="IV111" s="35"/>
      <c r="IW111" s="35"/>
    </row>
    <row r="112" customFormat="false" ht="12.75" hidden="false" customHeight="false" outlineLevel="0" collapsed="false">
      <c r="B112" s="1" t="s">
        <v>46</v>
      </c>
      <c r="C112" s="2" t="s">
        <v>143</v>
      </c>
      <c r="D112" s="28" t="s">
        <v>25</v>
      </c>
      <c r="E112" s="17" t="n">
        <v>2000</v>
      </c>
      <c r="F112" s="13" t="s">
        <v>10</v>
      </c>
      <c r="G112" s="16"/>
      <c r="H112" s="35"/>
      <c r="I112" s="43"/>
      <c r="J112" s="35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35"/>
      <c r="Z112" s="35"/>
      <c r="AA112" s="35"/>
      <c r="AB112" s="35"/>
      <c r="AC112" s="35"/>
      <c r="AD112" s="35"/>
      <c r="AE112" s="35"/>
      <c r="AF112" s="35"/>
      <c r="AG112" s="35"/>
      <c r="AH112" s="35"/>
      <c r="AI112" s="35"/>
      <c r="AJ112" s="35"/>
      <c r="AK112" s="35"/>
      <c r="AL112" s="35"/>
      <c r="AM112" s="35"/>
      <c r="AN112" s="35"/>
      <c r="AO112" s="35"/>
      <c r="AP112" s="35"/>
      <c r="AQ112" s="35"/>
      <c r="AR112" s="35"/>
      <c r="AS112" s="35"/>
      <c r="AT112" s="35"/>
      <c r="AU112" s="35"/>
      <c r="AV112" s="35"/>
      <c r="AW112" s="35"/>
      <c r="AX112" s="35"/>
      <c r="AY112" s="35"/>
      <c r="AZ112" s="35"/>
      <c r="BA112" s="35"/>
      <c r="BB112" s="35"/>
      <c r="BC112" s="35"/>
      <c r="BD112" s="35"/>
      <c r="BE112" s="35"/>
      <c r="BF112" s="35"/>
      <c r="BG112" s="35"/>
      <c r="BH112" s="35"/>
      <c r="BI112" s="35"/>
      <c r="BJ112" s="35"/>
      <c r="BK112" s="35"/>
      <c r="BL112" s="35"/>
      <c r="BM112" s="35"/>
      <c r="BN112" s="35"/>
      <c r="BO112" s="35"/>
      <c r="BP112" s="35"/>
      <c r="BQ112" s="35"/>
      <c r="BR112" s="35"/>
      <c r="BS112" s="35"/>
      <c r="BT112" s="35"/>
      <c r="BU112" s="35"/>
      <c r="BV112" s="35"/>
      <c r="BW112" s="35"/>
      <c r="BX112" s="35"/>
      <c r="BY112" s="35"/>
      <c r="BZ112" s="35"/>
      <c r="CA112" s="35"/>
      <c r="CB112" s="35"/>
      <c r="CC112" s="35"/>
      <c r="CD112" s="35"/>
      <c r="CE112" s="35"/>
      <c r="CF112" s="35"/>
      <c r="CG112" s="35"/>
      <c r="CH112" s="35"/>
      <c r="CI112" s="35"/>
      <c r="CJ112" s="35"/>
      <c r="CK112" s="35"/>
      <c r="CL112" s="35"/>
      <c r="CM112" s="35"/>
      <c r="CN112" s="35"/>
      <c r="CO112" s="35"/>
      <c r="CP112" s="35"/>
      <c r="CQ112" s="35"/>
      <c r="CR112" s="35"/>
      <c r="CS112" s="35"/>
      <c r="CT112" s="35"/>
      <c r="CU112" s="35"/>
      <c r="CV112" s="35"/>
      <c r="CW112" s="35"/>
      <c r="CX112" s="35"/>
      <c r="CY112" s="35"/>
      <c r="CZ112" s="35"/>
      <c r="DA112" s="35"/>
      <c r="DB112" s="35"/>
      <c r="DC112" s="35"/>
      <c r="DD112" s="35"/>
      <c r="DE112" s="35"/>
      <c r="DF112" s="35"/>
      <c r="DG112" s="35"/>
      <c r="DH112" s="35"/>
      <c r="DI112" s="35"/>
      <c r="DJ112" s="35"/>
      <c r="DK112" s="35"/>
      <c r="DL112" s="35"/>
      <c r="DM112" s="35"/>
      <c r="DN112" s="35"/>
      <c r="DO112" s="35"/>
      <c r="DP112" s="35"/>
      <c r="DQ112" s="35"/>
      <c r="DR112" s="35"/>
      <c r="DS112" s="35"/>
      <c r="DT112" s="35"/>
      <c r="DU112" s="35"/>
      <c r="DV112" s="35"/>
      <c r="DW112" s="35"/>
      <c r="DX112" s="35"/>
      <c r="DY112" s="35"/>
      <c r="DZ112" s="35"/>
      <c r="EA112" s="35"/>
      <c r="EB112" s="35"/>
      <c r="EC112" s="35"/>
      <c r="ED112" s="35"/>
      <c r="EE112" s="35"/>
      <c r="EF112" s="35"/>
      <c r="EG112" s="35"/>
      <c r="EH112" s="35"/>
      <c r="EI112" s="35"/>
      <c r="EJ112" s="35"/>
      <c r="EK112" s="35"/>
      <c r="EL112" s="35"/>
      <c r="EM112" s="35"/>
      <c r="EN112" s="35"/>
      <c r="EO112" s="35"/>
      <c r="EP112" s="35"/>
      <c r="EQ112" s="35"/>
      <c r="ER112" s="35"/>
      <c r="ES112" s="35"/>
      <c r="ET112" s="35"/>
      <c r="EU112" s="35"/>
      <c r="EV112" s="35"/>
      <c r="EW112" s="35"/>
      <c r="EX112" s="35"/>
      <c r="EY112" s="35"/>
      <c r="EZ112" s="35"/>
      <c r="FA112" s="35"/>
      <c r="FB112" s="35"/>
      <c r="FC112" s="35"/>
      <c r="FD112" s="35"/>
      <c r="FE112" s="35"/>
      <c r="FF112" s="35"/>
      <c r="FG112" s="35"/>
      <c r="FH112" s="35"/>
      <c r="FI112" s="35"/>
      <c r="FJ112" s="35"/>
      <c r="FK112" s="35"/>
      <c r="FL112" s="35"/>
      <c r="FM112" s="35"/>
      <c r="FN112" s="35"/>
      <c r="FO112" s="35"/>
      <c r="FP112" s="35"/>
      <c r="FQ112" s="35"/>
      <c r="FR112" s="35"/>
      <c r="FS112" s="35"/>
      <c r="FT112" s="35"/>
      <c r="FU112" s="35"/>
      <c r="FV112" s="35"/>
      <c r="FW112" s="35"/>
      <c r="FX112" s="35"/>
      <c r="FY112" s="35"/>
      <c r="FZ112" s="35"/>
      <c r="GA112" s="35"/>
      <c r="GB112" s="35"/>
      <c r="GC112" s="35"/>
      <c r="GD112" s="35"/>
      <c r="GE112" s="35"/>
      <c r="GF112" s="35"/>
      <c r="GG112" s="35"/>
      <c r="GH112" s="35"/>
      <c r="GI112" s="35"/>
      <c r="GJ112" s="35"/>
      <c r="GK112" s="35"/>
      <c r="GL112" s="35"/>
      <c r="GM112" s="35"/>
      <c r="GN112" s="35"/>
      <c r="GO112" s="35"/>
      <c r="GP112" s="35"/>
      <c r="GQ112" s="35"/>
      <c r="GR112" s="35"/>
      <c r="GS112" s="35"/>
      <c r="GT112" s="35"/>
      <c r="GU112" s="35"/>
      <c r="GV112" s="35"/>
      <c r="GW112" s="35"/>
      <c r="GX112" s="35"/>
      <c r="GY112" s="35"/>
      <c r="GZ112" s="35"/>
      <c r="HA112" s="35"/>
      <c r="HB112" s="35"/>
      <c r="HC112" s="35"/>
      <c r="HD112" s="35"/>
      <c r="HE112" s="35"/>
      <c r="HF112" s="35"/>
      <c r="HG112" s="35"/>
      <c r="HH112" s="35"/>
      <c r="HI112" s="35"/>
      <c r="HJ112" s="35"/>
      <c r="HK112" s="35"/>
      <c r="HL112" s="35"/>
      <c r="HM112" s="35"/>
      <c r="HN112" s="35"/>
      <c r="HO112" s="35"/>
      <c r="HP112" s="35"/>
      <c r="HQ112" s="35"/>
      <c r="HR112" s="35"/>
      <c r="HS112" s="35"/>
      <c r="HT112" s="35"/>
      <c r="HU112" s="35"/>
      <c r="HV112" s="35"/>
      <c r="HW112" s="35"/>
      <c r="HX112" s="35"/>
      <c r="HY112" s="35"/>
      <c r="HZ112" s="35"/>
      <c r="IA112" s="35"/>
      <c r="IB112" s="35"/>
      <c r="IC112" s="35"/>
      <c r="ID112" s="35"/>
      <c r="IE112" s="35"/>
      <c r="IF112" s="35"/>
      <c r="IG112" s="35"/>
      <c r="IH112" s="35"/>
      <c r="II112" s="35"/>
      <c r="IJ112" s="35"/>
      <c r="IK112" s="35"/>
      <c r="IL112" s="35"/>
      <c r="IM112" s="35"/>
      <c r="IN112" s="35"/>
      <c r="IO112" s="35"/>
      <c r="IP112" s="35"/>
      <c r="IQ112" s="35"/>
      <c r="IR112" s="35"/>
      <c r="IS112" s="35"/>
      <c r="IT112" s="35"/>
      <c r="IU112" s="35"/>
      <c r="IV112" s="35"/>
      <c r="IW112" s="35"/>
    </row>
    <row r="113" customFormat="false" ht="12.75" hidden="false" customHeight="false" outlineLevel="0" collapsed="false">
      <c r="B113" s="1" t="s">
        <v>46</v>
      </c>
      <c r="C113" s="2" t="s">
        <v>144</v>
      </c>
      <c r="D113" s="28" t="s">
        <v>25</v>
      </c>
      <c r="E113" s="17" t="n">
        <v>5000</v>
      </c>
      <c r="F113" s="13" t="s">
        <v>10</v>
      </c>
      <c r="G113" s="16"/>
      <c r="H113" s="35"/>
      <c r="I113" s="43"/>
      <c r="J113" s="35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35"/>
      <c r="Z113" s="35"/>
      <c r="AA113" s="35"/>
      <c r="AB113" s="35"/>
      <c r="AC113" s="35"/>
      <c r="AD113" s="35"/>
      <c r="AE113" s="35"/>
      <c r="AF113" s="35"/>
      <c r="AG113" s="35"/>
      <c r="AH113" s="35"/>
      <c r="AI113" s="35"/>
      <c r="AJ113" s="35"/>
      <c r="AK113" s="35"/>
      <c r="AL113" s="35"/>
      <c r="AM113" s="35"/>
      <c r="AN113" s="35"/>
      <c r="AO113" s="35"/>
      <c r="AP113" s="35"/>
      <c r="AQ113" s="35"/>
      <c r="AR113" s="35"/>
      <c r="AS113" s="35"/>
      <c r="AT113" s="35"/>
      <c r="AU113" s="35"/>
      <c r="AV113" s="35"/>
      <c r="AW113" s="35"/>
      <c r="AX113" s="35"/>
      <c r="AY113" s="35"/>
      <c r="AZ113" s="35"/>
      <c r="BA113" s="35"/>
      <c r="BB113" s="35"/>
      <c r="BC113" s="35"/>
      <c r="BD113" s="35"/>
      <c r="BE113" s="35"/>
      <c r="BF113" s="35"/>
      <c r="BG113" s="35"/>
      <c r="BH113" s="35"/>
      <c r="BI113" s="35"/>
      <c r="BJ113" s="35"/>
      <c r="BK113" s="35"/>
      <c r="BL113" s="35"/>
      <c r="BM113" s="35"/>
      <c r="BN113" s="35"/>
      <c r="BO113" s="35"/>
      <c r="BP113" s="35"/>
      <c r="BQ113" s="35"/>
      <c r="BR113" s="35"/>
      <c r="BS113" s="35"/>
      <c r="BT113" s="35"/>
      <c r="BU113" s="35"/>
      <c r="BV113" s="35"/>
      <c r="BW113" s="35"/>
      <c r="BX113" s="35"/>
      <c r="BY113" s="35"/>
      <c r="BZ113" s="35"/>
      <c r="CA113" s="35"/>
      <c r="CB113" s="35"/>
      <c r="CC113" s="35"/>
      <c r="CD113" s="35"/>
      <c r="CE113" s="35"/>
      <c r="CF113" s="35"/>
      <c r="CG113" s="35"/>
      <c r="CH113" s="35"/>
      <c r="CI113" s="35"/>
      <c r="CJ113" s="35"/>
      <c r="CK113" s="35"/>
      <c r="CL113" s="35"/>
      <c r="CM113" s="35"/>
      <c r="CN113" s="35"/>
      <c r="CO113" s="35"/>
      <c r="CP113" s="35"/>
      <c r="CQ113" s="35"/>
      <c r="CR113" s="35"/>
      <c r="CS113" s="35"/>
      <c r="CT113" s="35"/>
      <c r="CU113" s="35"/>
      <c r="CV113" s="35"/>
      <c r="CW113" s="35"/>
      <c r="CX113" s="35"/>
      <c r="CY113" s="35"/>
      <c r="CZ113" s="35"/>
      <c r="DA113" s="35"/>
      <c r="DB113" s="35"/>
      <c r="DC113" s="35"/>
      <c r="DD113" s="35"/>
      <c r="DE113" s="35"/>
      <c r="DF113" s="35"/>
      <c r="DG113" s="35"/>
      <c r="DH113" s="35"/>
      <c r="DI113" s="35"/>
      <c r="DJ113" s="35"/>
      <c r="DK113" s="35"/>
      <c r="DL113" s="35"/>
      <c r="DM113" s="35"/>
      <c r="DN113" s="35"/>
      <c r="DO113" s="35"/>
      <c r="DP113" s="35"/>
      <c r="DQ113" s="35"/>
      <c r="DR113" s="35"/>
      <c r="DS113" s="35"/>
      <c r="DT113" s="35"/>
      <c r="DU113" s="35"/>
      <c r="DV113" s="35"/>
      <c r="DW113" s="35"/>
      <c r="DX113" s="35"/>
      <c r="DY113" s="35"/>
      <c r="DZ113" s="35"/>
      <c r="EA113" s="35"/>
      <c r="EB113" s="35"/>
      <c r="EC113" s="35"/>
      <c r="ED113" s="35"/>
      <c r="EE113" s="35"/>
      <c r="EF113" s="35"/>
      <c r="EG113" s="35"/>
      <c r="EH113" s="35"/>
      <c r="EI113" s="35"/>
      <c r="EJ113" s="35"/>
      <c r="EK113" s="35"/>
      <c r="EL113" s="35"/>
      <c r="EM113" s="35"/>
      <c r="EN113" s="35"/>
      <c r="EO113" s="35"/>
      <c r="EP113" s="35"/>
      <c r="EQ113" s="35"/>
      <c r="ER113" s="35"/>
      <c r="ES113" s="35"/>
      <c r="ET113" s="35"/>
      <c r="EU113" s="35"/>
      <c r="EV113" s="35"/>
      <c r="EW113" s="35"/>
      <c r="EX113" s="35"/>
      <c r="EY113" s="35"/>
      <c r="EZ113" s="35"/>
      <c r="FA113" s="35"/>
      <c r="FB113" s="35"/>
      <c r="FC113" s="35"/>
      <c r="FD113" s="35"/>
      <c r="FE113" s="35"/>
      <c r="FF113" s="35"/>
      <c r="FG113" s="35"/>
      <c r="FH113" s="35"/>
      <c r="FI113" s="35"/>
      <c r="FJ113" s="35"/>
      <c r="FK113" s="35"/>
      <c r="FL113" s="35"/>
      <c r="FM113" s="35"/>
      <c r="FN113" s="35"/>
      <c r="FO113" s="35"/>
      <c r="FP113" s="35"/>
      <c r="FQ113" s="35"/>
      <c r="FR113" s="35"/>
      <c r="FS113" s="35"/>
      <c r="FT113" s="35"/>
      <c r="FU113" s="35"/>
      <c r="FV113" s="35"/>
      <c r="FW113" s="35"/>
      <c r="FX113" s="35"/>
      <c r="FY113" s="35"/>
      <c r="FZ113" s="35"/>
      <c r="GA113" s="35"/>
      <c r="GB113" s="35"/>
      <c r="GC113" s="35"/>
      <c r="GD113" s="35"/>
      <c r="GE113" s="35"/>
      <c r="GF113" s="35"/>
      <c r="GG113" s="35"/>
      <c r="GH113" s="35"/>
      <c r="GI113" s="35"/>
      <c r="GJ113" s="35"/>
      <c r="GK113" s="35"/>
      <c r="GL113" s="35"/>
      <c r="GM113" s="35"/>
      <c r="GN113" s="35"/>
      <c r="GO113" s="35"/>
      <c r="GP113" s="35"/>
      <c r="GQ113" s="35"/>
      <c r="GR113" s="35"/>
      <c r="GS113" s="35"/>
      <c r="GT113" s="35"/>
      <c r="GU113" s="35"/>
      <c r="GV113" s="35"/>
      <c r="GW113" s="35"/>
      <c r="GX113" s="35"/>
      <c r="GY113" s="35"/>
      <c r="GZ113" s="35"/>
      <c r="HA113" s="35"/>
      <c r="HB113" s="35"/>
      <c r="HC113" s="35"/>
      <c r="HD113" s="35"/>
      <c r="HE113" s="35"/>
      <c r="HF113" s="35"/>
      <c r="HG113" s="35"/>
      <c r="HH113" s="35"/>
      <c r="HI113" s="35"/>
      <c r="HJ113" s="35"/>
      <c r="HK113" s="35"/>
      <c r="HL113" s="35"/>
      <c r="HM113" s="35"/>
      <c r="HN113" s="35"/>
      <c r="HO113" s="35"/>
      <c r="HP113" s="35"/>
      <c r="HQ113" s="35"/>
      <c r="HR113" s="35"/>
      <c r="HS113" s="35"/>
      <c r="HT113" s="35"/>
      <c r="HU113" s="35"/>
      <c r="HV113" s="35"/>
      <c r="HW113" s="35"/>
      <c r="HX113" s="35"/>
      <c r="HY113" s="35"/>
      <c r="HZ113" s="35"/>
      <c r="IA113" s="35"/>
      <c r="IB113" s="35"/>
      <c r="IC113" s="35"/>
      <c r="ID113" s="35"/>
      <c r="IE113" s="35"/>
      <c r="IF113" s="35"/>
      <c r="IG113" s="35"/>
      <c r="IH113" s="35"/>
      <c r="II113" s="35"/>
      <c r="IJ113" s="35"/>
      <c r="IK113" s="35"/>
      <c r="IL113" s="35"/>
      <c r="IM113" s="35"/>
      <c r="IN113" s="35"/>
      <c r="IO113" s="35"/>
      <c r="IP113" s="35"/>
      <c r="IQ113" s="35"/>
      <c r="IR113" s="35"/>
      <c r="IS113" s="35"/>
      <c r="IT113" s="35"/>
      <c r="IU113" s="35"/>
      <c r="IV113" s="35"/>
      <c r="IW113" s="35"/>
    </row>
    <row r="114" customFormat="false" ht="12.75" hidden="false" customHeight="false" outlineLevel="0" collapsed="false">
      <c r="B114" s="1" t="s">
        <v>46</v>
      </c>
      <c r="C114" s="2" t="s">
        <v>145</v>
      </c>
      <c r="D114" s="28" t="s">
        <v>25</v>
      </c>
      <c r="E114" s="17" t="n">
        <v>2500</v>
      </c>
      <c r="F114" s="13" t="s">
        <v>10</v>
      </c>
      <c r="G114" s="16"/>
      <c r="H114" s="35"/>
      <c r="I114" s="43"/>
      <c r="J114" s="35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35"/>
      <c r="Z114" s="35"/>
      <c r="AA114" s="35"/>
      <c r="AB114" s="35"/>
      <c r="AC114" s="35"/>
      <c r="AD114" s="35"/>
      <c r="AE114" s="35"/>
      <c r="AF114" s="35"/>
      <c r="AG114" s="35"/>
      <c r="AH114" s="35"/>
      <c r="AI114" s="35"/>
      <c r="AJ114" s="35"/>
      <c r="AK114" s="35"/>
      <c r="AL114" s="35"/>
      <c r="AM114" s="35"/>
      <c r="AN114" s="35"/>
      <c r="AO114" s="35"/>
      <c r="AP114" s="35"/>
      <c r="AQ114" s="35"/>
      <c r="AR114" s="35"/>
      <c r="AS114" s="35"/>
      <c r="AT114" s="35"/>
      <c r="AU114" s="35"/>
      <c r="AV114" s="35"/>
      <c r="AW114" s="35"/>
      <c r="AX114" s="35"/>
      <c r="AY114" s="35"/>
      <c r="AZ114" s="35"/>
      <c r="BA114" s="35"/>
      <c r="BB114" s="35"/>
      <c r="BC114" s="35"/>
      <c r="BD114" s="35"/>
      <c r="BE114" s="35"/>
      <c r="BF114" s="35"/>
      <c r="BG114" s="35"/>
      <c r="BH114" s="35"/>
      <c r="BI114" s="35"/>
      <c r="BJ114" s="35"/>
      <c r="BK114" s="35"/>
      <c r="BL114" s="35"/>
      <c r="BM114" s="35"/>
      <c r="BN114" s="35"/>
      <c r="BO114" s="35"/>
      <c r="BP114" s="35"/>
      <c r="BQ114" s="35"/>
      <c r="BR114" s="35"/>
      <c r="BS114" s="35"/>
      <c r="BT114" s="35"/>
      <c r="BU114" s="35"/>
      <c r="BV114" s="35"/>
      <c r="BW114" s="35"/>
      <c r="BX114" s="35"/>
      <c r="BY114" s="35"/>
      <c r="BZ114" s="35"/>
      <c r="CA114" s="35"/>
      <c r="CB114" s="35"/>
      <c r="CC114" s="35"/>
      <c r="CD114" s="35"/>
      <c r="CE114" s="35"/>
      <c r="CF114" s="35"/>
      <c r="CG114" s="35"/>
      <c r="CH114" s="35"/>
      <c r="CI114" s="35"/>
      <c r="CJ114" s="35"/>
      <c r="CK114" s="35"/>
      <c r="CL114" s="35"/>
      <c r="CM114" s="35"/>
      <c r="CN114" s="35"/>
      <c r="CO114" s="35"/>
      <c r="CP114" s="35"/>
      <c r="CQ114" s="35"/>
      <c r="CR114" s="35"/>
      <c r="CS114" s="35"/>
      <c r="CT114" s="35"/>
      <c r="CU114" s="35"/>
      <c r="CV114" s="35"/>
      <c r="CW114" s="35"/>
      <c r="CX114" s="35"/>
      <c r="CY114" s="35"/>
      <c r="CZ114" s="35"/>
      <c r="DA114" s="35"/>
      <c r="DB114" s="35"/>
      <c r="DC114" s="35"/>
      <c r="DD114" s="35"/>
      <c r="DE114" s="35"/>
      <c r="DF114" s="35"/>
      <c r="DG114" s="35"/>
      <c r="DH114" s="35"/>
      <c r="DI114" s="35"/>
      <c r="DJ114" s="35"/>
      <c r="DK114" s="35"/>
      <c r="DL114" s="35"/>
      <c r="DM114" s="35"/>
      <c r="DN114" s="35"/>
      <c r="DO114" s="35"/>
      <c r="DP114" s="35"/>
      <c r="DQ114" s="35"/>
      <c r="DR114" s="35"/>
      <c r="DS114" s="35"/>
      <c r="DT114" s="35"/>
      <c r="DU114" s="35"/>
      <c r="DV114" s="35"/>
      <c r="DW114" s="35"/>
      <c r="DX114" s="35"/>
      <c r="DY114" s="35"/>
      <c r="DZ114" s="35"/>
      <c r="EA114" s="35"/>
      <c r="EB114" s="35"/>
      <c r="EC114" s="35"/>
      <c r="ED114" s="35"/>
      <c r="EE114" s="35"/>
      <c r="EF114" s="35"/>
      <c r="EG114" s="35"/>
      <c r="EH114" s="35"/>
      <c r="EI114" s="35"/>
      <c r="EJ114" s="35"/>
      <c r="EK114" s="35"/>
      <c r="EL114" s="35"/>
      <c r="EM114" s="35"/>
      <c r="EN114" s="35"/>
      <c r="EO114" s="35"/>
      <c r="EP114" s="35"/>
      <c r="EQ114" s="35"/>
      <c r="ER114" s="35"/>
      <c r="ES114" s="35"/>
      <c r="ET114" s="35"/>
      <c r="EU114" s="35"/>
      <c r="EV114" s="35"/>
      <c r="EW114" s="35"/>
      <c r="EX114" s="35"/>
      <c r="EY114" s="35"/>
      <c r="EZ114" s="35"/>
      <c r="FA114" s="35"/>
      <c r="FB114" s="35"/>
      <c r="FC114" s="35"/>
      <c r="FD114" s="35"/>
      <c r="FE114" s="35"/>
      <c r="FF114" s="35"/>
      <c r="FG114" s="35"/>
      <c r="FH114" s="35"/>
      <c r="FI114" s="35"/>
      <c r="FJ114" s="35"/>
      <c r="FK114" s="35"/>
      <c r="FL114" s="35"/>
      <c r="FM114" s="35"/>
      <c r="FN114" s="35"/>
      <c r="FO114" s="35"/>
      <c r="FP114" s="35"/>
      <c r="FQ114" s="35"/>
      <c r="FR114" s="35"/>
      <c r="FS114" s="35"/>
      <c r="FT114" s="35"/>
      <c r="FU114" s="35"/>
      <c r="FV114" s="35"/>
      <c r="FW114" s="35"/>
      <c r="FX114" s="35"/>
      <c r="FY114" s="35"/>
      <c r="FZ114" s="35"/>
      <c r="GA114" s="35"/>
      <c r="GB114" s="35"/>
      <c r="GC114" s="35"/>
      <c r="GD114" s="35"/>
      <c r="GE114" s="35"/>
      <c r="GF114" s="35"/>
      <c r="GG114" s="35"/>
      <c r="GH114" s="35"/>
      <c r="GI114" s="35"/>
      <c r="GJ114" s="35"/>
      <c r="GK114" s="35"/>
      <c r="GL114" s="35"/>
      <c r="GM114" s="35"/>
      <c r="GN114" s="35"/>
      <c r="GO114" s="35"/>
      <c r="GP114" s="35"/>
      <c r="GQ114" s="35"/>
      <c r="GR114" s="35"/>
      <c r="GS114" s="35"/>
      <c r="GT114" s="35"/>
      <c r="GU114" s="35"/>
      <c r="GV114" s="35"/>
      <c r="GW114" s="35"/>
      <c r="GX114" s="35"/>
      <c r="GY114" s="35"/>
      <c r="GZ114" s="35"/>
      <c r="HA114" s="35"/>
      <c r="HB114" s="35"/>
      <c r="HC114" s="35"/>
      <c r="HD114" s="35"/>
      <c r="HE114" s="35"/>
      <c r="HF114" s="35"/>
      <c r="HG114" s="35"/>
      <c r="HH114" s="35"/>
      <c r="HI114" s="35"/>
      <c r="HJ114" s="35"/>
      <c r="HK114" s="35"/>
      <c r="HL114" s="35"/>
      <c r="HM114" s="35"/>
      <c r="HN114" s="35"/>
      <c r="HO114" s="35"/>
      <c r="HP114" s="35"/>
      <c r="HQ114" s="35"/>
      <c r="HR114" s="35"/>
      <c r="HS114" s="35"/>
      <c r="HT114" s="35"/>
      <c r="HU114" s="35"/>
      <c r="HV114" s="35"/>
      <c r="HW114" s="35"/>
      <c r="HX114" s="35"/>
      <c r="HY114" s="35"/>
      <c r="HZ114" s="35"/>
      <c r="IA114" s="35"/>
      <c r="IB114" s="35"/>
      <c r="IC114" s="35"/>
      <c r="ID114" s="35"/>
      <c r="IE114" s="35"/>
      <c r="IF114" s="35"/>
      <c r="IG114" s="35"/>
      <c r="IH114" s="35"/>
      <c r="II114" s="35"/>
      <c r="IJ114" s="35"/>
      <c r="IK114" s="35"/>
      <c r="IL114" s="35"/>
      <c r="IM114" s="35"/>
      <c r="IN114" s="35"/>
      <c r="IO114" s="35"/>
      <c r="IP114" s="35"/>
      <c r="IQ114" s="35"/>
      <c r="IR114" s="35"/>
      <c r="IS114" s="35"/>
      <c r="IT114" s="35"/>
      <c r="IU114" s="35"/>
      <c r="IV114" s="35"/>
      <c r="IW114" s="35"/>
    </row>
    <row r="115" customFormat="false" ht="12.75" hidden="false" customHeight="false" outlineLevel="0" collapsed="false">
      <c r="B115" s="1" t="s">
        <v>46</v>
      </c>
      <c r="C115" s="2" t="s">
        <v>146</v>
      </c>
      <c r="D115" s="28" t="s">
        <v>25</v>
      </c>
      <c r="E115" s="17" t="n">
        <v>2500</v>
      </c>
      <c r="F115" s="13" t="s">
        <v>10</v>
      </c>
      <c r="G115" s="16"/>
      <c r="H115" s="35"/>
      <c r="I115" s="43"/>
      <c r="J115" s="35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35"/>
      <c r="Z115" s="35"/>
      <c r="AA115" s="35"/>
      <c r="AB115" s="35"/>
      <c r="AC115" s="35"/>
      <c r="AD115" s="35"/>
      <c r="AE115" s="35"/>
      <c r="AF115" s="35"/>
      <c r="AG115" s="35"/>
      <c r="AH115" s="35"/>
      <c r="AI115" s="35"/>
      <c r="AJ115" s="35"/>
      <c r="AK115" s="35"/>
      <c r="AL115" s="35"/>
      <c r="AM115" s="35"/>
      <c r="AN115" s="35"/>
      <c r="AO115" s="35"/>
      <c r="AP115" s="35"/>
      <c r="AQ115" s="35"/>
      <c r="AR115" s="35"/>
      <c r="AS115" s="35"/>
      <c r="AT115" s="35"/>
      <c r="AU115" s="35"/>
      <c r="AV115" s="35"/>
      <c r="AW115" s="35"/>
      <c r="AX115" s="35"/>
      <c r="AY115" s="35"/>
      <c r="AZ115" s="35"/>
      <c r="BA115" s="35"/>
      <c r="BB115" s="35"/>
      <c r="BC115" s="35"/>
      <c r="BD115" s="35"/>
      <c r="BE115" s="35"/>
      <c r="BF115" s="35"/>
      <c r="BG115" s="35"/>
      <c r="BH115" s="35"/>
      <c r="BI115" s="35"/>
      <c r="BJ115" s="35"/>
      <c r="BK115" s="35"/>
      <c r="BL115" s="35"/>
      <c r="BM115" s="35"/>
      <c r="BN115" s="35"/>
      <c r="BO115" s="35"/>
      <c r="BP115" s="35"/>
      <c r="BQ115" s="35"/>
      <c r="BR115" s="35"/>
      <c r="BS115" s="35"/>
      <c r="BT115" s="35"/>
      <c r="BU115" s="35"/>
      <c r="BV115" s="35"/>
      <c r="BW115" s="35"/>
      <c r="BX115" s="35"/>
      <c r="BY115" s="35"/>
      <c r="BZ115" s="35"/>
      <c r="CA115" s="35"/>
      <c r="CB115" s="35"/>
      <c r="CC115" s="35"/>
      <c r="CD115" s="35"/>
      <c r="CE115" s="35"/>
      <c r="CF115" s="35"/>
      <c r="CG115" s="35"/>
      <c r="CH115" s="35"/>
      <c r="CI115" s="35"/>
      <c r="CJ115" s="35"/>
      <c r="CK115" s="35"/>
      <c r="CL115" s="35"/>
      <c r="CM115" s="35"/>
      <c r="CN115" s="35"/>
      <c r="CO115" s="35"/>
      <c r="CP115" s="35"/>
      <c r="CQ115" s="35"/>
      <c r="CR115" s="35"/>
      <c r="CS115" s="35"/>
      <c r="CT115" s="35"/>
      <c r="CU115" s="35"/>
      <c r="CV115" s="35"/>
      <c r="CW115" s="35"/>
      <c r="CX115" s="35"/>
      <c r="CY115" s="35"/>
      <c r="CZ115" s="35"/>
      <c r="DA115" s="35"/>
      <c r="DB115" s="35"/>
      <c r="DC115" s="35"/>
      <c r="DD115" s="35"/>
      <c r="DE115" s="35"/>
      <c r="DF115" s="35"/>
      <c r="DG115" s="35"/>
      <c r="DH115" s="35"/>
      <c r="DI115" s="35"/>
      <c r="DJ115" s="35"/>
      <c r="DK115" s="35"/>
      <c r="DL115" s="35"/>
      <c r="DM115" s="35"/>
      <c r="DN115" s="35"/>
      <c r="DO115" s="35"/>
      <c r="DP115" s="35"/>
      <c r="DQ115" s="35"/>
      <c r="DR115" s="35"/>
      <c r="DS115" s="35"/>
      <c r="DT115" s="35"/>
      <c r="DU115" s="35"/>
      <c r="DV115" s="35"/>
      <c r="DW115" s="35"/>
      <c r="DX115" s="35"/>
      <c r="DY115" s="35"/>
      <c r="DZ115" s="35"/>
      <c r="EA115" s="35"/>
      <c r="EB115" s="35"/>
      <c r="EC115" s="35"/>
      <c r="ED115" s="35"/>
      <c r="EE115" s="35"/>
      <c r="EF115" s="35"/>
      <c r="EG115" s="35"/>
      <c r="EH115" s="35"/>
      <c r="EI115" s="35"/>
      <c r="EJ115" s="35"/>
      <c r="EK115" s="35"/>
      <c r="EL115" s="35"/>
      <c r="EM115" s="35"/>
      <c r="EN115" s="35"/>
      <c r="EO115" s="35"/>
      <c r="EP115" s="35"/>
      <c r="EQ115" s="35"/>
      <c r="ER115" s="35"/>
      <c r="ES115" s="35"/>
      <c r="ET115" s="35"/>
      <c r="EU115" s="35"/>
      <c r="EV115" s="35"/>
      <c r="EW115" s="35"/>
      <c r="EX115" s="35"/>
      <c r="EY115" s="35"/>
      <c r="EZ115" s="35"/>
      <c r="FA115" s="35"/>
      <c r="FB115" s="35"/>
      <c r="FC115" s="35"/>
      <c r="FD115" s="35"/>
      <c r="FE115" s="35"/>
      <c r="FF115" s="35"/>
      <c r="FG115" s="35"/>
      <c r="FH115" s="35"/>
      <c r="FI115" s="35"/>
      <c r="FJ115" s="35"/>
      <c r="FK115" s="35"/>
      <c r="FL115" s="35"/>
      <c r="FM115" s="35"/>
      <c r="FN115" s="35"/>
      <c r="FO115" s="35"/>
      <c r="FP115" s="35"/>
      <c r="FQ115" s="35"/>
      <c r="FR115" s="35"/>
      <c r="FS115" s="35"/>
      <c r="FT115" s="35"/>
      <c r="FU115" s="35"/>
      <c r="FV115" s="35"/>
      <c r="FW115" s="35"/>
      <c r="FX115" s="35"/>
      <c r="FY115" s="35"/>
      <c r="FZ115" s="35"/>
      <c r="GA115" s="35"/>
      <c r="GB115" s="35"/>
      <c r="GC115" s="35"/>
      <c r="GD115" s="35"/>
      <c r="GE115" s="35"/>
      <c r="GF115" s="35"/>
      <c r="GG115" s="35"/>
      <c r="GH115" s="35"/>
      <c r="GI115" s="35"/>
      <c r="GJ115" s="35"/>
      <c r="GK115" s="35"/>
      <c r="GL115" s="35"/>
      <c r="GM115" s="35"/>
      <c r="GN115" s="35"/>
      <c r="GO115" s="35"/>
      <c r="GP115" s="35"/>
      <c r="GQ115" s="35"/>
      <c r="GR115" s="35"/>
      <c r="GS115" s="35"/>
      <c r="GT115" s="35"/>
      <c r="GU115" s="35"/>
      <c r="GV115" s="35"/>
      <c r="GW115" s="35"/>
      <c r="GX115" s="35"/>
      <c r="GY115" s="35"/>
      <c r="GZ115" s="35"/>
      <c r="HA115" s="35"/>
      <c r="HB115" s="35"/>
      <c r="HC115" s="35"/>
      <c r="HD115" s="35"/>
      <c r="HE115" s="35"/>
      <c r="HF115" s="35"/>
      <c r="HG115" s="35"/>
      <c r="HH115" s="35"/>
      <c r="HI115" s="35"/>
      <c r="HJ115" s="35"/>
      <c r="HK115" s="35"/>
      <c r="HL115" s="35"/>
      <c r="HM115" s="35"/>
      <c r="HN115" s="35"/>
      <c r="HO115" s="35"/>
      <c r="HP115" s="35"/>
      <c r="HQ115" s="35"/>
      <c r="HR115" s="35"/>
      <c r="HS115" s="35"/>
      <c r="HT115" s="35"/>
      <c r="HU115" s="35"/>
      <c r="HV115" s="35"/>
      <c r="HW115" s="35"/>
      <c r="HX115" s="35"/>
      <c r="HY115" s="35"/>
      <c r="HZ115" s="35"/>
      <c r="IA115" s="35"/>
      <c r="IB115" s="35"/>
      <c r="IC115" s="35"/>
      <c r="ID115" s="35"/>
      <c r="IE115" s="35"/>
      <c r="IF115" s="35"/>
      <c r="IG115" s="35"/>
      <c r="IH115" s="35"/>
      <c r="II115" s="35"/>
      <c r="IJ115" s="35"/>
      <c r="IK115" s="35"/>
      <c r="IL115" s="35"/>
      <c r="IM115" s="35"/>
      <c r="IN115" s="35"/>
      <c r="IO115" s="35"/>
      <c r="IP115" s="35"/>
      <c r="IQ115" s="35"/>
      <c r="IR115" s="35"/>
      <c r="IS115" s="35"/>
      <c r="IT115" s="35"/>
      <c r="IU115" s="35"/>
      <c r="IV115" s="35"/>
      <c r="IW115" s="35"/>
    </row>
    <row r="116" customFormat="false" ht="25.5" hidden="false" customHeight="false" outlineLevel="0" collapsed="false">
      <c r="B116" s="1" t="s">
        <v>46</v>
      </c>
      <c r="C116" s="2" t="s">
        <v>147</v>
      </c>
      <c r="D116" s="28" t="s">
        <v>15</v>
      </c>
      <c r="E116" s="17" t="n">
        <v>5000</v>
      </c>
      <c r="F116" s="13" t="s">
        <v>10</v>
      </c>
      <c r="G116" s="16"/>
      <c r="H116" s="35"/>
      <c r="I116" s="43"/>
      <c r="J116" s="35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35"/>
      <c r="Z116" s="35"/>
      <c r="AA116" s="35"/>
      <c r="AB116" s="35"/>
      <c r="AC116" s="35"/>
      <c r="AD116" s="35"/>
      <c r="AE116" s="35"/>
      <c r="AF116" s="35"/>
      <c r="AG116" s="35"/>
      <c r="AH116" s="35"/>
      <c r="AI116" s="35"/>
      <c r="AJ116" s="35"/>
      <c r="AK116" s="35"/>
      <c r="AL116" s="35"/>
      <c r="AM116" s="35"/>
      <c r="AN116" s="35"/>
      <c r="AO116" s="35"/>
      <c r="AP116" s="35"/>
      <c r="AQ116" s="35"/>
      <c r="AR116" s="35"/>
      <c r="AS116" s="35"/>
      <c r="AT116" s="35"/>
      <c r="AU116" s="35"/>
      <c r="AV116" s="35"/>
      <c r="AW116" s="35"/>
      <c r="AX116" s="35"/>
      <c r="AY116" s="35"/>
      <c r="AZ116" s="35"/>
      <c r="BA116" s="35"/>
      <c r="BB116" s="35"/>
      <c r="BC116" s="35"/>
      <c r="BD116" s="35"/>
      <c r="BE116" s="35"/>
      <c r="BF116" s="35"/>
      <c r="BG116" s="35"/>
      <c r="BH116" s="35"/>
      <c r="BI116" s="35"/>
      <c r="BJ116" s="35"/>
      <c r="BK116" s="35"/>
      <c r="BL116" s="35"/>
      <c r="BM116" s="35"/>
      <c r="BN116" s="35"/>
      <c r="BO116" s="35"/>
      <c r="BP116" s="35"/>
      <c r="BQ116" s="35"/>
      <c r="BR116" s="35"/>
      <c r="BS116" s="35"/>
      <c r="BT116" s="35"/>
      <c r="BU116" s="35"/>
      <c r="BV116" s="35"/>
      <c r="BW116" s="35"/>
      <c r="BX116" s="35"/>
      <c r="BY116" s="35"/>
      <c r="BZ116" s="35"/>
      <c r="CA116" s="35"/>
      <c r="CB116" s="35"/>
      <c r="CC116" s="35"/>
      <c r="CD116" s="35"/>
      <c r="CE116" s="35"/>
      <c r="CF116" s="35"/>
      <c r="CG116" s="35"/>
      <c r="CH116" s="35"/>
      <c r="CI116" s="35"/>
      <c r="CJ116" s="35"/>
      <c r="CK116" s="35"/>
      <c r="CL116" s="35"/>
      <c r="CM116" s="35"/>
      <c r="CN116" s="35"/>
      <c r="CO116" s="35"/>
      <c r="CP116" s="35"/>
      <c r="CQ116" s="35"/>
      <c r="CR116" s="35"/>
      <c r="CS116" s="35"/>
      <c r="CT116" s="35"/>
      <c r="CU116" s="35"/>
      <c r="CV116" s="35"/>
      <c r="CW116" s="35"/>
      <c r="CX116" s="35"/>
      <c r="CY116" s="35"/>
      <c r="CZ116" s="35"/>
      <c r="DA116" s="35"/>
      <c r="DB116" s="35"/>
      <c r="DC116" s="35"/>
      <c r="DD116" s="35"/>
      <c r="DE116" s="35"/>
      <c r="DF116" s="35"/>
      <c r="DG116" s="35"/>
      <c r="DH116" s="35"/>
      <c r="DI116" s="35"/>
      <c r="DJ116" s="35"/>
      <c r="DK116" s="35"/>
      <c r="DL116" s="35"/>
      <c r="DM116" s="35"/>
      <c r="DN116" s="35"/>
      <c r="DO116" s="35"/>
      <c r="DP116" s="35"/>
      <c r="DQ116" s="35"/>
      <c r="DR116" s="35"/>
      <c r="DS116" s="35"/>
      <c r="DT116" s="35"/>
      <c r="DU116" s="35"/>
      <c r="DV116" s="35"/>
      <c r="DW116" s="35"/>
      <c r="DX116" s="35"/>
      <c r="DY116" s="35"/>
      <c r="DZ116" s="35"/>
      <c r="EA116" s="35"/>
      <c r="EB116" s="35"/>
      <c r="EC116" s="35"/>
      <c r="ED116" s="35"/>
      <c r="EE116" s="35"/>
      <c r="EF116" s="35"/>
      <c r="EG116" s="35"/>
      <c r="EH116" s="35"/>
      <c r="EI116" s="35"/>
      <c r="EJ116" s="35"/>
      <c r="EK116" s="35"/>
      <c r="EL116" s="35"/>
      <c r="EM116" s="35"/>
      <c r="EN116" s="35"/>
      <c r="EO116" s="35"/>
      <c r="EP116" s="35"/>
      <c r="EQ116" s="35"/>
      <c r="ER116" s="35"/>
      <c r="ES116" s="35"/>
      <c r="ET116" s="35"/>
      <c r="EU116" s="35"/>
      <c r="EV116" s="35"/>
      <c r="EW116" s="35"/>
      <c r="EX116" s="35"/>
      <c r="EY116" s="35"/>
      <c r="EZ116" s="35"/>
      <c r="FA116" s="35"/>
      <c r="FB116" s="35"/>
      <c r="FC116" s="35"/>
      <c r="FD116" s="35"/>
      <c r="FE116" s="35"/>
      <c r="FF116" s="35"/>
      <c r="FG116" s="35"/>
      <c r="FH116" s="35"/>
      <c r="FI116" s="35"/>
      <c r="FJ116" s="35"/>
      <c r="FK116" s="35"/>
      <c r="FL116" s="35"/>
      <c r="FM116" s="35"/>
      <c r="FN116" s="35"/>
      <c r="FO116" s="35"/>
      <c r="FP116" s="35"/>
      <c r="FQ116" s="35"/>
      <c r="FR116" s="35"/>
      <c r="FS116" s="35"/>
      <c r="FT116" s="35"/>
      <c r="FU116" s="35"/>
      <c r="FV116" s="35"/>
      <c r="FW116" s="35"/>
      <c r="FX116" s="35"/>
      <c r="FY116" s="35"/>
      <c r="FZ116" s="35"/>
      <c r="GA116" s="35"/>
      <c r="GB116" s="35"/>
      <c r="GC116" s="35"/>
      <c r="GD116" s="35"/>
      <c r="GE116" s="35"/>
      <c r="GF116" s="35"/>
      <c r="GG116" s="35"/>
      <c r="GH116" s="35"/>
      <c r="GI116" s="35"/>
      <c r="GJ116" s="35"/>
      <c r="GK116" s="35"/>
      <c r="GL116" s="35"/>
      <c r="GM116" s="35"/>
      <c r="GN116" s="35"/>
      <c r="GO116" s="35"/>
      <c r="GP116" s="35"/>
      <c r="GQ116" s="35"/>
      <c r="GR116" s="35"/>
      <c r="GS116" s="35"/>
      <c r="GT116" s="35"/>
      <c r="GU116" s="35"/>
      <c r="GV116" s="35"/>
      <c r="GW116" s="35"/>
      <c r="GX116" s="35"/>
      <c r="GY116" s="35"/>
      <c r="GZ116" s="35"/>
      <c r="HA116" s="35"/>
      <c r="HB116" s="35"/>
      <c r="HC116" s="35"/>
      <c r="HD116" s="35"/>
      <c r="HE116" s="35"/>
      <c r="HF116" s="35"/>
      <c r="HG116" s="35"/>
      <c r="HH116" s="35"/>
      <c r="HI116" s="35"/>
      <c r="HJ116" s="35"/>
      <c r="HK116" s="35"/>
      <c r="HL116" s="35"/>
      <c r="HM116" s="35"/>
      <c r="HN116" s="35"/>
      <c r="HO116" s="35"/>
      <c r="HP116" s="35"/>
      <c r="HQ116" s="35"/>
      <c r="HR116" s="35"/>
      <c r="HS116" s="35"/>
      <c r="HT116" s="35"/>
      <c r="HU116" s="35"/>
      <c r="HV116" s="35"/>
      <c r="HW116" s="35"/>
      <c r="HX116" s="35"/>
      <c r="HY116" s="35"/>
      <c r="HZ116" s="35"/>
      <c r="IA116" s="35"/>
      <c r="IB116" s="35"/>
      <c r="IC116" s="35"/>
      <c r="ID116" s="35"/>
      <c r="IE116" s="35"/>
      <c r="IF116" s="35"/>
      <c r="IG116" s="35"/>
      <c r="IH116" s="35"/>
      <c r="II116" s="35"/>
      <c r="IJ116" s="35"/>
      <c r="IK116" s="35"/>
      <c r="IL116" s="35"/>
      <c r="IM116" s="35"/>
      <c r="IN116" s="35"/>
      <c r="IO116" s="35"/>
      <c r="IP116" s="35"/>
      <c r="IQ116" s="35"/>
      <c r="IR116" s="35"/>
      <c r="IS116" s="35"/>
      <c r="IT116" s="35"/>
      <c r="IU116" s="35"/>
      <c r="IV116" s="35"/>
      <c r="IW116" s="35"/>
    </row>
    <row r="117" customFormat="false" ht="12.75" hidden="false" customHeight="false" outlineLevel="0" collapsed="false">
      <c r="B117" s="1" t="s">
        <v>46</v>
      </c>
      <c r="C117" s="2" t="s">
        <v>148</v>
      </c>
      <c r="D117" s="28" t="s">
        <v>25</v>
      </c>
      <c r="E117" s="17" t="n">
        <v>1500</v>
      </c>
      <c r="F117" s="13" t="s">
        <v>10</v>
      </c>
      <c r="G117" s="16"/>
      <c r="H117" s="35"/>
      <c r="I117" s="43"/>
      <c r="J117" s="35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35"/>
      <c r="Z117" s="35"/>
      <c r="AA117" s="35"/>
      <c r="AB117" s="35"/>
      <c r="AC117" s="35"/>
      <c r="AD117" s="35"/>
      <c r="AE117" s="35"/>
      <c r="AF117" s="35"/>
      <c r="AG117" s="35"/>
      <c r="AH117" s="35"/>
      <c r="AI117" s="35"/>
      <c r="AJ117" s="35"/>
      <c r="AK117" s="35"/>
      <c r="AL117" s="35"/>
      <c r="AM117" s="35"/>
      <c r="AN117" s="35"/>
      <c r="AO117" s="35"/>
      <c r="AP117" s="35"/>
      <c r="AQ117" s="35"/>
      <c r="AR117" s="35"/>
      <c r="AS117" s="35"/>
      <c r="AT117" s="35"/>
      <c r="AU117" s="35"/>
      <c r="AV117" s="35"/>
      <c r="AW117" s="35"/>
      <c r="AX117" s="35"/>
      <c r="AY117" s="35"/>
      <c r="AZ117" s="35"/>
      <c r="BA117" s="35"/>
      <c r="BB117" s="35"/>
      <c r="BC117" s="35"/>
      <c r="BD117" s="35"/>
      <c r="BE117" s="35"/>
      <c r="BF117" s="35"/>
      <c r="BG117" s="35"/>
      <c r="BH117" s="35"/>
      <c r="BI117" s="35"/>
      <c r="BJ117" s="35"/>
      <c r="BK117" s="35"/>
      <c r="BL117" s="35"/>
      <c r="BM117" s="35"/>
      <c r="BN117" s="35"/>
      <c r="BO117" s="35"/>
      <c r="BP117" s="35"/>
      <c r="BQ117" s="35"/>
      <c r="BR117" s="35"/>
      <c r="BS117" s="35"/>
      <c r="BT117" s="35"/>
      <c r="BU117" s="35"/>
      <c r="BV117" s="35"/>
      <c r="BW117" s="35"/>
      <c r="BX117" s="35"/>
      <c r="BY117" s="35"/>
      <c r="BZ117" s="35"/>
      <c r="CA117" s="35"/>
      <c r="CB117" s="35"/>
      <c r="CC117" s="35"/>
      <c r="CD117" s="35"/>
      <c r="CE117" s="35"/>
      <c r="CF117" s="35"/>
      <c r="CG117" s="35"/>
      <c r="CH117" s="35"/>
      <c r="CI117" s="35"/>
      <c r="CJ117" s="35"/>
      <c r="CK117" s="35"/>
      <c r="CL117" s="35"/>
      <c r="CM117" s="35"/>
      <c r="CN117" s="35"/>
      <c r="CO117" s="35"/>
      <c r="CP117" s="35"/>
      <c r="CQ117" s="35"/>
      <c r="CR117" s="35"/>
      <c r="CS117" s="35"/>
      <c r="CT117" s="35"/>
      <c r="CU117" s="35"/>
      <c r="CV117" s="35"/>
      <c r="CW117" s="35"/>
      <c r="CX117" s="35"/>
      <c r="CY117" s="35"/>
      <c r="CZ117" s="35"/>
      <c r="DA117" s="35"/>
      <c r="DB117" s="35"/>
      <c r="DC117" s="35"/>
      <c r="DD117" s="35"/>
      <c r="DE117" s="35"/>
      <c r="DF117" s="35"/>
      <c r="DG117" s="35"/>
      <c r="DH117" s="35"/>
      <c r="DI117" s="35"/>
      <c r="DJ117" s="35"/>
      <c r="DK117" s="35"/>
      <c r="DL117" s="35"/>
      <c r="DM117" s="35"/>
      <c r="DN117" s="35"/>
      <c r="DO117" s="35"/>
      <c r="DP117" s="35"/>
      <c r="DQ117" s="35"/>
      <c r="DR117" s="35"/>
      <c r="DS117" s="35"/>
      <c r="DT117" s="35"/>
      <c r="DU117" s="35"/>
      <c r="DV117" s="35"/>
      <c r="DW117" s="35"/>
      <c r="DX117" s="35"/>
      <c r="DY117" s="35"/>
      <c r="DZ117" s="35"/>
      <c r="EA117" s="35"/>
      <c r="EB117" s="35"/>
      <c r="EC117" s="35"/>
      <c r="ED117" s="35"/>
      <c r="EE117" s="35"/>
      <c r="EF117" s="35"/>
      <c r="EG117" s="35"/>
      <c r="EH117" s="35"/>
      <c r="EI117" s="35"/>
      <c r="EJ117" s="35"/>
      <c r="EK117" s="35"/>
      <c r="EL117" s="35"/>
      <c r="EM117" s="35"/>
      <c r="EN117" s="35"/>
      <c r="EO117" s="35"/>
      <c r="EP117" s="35"/>
      <c r="EQ117" s="35"/>
      <c r="ER117" s="35"/>
      <c r="ES117" s="35"/>
      <c r="ET117" s="35"/>
      <c r="EU117" s="35"/>
      <c r="EV117" s="35"/>
      <c r="EW117" s="35"/>
      <c r="EX117" s="35"/>
      <c r="EY117" s="35"/>
      <c r="EZ117" s="35"/>
      <c r="FA117" s="35"/>
      <c r="FB117" s="35"/>
      <c r="FC117" s="35"/>
      <c r="FD117" s="35"/>
      <c r="FE117" s="35"/>
      <c r="FF117" s="35"/>
      <c r="FG117" s="35"/>
      <c r="FH117" s="35"/>
      <c r="FI117" s="35"/>
      <c r="FJ117" s="35"/>
      <c r="FK117" s="35"/>
      <c r="FL117" s="35"/>
      <c r="FM117" s="35"/>
      <c r="FN117" s="35"/>
      <c r="FO117" s="35"/>
      <c r="FP117" s="35"/>
      <c r="FQ117" s="35"/>
      <c r="FR117" s="35"/>
      <c r="FS117" s="35"/>
      <c r="FT117" s="35"/>
      <c r="FU117" s="35"/>
      <c r="FV117" s="35"/>
      <c r="FW117" s="35"/>
      <c r="FX117" s="35"/>
      <c r="FY117" s="35"/>
      <c r="FZ117" s="35"/>
      <c r="GA117" s="35"/>
      <c r="GB117" s="35"/>
      <c r="GC117" s="35"/>
      <c r="GD117" s="35"/>
      <c r="GE117" s="35"/>
      <c r="GF117" s="35"/>
      <c r="GG117" s="35"/>
      <c r="GH117" s="35"/>
      <c r="GI117" s="35"/>
      <c r="GJ117" s="35"/>
      <c r="GK117" s="35"/>
      <c r="GL117" s="35"/>
      <c r="GM117" s="35"/>
      <c r="GN117" s="35"/>
      <c r="GO117" s="35"/>
      <c r="GP117" s="35"/>
      <c r="GQ117" s="35"/>
      <c r="GR117" s="35"/>
      <c r="GS117" s="35"/>
      <c r="GT117" s="35"/>
      <c r="GU117" s="35"/>
      <c r="GV117" s="35"/>
      <c r="GW117" s="35"/>
      <c r="GX117" s="35"/>
      <c r="GY117" s="35"/>
      <c r="GZ117" s="35"/>
      <c r="HA117" s="35"/>
      <c r="HB117" s="35"/>
      <c r="HC117" s="35"/>
      <c r="HD117" s="35"/>
      <c r="HE117" s="35"/>
      <c r="HF117" s="35"/>
      <c r="HG117" s="35"/>
      <c r="HH117" s="35"/>
      <c r="HI117" s="35"/>
      <c r="HJ117" s="35"/>
      <c r="HK117" s="35"/>
      <c r="HL117" s="35"/>
      <c r="HM117" s="35"/>
      <c r="HN117" s="35"/>
      <c r="HO117" s="35"/>
      <c r="HP117" s="35"/>
      <c r="HQ117" s="35"/>
      <c r="HR117" s="35"/>
      <c r="HS117" s="35"/>
      <c r="HT117" s="35"/>
      <c r="HU117" s="35"/>
      <c r="HV117" s="35"/>
      <c r="HW117" s="35"/>
      <c r="HX117" s="35"/>
      <c r="HY117" s="35"/>
      <c r="HZ117" s="35"/>
      <c r="IA117" s="35"/>
      <c r="IB117" s="35"/>
      <c r="IC117" s="35"/>
      <c r="ID117" s="35"/>
      <c r="IE117" s="35"/>
      <c r="IF117" s="35"/>
      <c r="IG117" s="35"/>
      <c r="IH117" s="35"/>
      <c r="II117" s="35"/>
      <c r="IJ117" s="35"/>
      <c r="IK117" s="35"/>
      <c r="IL117" s="35"/>
      <c r="IM117" s="35"/>
      <c r="IN117" s="35"/>
      <c r="IO117" s="35"/>
      <c r="IP117" s="35"/>
      <c r="IQ117" s="35"/>
      <c r="IR117" s="35"/>
      <c r="IS117" s="35"/>
      <c r="IT117" s="35"/>
      <c r="IU117" s="35"/>
      <c r="IV117" s="35"/>
      <c r="IW117" s="35"/>
    </row>
    <row r="118" customFormat="false" ht="12.75" hidden="false" customHeight="false" outlineLevel="0" collapsed="false">
      <c r="B118" s="1" t="s">
        <v>46</v>
      </c>
      <c r="C118" s="2" t="s">
        <v>149</v>
      </c>
      <c r="D118" s="28" t="s">
        <v>25</v>
      </c>
      <c r="E118" s="17" t="n">
        <v>1000</v>
      </c>
      <c r="F118" s="13" t="s">
        <v>10</v>
      </c>
      <c r="G118" s="16"/>
      <c r="H118" s="35"/>
      <c r="I118" s="43"/>
      <c r="J118" s="35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35"/>
      <c r="Z118" s="35"/>
      <c r="AA118" s="35"/>
      <c r="AB118" s="35"/>
      <c r="AC118" s="35"/>
      <c r="AD118" s="35"/>
      <c r="AE118" s="35"/>
      <c r="AF118" s="35"/>
      <c r="AG118" s="35"/>
      <c r="AH118" s="35"/>
      <c r="AI118" s="35"/>
      <c r="AJ118" s="35"/>
      <c r="AK118" s="35"/>
      <c r="AL118" s="35"/>
      <c r="AM118" s="35"/>
      <c r="AN118" s="35"/>
      <c r="AO118" s="35"/>
      <c r="AP118" s="35"/>
      <c r="AQ118" s="35"/>
      <c r="AR118" s="35"/>
      <c r="AS118" s="35"/>
      <c r="AT118" s="35"/>
      <c r="AU118" s="35"/>
      <c r="AV118" s="35"/>
      <c r="AW118" s="35"/>
      <c r="AX118" s="35"/>
      <c r="AY118" s="35"/>
      <c r="AZ118" s="35"/>
      <c r="BA118" s="35"/>
      <c r="BB118" s="35"/>
      <c r="BC118" s="35"/>
      <c r="BD118" s="35"/>
      <c r="BE118" s="35"/>
      <c r="BF118" s="35"/>
      <c r="BG118" s="35"/>
      <c r="BH118" s="35"/>
      <c r="BI118" s="35"/>
      <c r="BJ118" s="35"/>
      <c r="BK118" s="35"/>
      <c r="BL118" s="35"/>
      <c r="BM118" s="35"/>
      <c r="BN118" s="35"/>
      <c r="BO118" s="35"/>
      <c r="BP118" s="35"/>
      <c r="BQ118" s="35"/>
      <c r="BR118" s="35"/>
      <c r="BS118" s="35"/>
      <c r="BT118" s="35"/>
      <c r="BU118" s="35"/>
      <c r="BV118" s="35"/>
      <c r="BW118" s="35"/>
      <c r="BX118" s="35"/>
      <c r="BY118" s="35"/>
      <c r="BZ118" s="35"/>
      <c r="CA118" s="35"/>
      <c r="CB118" s="35"/>
      <c r="CC118" s="35"/>
      <c r="CD118" s="35"/>
      <c r="CE118" s="35"/>
      <c r="CF118" s="35"/>
      <c r="CG118" s="35"/>
      <c r="CH118" s="35"/>
      <c r="CI118" s="35"/>
      <c r="CJ118" s="35"/>
      <c r="CK118" s="35"/>
      <c r="CL118" s="35"/>
      <c r="CM118" s="35"/>
      <c r="CN118" s="35"/>
      <c r="CO118" s="35"/>
      <c r="CP118" s="35"/>
      <c r="CQ118" s="35"/>
      <c r="CR118" s="35"/>
      <c r="CS118" s="35"/>
      <c r="CT118" s="35"/>
      <c r="CU118" s="35"/>
      <c r="CV118" s="35"/>
      <c r="CW118" s="35"/>
      <c r="CX118" s="35"/>
      <c r="CY118" s="35"/>
      <c r="CZ118" s="35"/>
      <c r="DA118" s="35"/>
      <c r="DB118" s="35"/>
      <c r="DC118" s="35"/>
      <c r="DD118" s="35"/>
      <c r="DE118" s="35"/>
      <c r="DF118" s="35"/>
      <c r="DG118" s="35"/>
      <c r="DH118" s="35"/>
      <c r="DI118" s="35"/>
      <c r="DJ118" s="35"/>
      <c r="DK118" s="35"/>
      <c r="DL118" s="35"/>
      <c r="DM118" s="35"/>
      <c r="DN118" s="35"/>
      <c r="DO118" s="35"/>
      <c r="DP118" s="35"/>
      <c r="DQ118" s="35"/>
      <c r="DR118" s="35"/>
      <c r="DS118" s="35"/>
      <c r="DT118" s="35"/>
      <c r="DU118" s="35"/>
      <c r="DV118" s="35"/>
      <c r="DW118" s="35"/>
      <c r="DX118" s="35"/>
      <c r="DY118" s="35"/>
      <c r="DZ118" s="35"/>
      <c r="EA118" s="35"/>
      <c r="EB118" s="35"/>
      <c r="EC118" s="35"/>
      <c r="ED118" s="35"/>
      <c r="EE118" s="35"/>
      <c r="EF118" s="35"/>
      <c r="EG118" s="35"/>
      <c r="EH118" s="35"/>
      <c r="EI118" s="35"/>
      <c r="EJ118" s="35"/>
      <c r="EK118" s="35"/>
      <c r="EL118" s="35"/>
      <c r="EM118" s="35"/>
      <c r="EN118" s="35"/>
      <c r="EO118" s="35"/>
      <c r="EP118" s="35"/>
      <c r="EQ118" s="35"/>
      <c r="ER118" s="35"/>
      <c r="ES118" s="35"/>
      <c r="ET118" s="35"/>
      <c r="EU118" s="35"/>
      <c r="EV118" s="35"/>
      <c r="EW118" s="35"/>
      <c r="EX118" s="35"/>
      <c r="EY118" s="35"/>
      <c r="EZ118" s="35"/>
      <c r="FA118" s="35"/>
      <c r="FB118" s="35"/>
      <c r="FC118" s="35"/>
      <c r="FD118" s="35"/>
      <c r="FE118" s="35"/>
      <c r="FF118" s="35"/>
      <c r="FG118" s="35"/>
      <c r="FH118" s="35"/>
      <c r="FI118" s="35"/>
      <c r="FJ118" s="35"/>
      <c r="FK118" s="35"/>
      <c r="FL118" s="35"/>
      <c r="FM118" s="35"/>
      <c r="FN118" s="35"/>
      <c r="FO118" s="35"/>
      <c r="FP118" s="35"/>
      <c r="FQ118" s="35"/>
      <c r="FR118" s="35"/>
      <c r="FS118" s="35"/>
      <c r="FT118" s="35"/>
      <c r="FU118" s="35"/>
      <c r="FV118" s="35"/>
      <c r="FW118" s="35"/>
      <c r="FX118" s="35"/>
      <c r="FY118" s="35"/>
      <c r="FZ118" s="35"/>
      <c r="GA118" s="35"/>
      <c r="GB118" s="35"/>
      <c r="GC118" s="35"/>
      <c r="GD118" s="35"/>
      <c r="GE118" s="35"/>
      <c r="GF118" s="35"/>
      <c r="GG118" s="35"/>
      <c r="GH118" s="35"/>
      <c r="GI118" s="35"/>
      <c r="GJ118" s="35"/>
      <c r="GK118" s="35"/>
      <c r="GL118" s="35"/>
      <c r="GM118" s="35"/>
      <c r="GN118" s="35"/>
      <c r="GO118" s="35"/>
      <c r="GP118" s="35"/>
      <c r="GQ118" s="35"/>
      <c r="GR118" s="35"/>
      <c r="GS118" s="35"/>
      <c r="GT118" s="35"/>
      <c r="GU118" s="35"/>
      <c r="GV118" s="35"/>
      <c r="GW118" s="35"/>
      <c r="GX118" s="35"/>
      <c r="GY118" s="35"/>
      <c r="GZ118" s="35"/>
      <c r="HA118" s="35"/>
      <c r="HB118" s="35"/>
      <c r="HC118" s="35"/>
      <c r="HD118" s="35"/>
      <c r="HE118" s="35"/>
      <c r="HF118" s="35"/>
      <c r="HG118" s="35"/>
      <c r="HH118" s="35"/>
      <c r="HI118" s="35"/>
      <c r="HJ118" s="35"/>
      <c r="HK118" s="35"/>
      <c r="HL118" s="35"/>
      <c r="HM118" s="35"/>
      <c r="HN118" s="35"/>
      <c r="HO118" s="35"/>
      <c r="HP118" s="35"/>
      <c r="HQ118" s="35"/>
      <c r="HR118" s="35"/>
      <c r="HS118" s="35"/>
      <c r="HT118" s="35"/>
      <c r="HU118" s="35"/>
      <c r="HV118" s="35"/>
      <c r="HW118" s="35"/>
      <c r="HX118" s="35"/>
      <c r="HY118" s="35"/>
      <c r="HZ118" s="35"/>
      <c r="IA118" s="35"/>
      <c r="IB118" s="35"/>
      <c r="IC118" s="35"/>
      <c r="ID118" s="35"/>
      <c r="IE118" s="35"/>
      <c r="IF118" s="35"/>
      <c r="IG118" s="35"/>
      <c r="IH118" s="35"/>
      <c r="II118" s="35"/>
      <c r="IJ118" s="35"/>
      <c r="IK118" s="35"/>
      <c r="IL118" s="35"/>
      <c r="IM118" s="35"/>
      <c r="IN118" s="35"/>
      <c r="IO118" s="35"/>
      <c r="IP118" s="35"/>
      <c r="IQ118" s="35"/>
      <c r="IR118" s="35"/>
      <c r="IS118" s="35"/>
      <c r="IT118" s="35"/>
      <c r="IU118" s="35"/>
      <c r="IV118" s="35"/>
      <c r="IW118" s="35"/>
    </row>
    <row r="119" customFormat="false" ht="12.75" hidden="false" customHeight="false" outlineLevel="0" collapsed="false">
      <c r="B119" s="1" t="s">
        <v>46</v>
      </c>
      <c r="C119" s="2" t="s">
        <v>150</v>
      </c>
      <c r="D119" s="28" t="s">
        <v>25</v>
      </c>
      <c r="E119" s="17" t="n">
        <v>1000</v>
      </c>
      <c r="F119" s="13" t="s">
        <v>10</v>
      </c>
      <c r="G119" s="16"/>
      <c r="H119" s="35"/>
      <c r="I119" s="43"/>
      <c r="J119" s="35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35"/>
      <c r="Z119" s="35"/>
      <c r="AA119" s="35"/>
      <c r="AB119" s="35"/>
      <c r="AC119" s="35"/>
      <c r="AD119" s="35"/>
      <c r="AE119" s="35"/>
      <c r="AF119" s="35"/>
      <c r="AG119" s="35"/>
      <c r="AH119" s="35"/>
      <c r="AI119" s="35"/>
      <c r="AJ119" s="35"/>
      <c r="AK119" s="35"/>
      <c r="AL119" s="35"/>
      <c r="AM119" s="35"/>
      <c r="AN119" s="35"/>
      <c r="AO119" s="35"/>
      <c r="AP119" s="35"/>
      <c r="AQ119" s="35"/>
      <c r="AR119" s="35"/>
      <c r="AS119" s="35"/>
      <c r="AT119" s="35"/>
      <c r="AU119" s="35"/>
      <c r="AV119" s="35"/>
      <c r="AW119" s="35"/>
      <c r="AX119" s="35"/>
      <c r="AY119" s="35"/>
      <c r="AZ119" s="35"/>
      <c r="BA119" s="35"/>
      <c r="BB119" s="35"/>
      <c r="BC119" s="35"/>
      <c r="BD119" s="35"/>
      <c r="BE119" s="35"/>
      <c r="BF119" s="35"/>
      <c r="BG119" s="35"/>
      <c r="BH119" s="35"/>
      <c r="BI119" s="35"/>
      <c r="BJ119" s="35"/>
      <c r="BK119" s="35"/>
      <c r="BL119" s="35"/>
      <c r="BM119" s="35"/>
      <c r="BN119" s="35"/>
      <c r="BO119" s="35"/>
      <c r="BP119" s="35"/>
      <c r="BQ119" s="35"/>
      <c r="BR119" s="35"/>
      <c r="BS119" s="35"/>
      <c r="BT119" s="35"/>
      <c r="BU119" s="35"/>
      <c r="BV119" s="35"/>
      <c r="BW119" s="35"/>
      <c r="BX119" s="35"/>
      <c r="BY119" s="35"/>
      <c r="BZ119" s="35"/>
      <c r="CA119" s="35"/>
      <c r="CB119" s="35"/>
      <c r="CC119" s="35"/>
      <c r="CD119" s="35"/>
      <c r="CE119" s="35"/>
      <c r="CF119" s="35"/>
      <c r="CG119" s="35"/>
      <c r="CH119" s="35"/>
      <c r="CI119" s="35"/>
      <c r="CJ119" s="35"/>
      <c r="CK119" s="35"/>
      <c r="CL119" s="35"/>
      <c r="CM119" s="35"/>
      <c r="CN119" s="35"/>
      <c r="CO119" s="35"/>
      <c r="CP119" s="35"/>
      <c r="CQ119" s="35"/>
      <c r="CR119" s="35"/>
      <c r="CS119" s="35"/>
      <c r="CT119" s="35"/>
      <c r="CU119" s="35"/>
      <c r="CV119" s="35"/>
      <c r="CW119" s="35"/>
      <c r="CX119" s="35"/>
      <c r="CY119" s="35"/>
      <c r="CZ119" s="35"/>
      <c r="DA119" s="35"/>
      <c r="DB119" s="35"/>
      <c r="DC119" s="35"/>
      <c r="DD119" s="35"/>
      <c r="DE119" s="35"/>
      <c r="DF119" s="35"/>
      <c r="DG119" s="35"/>
      <c r="DH119" s="35"/>
      <c r="DI119" s="35"/>
      <c r="DJ119" s="35"/>
      <c r="DK119" s="35"/>
      <c r="DL119" s="35"/>
      <c r="DM119" s="35"/>
      <c r="DN119" s="35"/>
      <c r="DO119" s="35"/>
      <c r="DP119" s="35"/>
      <c r="DQ119" s="35"/>
      <c r="DR119" s="35"/>
      <c r="DS119" s="35"/>
      <c r="DT119" s="35"/>
      <c r="DU119" s="35"/>
      <c r="DV119" s="35"/>
      <c r="DW119" s="35"/>
      <c r="DX119" s="35"/>
      <c r="DY119" s="35"/>
      <c r="DZ119" s="35"/>
      <c r="EA119" s="35"/>
      <c r="EB119" s="35"/>
      <c r="EC119" s="35"/>
      <c r="ED119" s="35"/>
      <c r="EE119" s="35"/>
      <c r="EF119" s="35"/>
      <c r="EG119" s="35"/>
      <c r="EH119" s="35"/>
      <c r="EI119" s="35"/>
      <c r="EJ119" s="35"/>
      <c r="EK119" s="35"/>
      <c r="EL119" s="35"/>
      <c r="EM119" s="35"/>
      <c r="EN119" s="35"/>
      <c r="EO119" s="35"/>
      <c r="EP119" s="35"/>
      <c r="EQ119" s="35"/>
      <c r="ER119" s="35"/>
      <c r="ES119" s="35"/>
      <c r="ET119" s="35"/>
      <c r="EU119" s="35"/>
      <c r="EV119" s="35"/>
      <c r="EW119" s="35"/>
      <c r="EX119" s="35"/>
      <c r="EY119" s="35"/>
      <c r="EZ119" s="35"/>
      <c r="FA119" s="35"/>
      <c r="FB119" s="35"/>
      <c r="FC119" s="35"/>
      <c r="FD119" s="35"/>
      <c r="FE119" s="35"/>
      <c r="FF119" s="35"/>
      <c r="FG119" s="35"/>
      <c r="FH119" s="35"/>
      <c r="FI119" s="35"/>
      <c r="FJ119" s="35"/>
      <c r="FK119" s="35"/>
      <c r="FL119" s="35"/>
      <c r="FM119" s="35"/>
      <c r="FN119" s="35"/>
      <c r="FO119" s="35"/>
      <c r="FP119" s="35"/>
      <c r="FQ119" s="35"/>
      <c r="FR119" s="35"/>
      <c r="FS119" s="35"/>
      <c r="FT119" s="35"/>
      <c r="FU119" s="35"/>
      <c r="FV119" s="35"/>
      <c r="FW119" s="35"/>
      <c r="FX119" s="35"/>
      <c r="FY119" s="35"/>
      <c r="FZ119" s="35"/>
      <c r="GA119" s="35"/>
      <c r="GB119" s="35"/>
      <c r="GC119" s="35"/>
      <c r="GD119" s="35"/>
      <c r="GE119" s="35"/>
      <c r="GF119" s="35"/>
      <c r="GG119" s="35"/>
      <c r="GH119" s="35"/>
      <c r="GI119" s="35"/>
      <c r="GJ119" s="35"/>
      <c r="GK119" s="35"/>
      <c r="GL119" s="35"/>
      <c r="GM119" s="35"/>
      <c r="GN119" s="35"/>
      <c r="GO119" s="35"/>
      <c r="GP119" s="35"/>
      <c r="GQ119" s="35"/>
      <c r="GR119" s="35"/>
      <c r="GS119" s="35"/>
      <c r="GT119" s="35"/>
      <c r="GU119" s="35"/>
      <c r="GV119" s="35"/>
      <c r="GW119" s="35"/>
      <c r="GX119" s="35"/>
      <c r="GY119" s="35"/>
      <c r="GZ119" s="35"/>
      <c r="HA119" s="35"/>
      <c r="HB119" s="35"/>
      <c r="HC119" s="35"/>
      <c r="HD119" s="35"/>
      <c r="HE119" s="35"/>
      <c r="HF119" s="35"/>
      <c r="HG119" s="35"/>
      <c r="HH119" s="35"/>
      <c r="HI119" s="35"/>
      <c r="HJ119" s="35"/>
      <c r="HK119" s="35"/>
      <c r="HL119" s="35"/>
      <c r="HM119" s="35"/>
      <c r="HN119" s="35"/>
      <c r="HO119" s="35"/>
      <c r="HP119" s="35"/>
      <c r="HQ119" s="35"/>
      <c r="HR119" s="35"/>
      <c r="HS119" s="35"/>
      <c r="HT119" s="35"/>
      <c r="HU119" s="35"/>
      <c r="HV119" s="35"/>
      <c r="HW119" s="35"/>
      <c r="HX119" s="35"/>
      <c r="HY119" s="35"/>
      <c r="HZ119" s="35"/>
      <c r="IA119" s="35"/>
      <c r="IB119" s="35"/>
      <c r="IC119" s="35"/>
      <c r="ID119" s="35"/>
      <c r="IE119" s="35"/>
      <c r="IF119" s="35"/>
      <c r="IG119" s="35"/>
      <c r="IH119" s="35"/>
      <c r="II119" s="35"/>
      <c r="IJ119" s="35"/>
      <c r="IK119" s="35"/>
      <c r="IL119" s="35"/>
      <c r="IM119" s="35"/>
      <c r="IN119" s="35"/>
      <c r="IO119" s="35"/>
      <c r="IP119" s="35"/>
      <c r="IQ119" s="35"/>
      <c r="IR119" s="35"/>
      <c r="IS119" s="35"/>
      <c r="IT119" s="35"/>
      <c r="IU119" s="35"/>
      <c r="IV119" s="35"/>
      <c r="IW119" s="35"/>
    </row>
    <row r="120" customFormat="false" ht="12.75" hidden="false" customHeight="false" outlineLevel="0" collapsed="false">
      <c r="B120" s="1" t="s">
        <v>46</v>
      </c>
      <c r="C120" s="2" t="s">
        <v>151</v>
      </c>
      <c r="D120" s="28" t="s">
        <v>25</v>
      </c>
      <c r="E120" s="17" t="n">
        <v>1000</v>
      </c>
      <c r="F120" s="13" t="s">
        <v>10</v>
      </c>
      <c r="G120" s="16"/>
      <c r="H120" s="35"/>
      <c r="I120" s="43"/>
      <c r="J120" s="35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35"/>
      <c r="Z120" s="35"/>
      <c r="AA120" s="35"/>
      <c r="AB120" s="35"/>
      <c r="AC120" s="35"/>
      <c r="AD120" s="35"/>
      <c r="AE120" s="35"/>
      <c r="AF120" s="35"/>
      <c r="AG120" s="35"/>
      <c r="AH120" s="35"/>
      <c r="AI120" s="35"/>
      <c r="AJ120" s="35"/>
      <c r="AK120" s="35"/>
      <c r="AL120" s="35"/>
      <c r="AM120" s="35"/>
      <c r="AN120" s="35"/>
      <c r="AO120" s="35"/>
      <c r="AP120" s="35"/>
      <c r="AQ120" s="35"/>
      <c r="AR120" s="35"/>
      <c r="AS120" s="35"/>
      <c r="AT120" s="35"/>
      <c r="AU120" s="35"/>
      <c r="AV120" s="35"/>
      <c r="AW120" s="35"/>
      <c r="AX120" s="35"/>
      <c r="AY120" s="35"/>
      <c r="AZ120" s="35"/>
      <c r="BA120" s="35"/>
      <c r="BB120" s="35"/>
      <c r="BC120" s="35"/>
      <c r="BD120" s="35"/>
      <c r="BE120" s="35"/>
      <c r="BF120" s="35"/>
      <c r="BG120" s="35"/>
      <c r="BH120" s="35"/>
      <c r="BI120" s="35"/>
      <c r="BJ120" s="35"/>
      <c r="BK120" s="35"/>
      <c r="BL120" s="35"/>
      <c r="BM120" s="35"/>
      <c r="BN120" s="35"/>
      <c r="BO120" s="35"/>
      <c r="BP120" s="35"/>
      <c r="BQ120" s="35"/>
      <c r="BR120" s="35"/>
      <c r="BS120" s="35"/>
      <c r="BT120" s="35"/>
      <c r="BU120" s="35"/>
      <c r="BV120" s="35"/>
      <c r="BW120" s="35"/>
      <c r="BX120" s="35"/>
      <c r="BY120" s="35"/>
      <c r="BZ120" s="35"/>
      <c r="CA120" s="35"/>
      <c r="CB120" s="35"/>
      <c r="CC120" s="35"/>
      <c r="CD120" s="35"/>
      <c r="CE120" s="35"/>
      <c r="CF120" s="35"/>
      <c r="CG120" s="35"/>
      <c r="CH120" s="35"/>
      <c r="CI120" s="35"/>
      <c r="CJ120" s="35"/>
      <c r="CK120" s="35"/>
      <c r="CL120" s="35"/>
      <c r="CM120" s="35"/>
      <c r="CN120" s="35"/>
      <c r="CO120" s="35"/>
      <c r="CP120" s="35"/>
      <c r="CQ120" s="35"/>
      <c r="CR120" s="35"/>
      <c r="CS120" s="35"/>
      <c r="CT120" s="35"/>
      <c r="CU120" s="35"/>
      <c r="CV120" s="35"/>
      <c r="CW120" s="35"/>
      <c r="CX120" s="35"/>
      <c r="CY120" s="35"/>
      <c r="CZ120" s="35"/>
      <c r="DA120" s="35"/>
      <c r="DB120" s="35"/>
      <c r="DC120" s="35"/>
      <c r="DD120" s="35"/>
      <c r="DE120" s="35"/>
      <c r="DF120" s="35"/>
      <c r="DG120" s="35"/>
      <c r="DH120" s="35"/>
      <c r="DI120" s="35"/>
      <c r="DJ120" s="35"/>
      <c r="DK120" s="35"/>
      <c r="DL120" s="35"/>
      <c r="DM120" s="35"/>
      <c r="DN120" s="35"/>
      <c r="DO120" s="35"/>
      <c r="DP120" s="35"/>
      <c r="DQ120" s="35"/>
      <c r="DR120" s="35"/>
      <c r="DS120" s="35"/>
      <c r="DT120" s="35"/>
      <c r="DU120" s="35"/>
      <c r="DV120" s="35"/>
      <c r="DW120" s="35"/>
      <c r="DX120" s="35"/>
      <c r="DY120" s="35"/>
      <c r="DZ120" s="35"/>
      <c r="EA120" s="35"/>
      <c r="EB120" s="35"/>
      <c r="EC120" s="35"/>
      <c r="ED120" s="35"/>
      <c r="EE120" s="35"/>
      <c r="EF120" s="35"/>
      <c r="EG120" s="35"/>
      <c r="EH120" s="35"/>
      <c r="EI120" s="35"/>
      <c r="EJ120" s="35"/>
      <c r="EK120" s="35"/>
      <c r="EL120" s="35"/>
      <c r="EM120" s="35"/>
      <c r="EN120" s="35"/>
      <c r="EO120" s="35"/>
      <c r="EP120" s="35"/>
      <c r="EQ120" s="35"/>
      <c r="ER120" s="35"/>
      <c r="ES120" s="35"/>
      <c r="ET120" s="35"/>
      <c r="EU120" s="35"/>
      <c r="EV120" s="35"/>
      <c r="EW120" s="35"/>
      <c r="EX120" s="35"/>
      <c r="EY120" s="35"/>
      <c r="EZ120" s="35"/>
      <c r="FA120" s="35"/>
      <c r="FB120" s="35"/>
      <c r="FC120" s="35"/>
      <c r="FD120" s="35"/>
      <c r="FE120" s="35"/>
      <c r="FF120" s="35"/>
      <c r="FG120" s="35"/>
      <c r="FH120" s="35"/>
      <c r="FI120" s="35"/>
      <c r="FJ120" s="35"/>
      <c r="FK120" s="35"/>
      <c r="FL120" s="35"/>
      <c r="FM120" s="35"/>
      <c r="FN120" s="35"/>
      <c r="FO120" s="35"/>
      <c r="FP120" s="35"/>
      <c r="FQ120" s="35"/>
      <c r="FR120" s="35"/>
      <c r="FS120" s="35"/>
      <c r="FT120" s="35"/>
      <c r="FU120" s="35"/>
      <c r="FV120" s="35"/>
      <c r="FW120" s="35"/>
      <c r="FX120" s="35"/>
      <c r="FY120" s="35"/>
      <c r="FZ120" s="35"/>
      <c r="GA120" s="35"/>
      <c r="GB120" s="35"/>
      <c r="GC120" s="35"/>
      <c r="GD120" s="35"/>
      <c r="GE120" s="35"/>
      <c r="GF120" s="35"/>
      <c r="GG120" s="35"/>
      <c r="GH120" s="35"/>
      <c r="GI120" s="35"/>
      <c r="GJ120" s="35"/>
      <c r="GK120" s="35"/>
      <c r="GL120" s="35"/>
      <c r="GM120" s="35"/>
      <c r="GN120" s="35"/>
      <c r="GO120" s="35"/>
      <c r="GP120" s="35"/>
      <c r="GQ120" s="35"/>
      <c r="GR120" s="35"/>
      <c r="GS120" s="35"/>
      <c r="GT120" s="35"/>
      <c r="GU120" s="35"/>
      <c r="GV120" s="35"/>
      <c r="GW120" s="35"/>
      <c r="GX120" s="35"/>
      <c r="GY120" s="35"/>
      <c r="GZ120" s="35"/>
      <c r="HA120" s="35"/>
      <c r="HB120" s="35"/>
      <c r="HC120" s="35"/>
      <c r="HD120" s="35"/>
      <c r="HE120" s="35"/>
      <c r="HF120" s="35"/>
      <c r="HG120" s="35"/>
      <c r="HH120" s="35"/>
      <c r="HI120" s="35"/>
      <c r="HJ120" s="35"/>
      <c r="HK120" s="35"/>
      <c r="HL120" s="35"/>
      <c r="HM120" s="35"/>
      <c r="HN120" s="35"/>
      <c r="HO120" s="35"/>
      <c r="HP120" s="35"/>
      <c r="HQ120" s="35"/>
      <c r="HR120" s="35"/>
      <c r="HS120" s="35"/>
      <c r="HT120" s="35"/>
      <c r="HU120" s="35"/>
      <c r="HV120" s="35"/>
      <c r="HW120" s="35"/>
      <c r="HX120" s="35"/>
      <c r="HY120" s="35"/>
      <c r="HZ120" s="35"/>
      <c r="IA120" s="35"/>
      <c r="IB120" s="35"/>
      <c r="IC120" s="35"/>
      <c r="ID120" s="35"/>
      <c r="IE120" s="35"/>
      <c r="IF120" s="35"/>
      <c r="IG120" s="35"/>
      <c r="IH120" s="35"/>
      <c r="II120" s="35"/>
      <c r="IJ120" s="35"/>
      <c r="IK120" s="35"/>
      <c r="IL120" s="35"/>
      <c r="IM120" s="35"/>
      <c r="IN120" s="35"/>
      <c r="IO120" s="35"/>
      <c r="IP120" s="35"/>
      <c r="IQ120" s="35"/>
      <c r="IR120" s="35"/>
      <c r="IS120" s="35"/>
      <c r="IT120" s="35"/>
      <c r="IU120" s="35"/>
      <c r="IV120" s="35"/>
      <c r="IW120" s="35"/>
    </row>
    <row r="121" customFormat="false" ht="12.75" hidden="false" customHeight="false" outlineLevel="0" collapsed="false">
      <c r="B121" s="1" t="s">
        <v>46</v>
      </c>
      <c r="C121" s="2" t="s">
        <v>152</v>
      </c>
      <c r="D121" s="28" t="s">
        <v>25</v>
      </c>
      <c r="E121" s="17" t="n">
        <v>1500</v>
      </c>
      <c r="F121" s="13" t="s">
        <v>10</v>
      </c>
      <c r="G121" s="16"/>
      <c r="H121" s="35"/>
      <c r="I121" s="43"/>
      <c r="J121" s="35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35"/>
      <c r="Z121" s="35"/>
      <c r="AA121" s="35"/>
      <c r="AB121" s="35"/>
      <c r="AC121" s="35"/>
      <c r="AD121" s="35"/>
      <c r="AE121" s="35"/>
      <c r="AF121" s="35"/>
      <c r="AG121" s="35"/>
      <c r="AH121" s="35"/>
      <c r="AI121" s="35"/>
      <c r="AJ121" s="35"/>
      <c r="AK121" s="35"/>
      <c r="AL121" s="35"/>
      <c r="AM121" s="35"/>
      <c r="AN121" s="35"/>
      <c r="AO121" s="35"/>
      <c r="AP121" s="35"/>
      <c r="AQ121" s="35"/>
      <c r="AR121" s="35"/>
      <c r="AS121" s="35"/>
      <c r="AT121" s="35"/>
      <c r="AU121" s="35"/>
      <c r="AV121" s="35"/>
      <c r="AW121" s="35"/>
      <c r="AX121" s="35"/>
      <c r="AY121" s="35"/>
      <c r="AZ121" s="35"/>
      <c r="BA121" s="35"/>
      <c r="BB121" s="35"/>
      <c r="BC121" s="35"/>
      <c r="BD121" s="35"/>
      <c r="BE121" s="35"/>
      <c r="BF121" s="35"/>
      <c r="BG121" s="35"/>
      <c r="BH121" s="35"/>
      <c r="BI121" s="35"/>
      <c r="BJ121" s="35"/>
      <c r="BK121" s="35"/>
      <c r="BL121" s="35"/>
      <c r="BM121" s="35"/>
      <c r="BN121" s="35"/>
      <c r="BO121" s="35"/>
      <c r="BP121" s="35"/>
      <c r="BQ121" s="35"/>
      <c r="BR121" s="35"/>
      <c r="BS121" s="35"/>
      <c r="BT121" s="35"/>
      <c r="BU121" s="35"/>
      <c r="BV121" s="35"/>
      <c r="BW121" s="35"/>
      <c r="BX121" s="35"/>
      <c r="BY121" s="35"/>
      <c r="BZ121" s="35"/>
      <c r="CA121" s="35"/>
      <c r="CB121" s="35"/>
      <c r="CC121" s="35"/>
      <c r="CD121" s="35"/>
      <c r="CE121" s="35"/>
      <c r="CF121" s="35"/>
      <c r="CG121" s="35"/>
      <c r="CH121" s="35"/>
      <c r="CI121" s="35"/>
      <c r="CJ121" s="35"/>
      <c r="CK121" s="35"/>
      <c r="CL121" s="35"/>
      <c r="CM121" s="35"/>
      <c r="CN121" s="35"/>
      <c r="CO121" s="35"/>
      <c r="CP121" s="35"/>
      <c r="CQ121" s="35"/>
      <c r="CR121" s="35"/>
      <c r="CS121" s="35"/>
      <c r="CT121" s="35"/>
      <c r="CU121" s="35"/>
      <c r="CV121" s="35"/>
      <c r="CW121" s="35"/>
      <c r="CX121" s="35"/>
      <c r="CY121" s="35"/>
      <c r="CZ121" s="35"/>
      <c r="DA121" s="35"/>
      <c r="DB121" s="35"/>
      <c r="DC121" s="35"/>
      <c r="DD121" s="35"/>
      <c r="DE121" s="35"/>
      <c r="DF121" s="35"/>
      <c r="DG121" s="35"/>
      <c r="DH121" s="35"/>
      <c r="DI121" s="35"/>
      <c r="DJ121" s="35"/>
      <c r="DK121" s="35"/>
      <c r="DL121" s="35"/>
      <c r="DM121" s="35"/>
      <c r="DN121" s="35"/>
      <c r="DO121" s="35"/>
      <c r="DP121" s="35"/>
      <c r="DQ121" s="35"/>
      <c r="DR121" s="35"/>
      <c r="DS121" s="35"/>
      <c r="DT121" s="35"/>
      <c r="DU121" s="35"/>
      <c r="DV121" s="35"/>
      <c r="DW121" s="35"/>
      <c r="DX121" s="35"/>
      <c r="DY121" s="35"/>
      <c r="DZ121" s="35"/>
      <c r="EA121" s="35"/>
      <c r="EB121" s="35"/>
      <c r="EC121" s="35"/>
      <c r="ED121" s="35"/>
      <c r="EE121" s="35"/>
      <c r="EF121" s="35"/>
      <c r="EG121" s="35"/>
      <c r="EH121" s="35"/>
      <c r="EI121" s="35"/>
      <c r="EJ121" s="35"/>
      <c r="EK121" s="35"/>
      <c r="EL121" s="35"/>
      <c r="EM121" s="35"/>
      <c r="EN121" s="35"/>
      <c r="EO121" s="35"/>
      <c r="EP121" s="35"/>
      <c r="EQ121" s="35"/>
      <c r="ER121" s="35"/>
      <c r="ES121" s="35"/>
      <c r="ET121" s="35"/>
      <c r="EU121" s="35"/>
      <c r="EV121" s="35"/>
      <c r="EW121" s="35"/>
      <c r="EX121" s="35"/>
      <c r="EY121" s="35"/>
      <c r="EZ121" s="35"/>
      <c r="FA121" s="35"/>
      <c r="FB121" s="35"/>
      <c r="FC121" s="35"/>
      <c r="FD121" s="35"/>
      <c r="FE121" s="35"/>
      <c r="FF121" s="35"/>
      <c r="FG121" s="35"/>
      <c r="FH121" s="35"/>
      <c r="FI121" s="35"/>
      <c r="FJ121" s="35"/>
      <c r="FK121" s="35"/>
      <c r="FL121" s="35"/>
      <c r="FM121" s="35"/>
      <c r="FN121" s="35"/>
      <c r="FO121" s="35"/>
      <c r="FP121" s="35"/>
      <c r="FQ121" s="35"/>
      <c r="FR121" s="35"/>
      <c r="FS121" s="35"/>
      <c r="FT121" s="35"/>
      <c r="FU121" s="35"/>
      <c r="FV121" s="35"/>
      <c r="FW121" s="35"/>
      <c r="FX121" s="35"/>
      <c r="FY121" s="35"/>
      <c r="FZ121" s="35"/>
      <c r="GA121" s="35"/>
      <c r="GB121" s="35"/>
      <c r="GC121" s="35"/>
      <c r="GD121" s="35"/>
      <c r="GE121" s="35"/>
      <c r="GF121" s="35"/>
      <c r="GG121" s="35"/>
      <c r="GH121" s="35"/>
      <c r="GI121" s="35"/>
      <c r="GJ121" s="35"/>
      <c r="GK121" s="35"/>
      <c r="GL121" s="35"/>
      <c r="GM121" s="35"/>
      <c r="GN121" s="35"/>
      <c r="GO121" s="35"/>
      <c r="GP121" s="35"/>
      <c r="GQ121" s="35"/>
      <c r="GR121" s="35"/>
      <c r="GS121" s="35"/>
      <c r="GT121" s="35"/>
      <c r="GU121" s="35"/>
      <c r="GV121" s="35"/>
      <c r="GW121" s="35"/>
      <c r="GX121" s="35"/>
      <c r="GY121" s="35"/>
      <c r="GZ121" s="35"/>
      <c r="HA121" s="35"/>
      <c r="HB121" s="35"/>
      <c r="HC121" s="35"/>
      <c r="HD121" s="35"/>
      <c r="HE121" s="35"/>
      <c r="HF121" s="35"/>
      <c r="HG121" s="35"/>
      <c r="HH121" s="35"/>
      <c r="HI121" s="35"/>
      <c r="HJ121" s="35"/>
      <c r="HK121" s="35"/>
      <c r="HL121" s="35"/>
      <c r="HM121" s="35"/>
      <c r="HN121" s="35"/>
      <c r="HO121" s="35"/>
      <c r="HP121" s="35"/>
      <c r="HQ121" s="35"/>
      <c r="HR121" s="35"/>
      <c r="HS121" s="35"/>
      <c r="HT121" s="35"/>
      <c r="HU121" s="35"/>
      <c r="HV121" s="35"/>
      <c r="HW121" s="35"/>
      <c r="HX121" s="35"/>
      <c r="HY121" s="35"/>
      <c r="HZ121" s="35"/>
      <c r="IA121" s="35"/>
      <c r="IB121" s="35"/>
      <c r="IC121" s="35"/>
      <c r="ID121" s="35"/>
      <c r="IE121" s="35"/>
      <c r="IF121" s="35"/>
      <c r="IG121" s="35"/>
      <c r="IH121" s="35"/>
      <c r="II121" s="35"/>
      <c r="IJ121" s="35"/>
      <c r="IK121" s="35"/>
      <c r="IL121" s="35"/>
      <c r="IM121" s="35"/>
      <c r="IN121" s="35"/>
      <c r="IO121" s="35"/>
      <c r="IP121" s="35"/>
      <c r="IQ121" s="35"/>
      <c r="IR121" s="35"/>
      <c r="IS121" s="35"/>
      <c r="IT121" s="35"/>
      <c r="IU121" s="35"/>
      <c r="IV121" s="35"/>
      <c r="IW121" s="35"/>
    </row>
    <row r="122" customFormat="false" ht="12.75" hidden="false" customHeight="false" outlineLevel="0" collapsed="false">
      <c r="B122" s="1" t="s">
        <v>46</v>
      </c>
      <c r="C122" s="2" t="s">
        <v>153</v>
      </c>
      <c r="D122" s="28" t="s">
        <v>25</v>
      </c>
      <c r="E122" s="17" t="n">
        <v>1000</v>
      </c>
      <c r="F122" s="13" t="s">
        <v>10</v>
      </c>
      <c r="G122" s="16"/>
      <c r="H122" s="35"/>
      <c r="I122" s="43"/>
      <c r="J122" s="35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35"/>
      <c r="Z122" s="35"/>
      <c r="AA122" s="35"/>
      <c r="AB122" s="35"/>
      <c r="AC122" s="35"/>
      <c r="AD122" s="35"/>
      <c r="AE122" s="35"/>
      <c r="AF122" s="35"/>
      <c r="AG122" s="35"/>
      <c r="AH122" s="35"/>
      <c r="AI122" s="35"/>
      <c r="AJ122" s="35"/>
      <c r="AK122" s="35"/>
      <c r="AL122" s="35"/>
      <c r="AM122" s="35"/>
      <c r="AN122" s="35"/>
      <c r="AO122" s="35"/>
      <c r="AP122" s="35"/>
      <c r="AQ122" s="35"/>
      <c r="AR122" s="35"/>
      <c r="AS122" s="35"/>
      <c r="AT122" s="35"/>
      <c r="AU122" s="35"/>
      <c r="AV122" s="35"/>
      <c r="AW122" s="35"/>
      <c r="AX122" s="35"/>
      <c r="AY122" s="35"/>
      <c r="AZ122" s="35"/>
      <c r="BA122" s="35"/>
      <c r="BB122" s="35"/>
      <c r="BC122" s="35"/>
      <c r="BD122" s="35"/>
      <c r="BE122" s="35"/>
      <c r="BF122" s="35"/>
      <c r="BG122" s="35"/>
      <c r="BH122" s="35"/>
      <c r="BI122" s="35"/>
      <c r="BJ122" s="35"/>
      <c r="BK122" s="35"/>
      <c r="BL122" s="35"/>
      <c r="BM122" s="35"/>
      <c r="BN122" s="35"/>
      <c r="BO122" s="35"/>
      <c r="BP122" s="35"/>
      <c r="BQ122" s="35"/>
      <c r="BR122" s="35"/>
      <c r="BS122" s="35"/>
      <c r="BT122" s="35"/>
      <c r="BU122" s="35"/>
      <c r="BV122" s="35"/>
      <c r="BW122" s="35"/>
      <c r="BX122" s="35"/>
      <c r="BY122" s="35"/>
      <c r="BZ122" s="35"/>
      <c r="CA122" s="35"/>
      <c r="CB122" s="35"/>
      <c r="CC122" s="35"/>
      <c r="CD122" s="35"/>
      <c r="CE122" s="35"/>
      <c r="CF122" s="35"/>
      <c r="CG122" s="35"/>
      <c r="CH122" s="35"/>
      <c r="CI122" s="35"/>
      <c r="CJ122" s="35"/>
      <c r="CK122" s="35"/>
      <c r="CL122" s="35"/>
      <c r="CM122" s="35"/>
      <c r="CN122" s="35"/>
      <c r="CO122" s="35"/>
      <c r="CP122" s="35"/>
      <c r="CQ122" s="35"/>
      <c r="CR122" s="35"/>
      <c r="CS122" s="35"/>
      <c r="CT122" s="35"/>
      <c r="CU122" s="35"/>
      <c r="CV122" s="35"/>
      <c r="CW122" s="35"/>
      <c r="CX122" s="35"/>
      <c r="CY122" s="35"/>
      <c r="CZ122" s="35"/>
      <c r="DA122" s="35"/>
      <c r="DB122" s="35"/>
      <c r="DC122" s="35"/>
      <c r="DD122" s="35"/>
      <c r="DE122" s="35"/>
      <c r="DF122" s="35"/>
      <c r="DG122" s="35"/>
      <c r="DH122" s="35"/>
      <c r="DI122" s="35"/>
      <c r="DJ122" s="35"/>
      <c r="DK122" s="35"/>
      <c r="DL122" s="35"/>
      <c r="DM122" s="35"/>
      <c r="DN122" s="35"/>
      <c r="DO122" s="35"/>
      <c r="DP122" s="35"/>
      <c r="DQ122" s="35"/>
      <c r="DR122" s="35"/>
      <c r="DS122" s="35"/>
      <c r="DT122" s="35"/>
      <c r="DU122" s="35"/>
      <c r="DV122" s="35"/>
      <c r="DW122" s="35"/>
      <c r="DX122" s="35"/>
      <c r="DY122" s="35"/>
      <c r="DZ122" s="35"/>
      <c r="EA122" s="35"/>
      <c r="EB122" s="35"/>
      <c r="EC122" s="35"/>
      <c r="ED122" s="35"/>
      <c r="EE122" s="35"/>
      <c r="EF122" s="35"/>
      <c r="EG122" s="35"/>
      <c r="EH122" s="35"/>
      <c r="EI122" s="35"/>
      <c r="EJ122" s="35"/>
      <c r="EK122" s="35"/>
      <c r="EL122" s="35"/>
      <c r="EM122" s="35"/>
      <c r="EN122" s="35"/>
      <c r="EO122" s="35"/>
      <c r="EP122" s="35"/>
      <c r="EQ122" s="35"/>
      <c r="ER122" s="35"/>
      <c r="ES122" s="35"/>
      <c r="ET122" s="35"/>
      <c r="EU122" s="35"/>
      <c r="EV122" s="35"/>
      <c r="EW122" s="35"/>
      <c r="EX122" s="35"/>
      <c r="EY122" s="35"/>
      <c r="EZ122" s="35"/>
      <c r="FA122" s="35"/>
      <c r="FB122" s="35"/>
      <c r="FC122" s="35"/>
      <c r="FD122" s="35"/>
      <c r="FE122" s="35"/>
      <c r="FF122" s="35"/>
      <c r="FG122" s="35"/>
      <c r="FH122" s="35"/>
      <c r="FI122" s="35"/>
      <c r="FJ122" s="35"/>
      <c r="FK122" s="35"/>
      <c r="FL122" s="35"/>
      <c r="FM122" s="35"/>
      <c r="FN122" s="35"/>
      <c r="FO122" s="35"/>
      <c r="FP122" s="35"/>
      <c r="FQ122" s="35"/>
      <c r="FR122" s="35"/>
      <c r="FS122" s="35"/>
      <c r="FT122" s="35"/>
      <c r="FU122" s="35"/>
      <c r="FV122" s="35"/>
      <c r="FW122" s="35"/>
      <c r="FX122" s="35"/>
      <c r="FY122" s="35"/>
      <c r="FZ122" s="35"/>
      <c r="GA122" s="35"/>
      <c r="GB122" s="35"/>
      <c r="GC122" s="35"/>
      <c r="GD122" s="35"/>
      <c r="GE122" s="35"/>
      <c r="GF122" s="35"/>
      <c r="GG122" s="35"/>
      <c r="GH122" s="35"/>
      <c r="GI122" s="35"/>
      <c r="GJ122" s="35"/>
      <c r="GK122" s="35"/>
      <c r="GL122" s="35"/>
      <c r="GM122" s="35"/>
      <c r="GN122" s="35"/>
      <c r="GO122" s="35"/>
      <c r="GP122" s="35"/>
      <c r="GQ122" s="35"/>
      <c r="GR122" s="35"/>
      <c r="GS122" s="35"/>
      <c r="GT122" s="35"/>
      <c r="GU122" s="35"/>
      <c r="GV122" s="35"/>
      <c r="GW122" s="35"/>
      <c r="GX122" s="35"/>
      <c r="GY122" s="35"/>
      <c r="GZ122" s="35"/>
      <c r="HA122" s="35"/>
      <c r="HB122" s="35"/>
      <c r="HC122" s="35"/>
      <c r="HD122" s="35"/>
      <c r="HE122" s="35"/>
      <c r="HF122" s="35"/>
      <c r="HG122" s="35"/>
      <c r="HH122" s="35"/>
      <c r="HI122" s="35"/>
      <c r="HJ122" s="35"/>
      <c r="HK122" s="35"/>
      <c r="HL122" s="35"/>
      <c r="HM122" s="35"/>
      <c r="HN122" s="35"/>
      <c r="HO122" s="35"/>
      <c r="HP122" s="35"/>
      <c r="HQ122" s="35"/>
      <c r="HR122" s="35"/>
      <c r="HS122" s="35"/>
      <c r="HT122" s="35"/>
      <c r="HU122" s="35"/>
      <c r="HV122" s="35"/>
      <c r="HW122" s="35"/>
      <c r="HX122" s="35"/>
      <c r="HY122" s="35"/>
      <c r="HZ122" s="35"/>
      <c r="IA122" s="35"/>
      <c r="IB122" s="35"/>
      <c r="IC122" s="35"/>
      <c r="ID122" s="35"/>
      <c r="IE122" s="35"/>
      <c r="IF122" s="35"/>
      <c r="IG122" s="35"/>
      <c r="IH122" s="35"/>
      <c r="II122" s="35"/>
      <c r="IJ122" s="35"/>
      <c r="IK122" s="35"/>
      <c r="IL122" s="35"/>
      <c r="IM122" s="35"/>
      <c r="IN122" s="35"/>
      <c r="IO122" s="35"/>
      <c r="IP122" s="35"/>
      <c r="IQ122" s="35"/>
      <c r="IR122" s="35"/>
      <c r="IS122" s="35"/>
      <c r="IT122" s="35"/>
      <c r="IU122" s="35"/>
      <c r="IV122" s="35"/>
      <c r="IW122" s="35"/>
    </row>
    <row r="123" customFormat="false" ht="12.75" hidden="false" customHeight="false" outlineLevel="0" collapsed="false">
      <c r="B123" s="1" t="s">
        <v>46</v>
      </c>
      <c r="C123" s="2" t="s">
        <v>154</v>
      </c>
      <c r="D123" s="28" t="s">
        <v>25</v>
      </c>
      <c r="E123" s="17" t="n">
        <v>1000</v>
      </c>
      <c r="F123" s="13" t="s">
        <v>10</v>
      </c>
      <c r="G123" s="16"/>
      <c r="H123" s="35"/>
      <c r="I123" s="43"/>
      <c r="J123" s="35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35"/>
      <c r="Z123" s="35"/>
      <c r="AA123" s="35"/>
      <c r="AB123" s="35"/>
      <c r="AC123" s="35"/>
      <c r="AD123" s="35"/>
      <c r="AE123" s="35"/>
      <c r="AF123" s="35"/>
      <c r="AG123" s="35"/>
      <c r="AH123" s="35"/>
      <c r="AI123" s="35"/>
      <c r="AJ123" s="35"/>
      <c r="AK123" s="35"/>
      <c r="AL123" s="35"/>
      <c r="AM123" s="35"/>
      <c r="AN123" s="35"/>
      <c r="AO123" s="35"/>
      <c r="AP123" s="35"/>
      <c r="AQ123" s="35"/>
      <c r="AR123" s="35"/>
      <c r="AS123" s="35"/>
      <c r="AT123" s="35"/>
      <c r="AU123" s="35"/>
      <c r="AV123" s="35"/>
      <c r="AW123" s="35"/>
      <c r="AX123" s="35"/>
      <c r="AY123" s="35"/>
      <c r="AZ123" s="35"/>
      <c r="BA123" s="35"/>
      <c r="BB123" s="35"/>
      <c r="BC123" s="35"/>
      <c r="BD123" s="35"/>
      <c r="BE123" s="35"/>
      <c r="BF123" s="35"/>
      <c r="BG123" s="35"/>
      <c r="BH123" s="35"/>
      <c r="BI123" s="35"/>
      <c r="BJ123" s="35"/>
      <c r="BK123" s="35"/>
      <c r="BL123" s="35"/>
      <c r="BM123" s="35"/>
      <c r="BN123" s="35"/>
      <c r="BO123" s="35"/>
      <c r="BP123" s="35"/>
      <c r="BQ123" s="35"/>
      <c r="BR123" s="35"/>
      <c r="BS123" s="35"/>
      <c r="BT123" s="35"/>
      <c r="BU123" s="35"/>
      <c r="BV123" s="35"/>
      <c r="BW123" s="35"/>
      <c r="BX123" s="35"/>
      <c r="BY123" s="35"/>
      <c r="BZ123" s="35"/>
      <c r="CA123" s="35"/>
      <c r="CB123" s="35"/>
      <c r="CC123" s="35"/>
      <c r="CD123" s="35"/>
      <c r="CE123" s="35"/>
      <c r="CF123" s="35"/>
      <c r="CG123" s="35"/>
      <c r="CH123" s="35"/>
      <c r="CI123" s="35"/>
      <c r="CJ123" s="35"/>
      <c r="CK123" s="35"/>
      <c r="CL123" s="35"/>
      <c r="CM123" s="35"/>
      <c r="CN123" s="35"/>
      <c r="CO123" s="35"/>
      <c r="CP123" s="35"/>
      <c r="CQ123" s="35"/>
      <c r="CR123" s="35"/>
      <c r="CS123" s="35"/>
      <c r="CT123" s="35"/>
      <c r="CU123" s="35"/>
      <c r="CV123" s="35"/>
      <c r="CW123" s="35"/>
      <c r="CX123" s="35"/>
      <c r="CY123" s="35"/>
      <c r="CZ123" s="35"/>
      <c r="DA123" s="35"/>
      <c r="DB123" s="35"/>
      <c r="DC123" s="35"/>
      <c r="DD123" s="35"/>
      <c r="DE123" s="35"/>
      <c r="DF123" s="35"/>
      <c r="DG123" s="35"/>
      <c r="DH123" s="35"/>
      <c r="DI123" s="35"/>
      <c r="DJ123" s="35"/>
      <c r="DK123" s="35"/>
      <c r="DL123" s="35"/>
      <c r="DM123" s="35"/>
      <c r="DN123" s="35"/>
      <c r="DO123" s="35"/>
      <c r="DP123" s="35"/>
      <c r="DQ123" s="35"/>
      <c r="DR123" s="35"/>
      <c r="DS123" s="35"/>
      <c r="DT123" s="35"/>
      <c r="DU123" s="35"/>
      <c r="DV123" s="35"/>
      <c r="DW123" s="35"/>
      <c r="DX123" s="35"/>
      <c r="DY123" s="35"/>
      <c r="DZ123" s="35"/>
      <c r="EA123" s="35"/>
      <c r="EB123" s="35"/>
      <c r="EC123" s="35"/>
      <c r="ED123" s="35"/>
      <c r="EE123" s="35"/>
      <c r="EF123" s="35"/>
      <c r="EG123" s="35"/>
      <c r="EH123" s="35"/>
      <c r="EI123" s="35"/>
      <c r="EJ123" s="35"/>
      <c r="EK123" s="35"/>
      <c r="EL123" s="35"/>
      <c r="EM123" s="35"/>
      <c r="EN123" s="35"/>
      <c r="EO123" s="35"/>
      <c r="EP123" s="35"/>
      <c r="EQ123" s="35"/>
      <c r="ER123" s="35"/>
      <c r="ES123" s="35"/>
      <c r="ET123" s="35"/>
      <c r="EU123" s="35"/>
      <c r="EV123" s="35"/>
      <c r="EW123" s="35"/>
      <c r="EX123" s="35"/>
      <c r="EY123" s="35"/>
      <c r="EZ123" s="35"/>
      <c r="FA123" s="35"/>
      <c r="FB123" s="35"/>
      <c r="FC123" s="35"/>
      <c r="FD123" s="35"/>
      <c r="FE123" s="35"/>
      <c r="FF123" s="35"/>
      <c r="FG123" s="35"/>
      <c r="FH123" s="35"/>
      <c r="FI123" s="35"/>
      <c r="FJ123" s="35"/>
      <c r="FK123" s="35"/>
      <c r="FL123" s="35"/>
      <c r="FM123" s="35"/>
      <c r="FN123" s="35"/>
      <c r="FO123" s="35"/>
      <c r="FP123" s="35"/>
      <c r="FQ123" s="35"/>
      <c r="FR123" s="35"/>
      <c r="FS123" s="35"/>
      <c r="FT123" s="35"/>
      <c r="FU123" s="35"/>
      <c r="FV123" s="35"/>
      <c r="FW123" s="35"/>
      <c r="FX123" s="35"/>
      <c r="FY123" s="35"/>
      <c r="FZ123" s="35"/>
      <c r="GA123" s="35"/>
      <c r="GB123" s="35"/>
      <c r="GC123" s="35"/>
      <c r="GD123" s="35"/>
      <c r="GE123" s="35"/>
      <c r="GF123" s="35"/>
      <c r="GG123" s="35"/>
      <c r="GH123" s="35"/>
      <c r="GI123" s="35"/>
      <c r="GJ123" s="35"/>
      <c r="GK123" s="35"/>
      <c r="GL123" s="35"/>
      <c r="GM123" s="35"/>
      <c r="GN123" s="35"/>
      <c r="GO123" s="35"/>
      <c r="GP123" s="35"/>
      <c r="GQ123" s="35"/>
      <c r="GR123" s="35"/>
      <c r="GS123" s="35"/>
      <c r="GT123" s="35"/>
      <c r="GU123" s="35"/>
      <c r="GV123" s="35"/>
      <c r="GW123" s="35"/>
      <c r="GX123" s="35"/>
      <c r="GY123" s="35"/>
      <c r="GZ123" s="35"/>
      <c r="HA123" s="35"/>
      <c r="HB123" s="35"/>
      <c r="HC123" s="35"/>
      <c r="HD123" s="35"/>
      <c r="HE123" s="35"/>
      <c r="HF123" s="35"/>
      <c r="HG123" s="35"/>
      <c r="HH123" s="35"/>
      <c r="HI123" s="35"/>
      <c r="HJ123" s="35"/>
      <c r="HK123" s="35"/>
      <c r="HL123" s="35"/>
      <c r="HM123" s="35"/>
      <c r="HN123" s="35"/>
      <c r="HO123" s="35"/>
      <c r="HP123" s="35"/>
      <c r="HQ123" s="35"/>
      <c r="HR123" s="35"/>
      <c r="HS123" s="35"/>
      <c r="HT123" s="35"/>
      <c r="HU123" s="35"/>
      <c r="HV123" s="35"/>
      <c r="HW123" s="35"/>
      <c r="HX123" s="35"/>
      <c r="HY123" s="35"/>
      <c r="HZ123" s="35"/>
      <c r="IA123" s="35"/>
      <c r="IB123" s="35"/>
      <c r="IC123" s="35"/>
      <c r="ID123" s="35"/>
      <c r="IE123" s="35"/>
      <c r="IF123" s="35"/>
      <c r="IG123" s="35"/>
      <c r="IH123" s="35"/>
      <c r="II123" s="35"/>
      <c r="IJ123" s="35"/>
      <c r="IK123" s="35"/>
      <c r="IL123" s="35"/>
      <c r="IM123" s="35"/>
      <c r="IN123" s="35"/>
      <c r="IO123" s="35"/>
      <c r="IP123" s="35"/>
      <c r="IQ123" s="35"/>
      <c r="IR123" s="35"/>
      <c r="IS123" s="35"/>
      <c r="IT123" s="35"/>
      <c r="IU123" s="35"/>
      <c r="IV123" s="35"/>
      <c r="IW123" s="35"/>
    </row>
    <row r="124" customFormat="false" ht="12.75" hidden="false" customHeight="false" outlineLevel="0" collapsed="false">
      <c r="B124" s="1" t="s">
        <v>46</v>
      </c>
      <c r="C124" s="2" t="s">
        <v>155</v>
      </c>
      <c r="D124" s="28" t="s">
        <v>15</v>
      </c>
      <c r="E124" s="17" t="n">
        <v>800</v>
      </c>
      <c r="F124" s="13" t="s">
        <v>10</v>
      </c>
      <c r="G124" s="16"/>
      <c r="H124" s="35"/>
      <c r="I124" s="43"/>
      <c r="J124" s="35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35"/>
      <c r="Z124" s="35"/>
      <c r="AA124" s="35"/>
      <c r="AB124" s="35"/>
      <c r="AC124" s="35"/>
      <c r="AD124" s="35"/>
      <c r="AE124" s="35"/>
      <c r="AF124" s="35"/>
      <c r="AG124" s="35"/>
      <c r="AH124" s="35"/>
      <c r="AI124" s="35"/>
      <c r="AJ124" s="35"/>
      <c r="AK124" s="35"/>
      <c r="AL124" s="35"/>
      <c r="AM124" s="35"/>
      <c r="AN124" s="35"/>
      <c r="AO124" s="35"/>
      <c r="AP124" s="35"/>
      <c r="AQ124" s="35"/>
      <c r="AR124" s="35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  <c r="BF124" s="35"/>
      <c r="BG124" s="35"/>
      <c r="BH124" s="35"/>
      <c r="BI124" s="35"/>
      <c r="BJ124" s="35"/>
      <c r="BK124" s="35"/>
      <c r="BL124" s="35"/>
      <c r="BM124" s="35"/>
      <c r="BN124" s="35"/>
      <c r="BO124" s="35"/>
      <c r="BP124" s="35"/>
      <c r="BQ124" s="35"/>
      <c r="BR124" s="35"/>
      <c r="BS124" s="35"/>
      <c r="BT124" s="35"/>
      <c r="BU124" s="35"/>
      <c r="BV124" s="35"/>
      <c r="BW124" s="35"/>
      <c r="BX124" s="35"/>
      <c r="BY124" s="35"/>
      <c r="BZ124" s="35"/>
      <c r="CA124" s="35"/>
      <c r="CB124" s="35"/>
      <c r="CC124" s="35"/>
      <c r="CD124" s="35"/>
      <c r="CE124" s="35"/>
      <c r="CF124" s="35"/>
      <c r="CG124" s="35"/>
      <c r="CH124" s="35"/>
      <c r="CI124" s="35"/>
      <c r="CJ124" s="35"/>
      <c r="CK124" s="35"/>
      <c r="CL124" s="35"/>
      <c r="CM124" s="35"/>
      <c r="CN124" s="35"/>
      <c r="CO124" s="35"/>
      <c r="CP124" s="35"/>
      <c r="CQ124" s="35"/>
      <c r="CR124" s="35"/>
      <c r="CS124" s="35"/>
      <c r="CT124" s="35"/>
      <c r="CU124" s="35"/>
      <c r="CV124" s="35"/>
      <c r="CW124" s="35"/>
      <c r="CX124" s="35"/>
      <c r="CY124" s="35"/>
      <c r="CZ124" s="35"/>
      <c r="DA124" s="35"/>
      <c r="DB124" s="35"/>
      <c r="DC124" s="35"/>
      <c r="DD124" s="35"/>
      <c r="DE124" s="35"/>
      <c r="DF124" s="35"/>
      <c r="DG124" s="35"/>
      <c r="DH124" s="35"/>
      <c r="DI124" s="35"/>
      <c r="DJ124" s="35"/>
      <c r="DK124" s="35"/>
      <c r="DL124" s="35"/>
      <c r="DM124" s="35"/>
      <c r="DN124" s="35"/>
      <c r="DO124" s="35"/>
      <c r="DP124" s="35"/>
      <c r="DQ124" s="35"/>
      <c r="DR124" s="35"/>
      <c r="DS124" s="35"/>
      <c r="DT124" s="35"/>
      <c r="DU124" s="35"/>
      <c r="DV124" s="35"/>
      <c r="DW124" s="35"/>
      <c r="DX124" s="35"/>
      <c r="DY124" s="35"/>
      <c r="DZ124" s="35"/>
      <c r="EA124" s="35"/>
      <c r="EB124" s="35"/>
      <c r="EC124" s="35"/>
      <c r="ED124" s="35"/>
      <c r="EE124" s="35"/>
      <c r="EF124" s="35"/>
      <c r="EG124" s="35"/>
      <c r="EH124" s="35"/>
      <c r="EI124" s="35"/>
      <c r="EJ124" s="35"/>
      <c r="EK124" s="35"/>
      <c r="EL124" s="35"/>
      <c r="EM124" s="35"/>
      <c r="EN124" s="35"/>
      <c r="EO124" s="35"/>
      <c r="EP124" s="35"/>
      <c r="EQ124" s="35"/>
      <c r="ER124" s="35"/>
      <c r="ES124" s="35"/>
      <c r="ET124" s="35"/>
      <c r="EU124" s="35"/>
      <c r="EV124" s="35"/>
      <c r="EW124" s="35"/>
      <c r="EX124" s="35"/>
      <c r="EY124" s="35"/>
      <c r="EZ124" s="35"/>
      <c r="FA124" s="35"/>
      <c r="FB124" s="35"/>
      <c r="FC124" s="35"/>
      <c r="FD124" s="35"/>
      <c r="FE124" s="35"/>
      <c r="FF124" s="35"/>
      <c r="FG124" s="35"/>
      <c r="FH124" s="35"/>
      <c r="FI124" s="35"/>
      <c r="FJ124" s="35"/>
      <c r="FK124" s="35"/>
      <c r="FL124" s="35"/>
      <c r="FM124" s="35"/>
      <c r="FN124" s="35"/>
      <c r="FO124" s="35"/>
      <c r="FP124" s="35"/>
      <c r="FQ124" s="35"/>
      <c r="FR124" s="35"/>
      <c r="FS124" s="35"/>
      <c r="FT124" s="35"/>
      <c r="FU124" s="35"/>
      <c r="FV124" s="35"/>
      <c r="FW124" s="35"/>
      <c r="FX124" s="35"/>
      <c r="FY124" s="35"/>
      <c r="FZ124" s="35"/>
      <c r="GA124" s="35"/>
      <c r="GB124" s="35"/>
      <c r="GC124" s="35"/>
      <c r="GD124" s="35"/>
      <c r="GE124" s="35"/>
      <c r="GF124" s="35"/>
      <c r="GG124" s="35"/>
      <c r="GH124" s="35"/>
      <c r="GI124" s="35"/>
      <c r="GJ124" s="35"/>
      <c r="GK124" s="35"/>
      <c r="GL124" s="35"/>
      <c r="GM124" s="35"/>
      <c r="GN124" s="35"/>
      <c r="GO124" s="35"/>
      <c r="GP124" s="35"/>
      <c r="GQ124" s="35"/>
      <c r="GR124" s="35"/>
      <c r="GS124" s="35"/>
      <c r="GT124" s="35"/>
      <c r="GU124" s="35"/>
      <c r="GV124" s="35"/>
      <c r="GW124" s="35"/>
      <c r="GX124" s="35"/>
      <c r="GY124" s="35"/>
      <c r="GZ124" s="35"/>
      <c r="HA124" s="35"/>
      <c r="HB124" s="35"/>
      <c r="HC124" s="35"/>
      <c r="HD124" s="35"/>
      <c r="HE124" s="35"/>
      <c r="HF124" s="35"/>
      <c r="HG124" s="35"/>
      <c r="HH124" s="35"/>
      <c r="HI124" s="35"/>
      <c r="HJ124" s="35"/>
      <c r="HK124" s="35"/>
      <c r="HL124" s="35"/>
      <c r="HM124" s="35"/>
      <c r="HN124" s="35"/>
      <c r="HO124" s="35"/>
      <c r="HP124" s="35"/>
      <c r="HQ124" s="35"/>
      <c r="HR124" s="35"/>
      <c r="HS124" s="35"/>
      <c r="HT124" s="35"/>
      <c r="HU124" s="35"/>
      <c r="HV124" s="35"/>
      <c r="HW124" s="35"/>
      <c r="HX124" s="35"/>
      <c r="HY124" s="35"/>
      <c r="HZ124" s="35"/>
      <c r="IA124" s="35"/>
      <c r="IB124" s="35"/>
      <c r="IC124" s="35"/>
      <c r="ID124" s="35"/>
      <c r="IE124" s="35"/>
      <c r="IF124" s="35"/>
      <c r="IG124" s="35"/>
      <c r="IH124" s="35"/>
      <c r="II124" s="35"/>
      <c r="IJ124" s="35"/>
      <c r="IK124" s="35"/>
      <c r="IL124" s="35"/>
      <c r="IM124" s="35"/>
      <c r="IN124" s="35"/>
      <c r="IO124" s="35"/>
      <c r="IP124" s="35"/>
      <c r="IQ124" s="35"/>
      <c r="IR124" s="35"/>
      <c r="IS124" s="35"/>
      <c r="IT124" s="35"/>
      <c r="IU124" s="35"/>
      <c r="IV124" s="35"/>
      <c r="IW124" s="35"/>
    </row>
    <row r="125" customFormat="false" ht="12.75" hidden="false" customHeight="false" outlineLevel="0" collapsed="false">
      <c r="B125" s="1" t="s">
        <v>9</v>
      </c>
      <c r="C125" s="2" t="s">
        <v>156</v>
      </c>
      <c r="D125" s="28" t="s">
        <v>25</v>
      </c>
      <c r="E125" s="17" t="n">
        <v>1000</v>
      </c>
      <c r="F125" s="13" t="s">
        <v>10</v>
      </c>
      <c r="G125" s="16"/>
      <c r="H125" s="35"/>
      <c r="I125" s="43"/>
      <c r="J125" s="35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35"/>
      <c r="Z125" s="35"/>
      <c r="AA125" s="35"/>
      <c r="AB125" s="35"/>
      <c r="AC125" s="35"/>
      <c r="AD125" s="35"/>
      <c r="AE125" s="35"/>
      <c r="AF125" s="35"/>
      <c r="AG125" s="35"/>
      <c r="AH125" s="35"/>
      <c r="AI125" s="35"/>
      <c r="AJ125" s="35"/>
      <c r="AK125" s="35"/>
      <c r="AL125" s="35"/>
      <c r="AM125" s="35"/>
      <c r="AN125" s="35"/>
      <c r="AO125" s="35"/>
      <c r="AP125" s="35"/>
      <c r="AQ125" s="35"/>
      <c r="AR125" s="35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  <c r="BF125" s="35"/>
      <c r="BG125" s="35"/>
      <c r="BH125" s="35"/>
      <c r="BI125" s="35"/>
      <c r="BJ125" s="35"/>
      <c r="BK125" s="35"/>
      <c r="BL125" s="35"/>
      <c r="BM125" s="35"/>
      <c r="BN125" s="35"/>
      <c r="BO125" s="35"/>
      <c r="BP125" s="35"/>
      <c r="BQ125" s="35"/>
      <c r="BR125" s="35"/>
      <c r="BS125" s="35"/>
      <c r="BT125" s="35"/>
      <c r="BU125" s="35"/>
      <c r="BV125" s="35"/>
      <c r="BW125" s="35"/>
      <c r="BX125" s="35"/>
      <c r="BY125" s="35"/>
      <c r="BZ125" s="35"/>
      <c r="CA125" s="35"/>
      <c r="CB125" s="35"/>
      <c r="CC125" s="35"/>
      <c r="CD125" s="35"/>
      <c r="CE125" s="35"/>
      <c r="CF125" s="35"/>
      <c r="CG125" s="35"/>
      <c r="CH125" s="35"/>
      <c r="CI125" s="35"/>
      <c r="CJ125" s="35"/>
      <c r="CK125" s="35"/>
      <c r="CL125" s="35"/>
      <c r="CM125" s="35"/>
      <c r="CN125" s="35"/>
      <c r="CO125" s="35"/>
      <c r="CP125" s="35"/>
      <c r="CQ125" s="35"/>
      <c r="CR125" s="35"/>
      <c r="CS125" s="35"/>
      <c r="CT125" s="35"/>
      <c r="CU125" s="35"/>
      <c r="CV125" s="35"/>
      <c r="CW125" s="35"/>
      <c r="CX125" s="35"/>
      <c r="CY125" s="35"/>
      <c r="CZ125" s="35"/>
      <c r="DA125" s="35"/>
      <c r="DB125" s="35"/>
      <c r="DC125" s="35"/>
      <c r="DD125" s="35"/>
      <c r="DE125" s="35"/>
      <c r="DF125" s="35"/>
      <c r="DG125" s="35"/>
      <c r="DH125" s="35"/>
      <c r="DI125" s="35"/>
      <c r="DJ125" s="35"/>
      <c r="DK125" s="35"/>
      <c r="DL125" s="35"/>
      <c r="DM125" s="35"/>
      <c r="DN125" s="35"/>
      <c r="DO125" s="35"/>
      <c r="DP125" s="35"/>
      <c r="DQ125" s="35"/>
      <c r="DR125" s="35"/>
      <c r="DS125" s="35"/>
      <c r="DT125" s="35"/>
      <c r="DU125" s="35"/>
      <c r="DV125" s="35"/>
      <c r="DW125" s="35"/>
      <c r="DX125" s="35"/>
      <c r="DY125" s="35"/>
      <c r="DZ125" s="35"/>
      <c r="EA125" s="35"/>
      <c r="EB125" s="35"/>
      <c r="EC125" s="35"/>
      <c r="ED125" s="35"/>
      <c r="EE125" s="35"/>
      <c r="EF125" s="35"/>
      <c r="EG125" s="35"/>
      <c r="EH125" s="35"/>
      <c r="EI125" s="35"/>
      <c r="EJ125" s="35"/>
      <c r="EK125" s="35"/>
      <c r="EL125" s="35"/>
      <c r="EM125" s="35"/>
      <c r="EN125" s="35"/>
      <c r="EO125" s="35"/>
      <c r="EP125" s="35"/>
      <c r="EQ125" s="35"/>
      <c r="ER125" s="35"/>
      <c r="ES125" s="35"/>
      <c r="ET125" s="35"/>
      <c r="EU125" s="35"/>
      <c r="EV125" s="35"/>
      <c r="EW125" s="35"/>
      <c r="EX125" s="35"/>
      <c r="EY125" s="35"/>
      <c r="EZ125" s="35"/>
      <c r="FA125" s="35"/>
      <c r="FB125" s="35"/>
      <c r="FC125" s="35"/>
      <c r="FD125" s="35"/>
      <c r="FE125" s="35"/>
      <c r="FF125" s="35"/>
      <c r="FG125" s="35"/>
      <c r="FH125" s="35"/>
      <c r="FI125" s="35"/>
      <c r="FJ125" s="35"/>
      <c r="FK125" s="35"/>
      <c r="FL125" s="35"/>
      <c r="FM125" s="35"/>
      <c r="FN125" s="35"/>
      <c r="FO125" s="35"/>
      <c r="FP125" s="35"/>
      <c r="FQ125" s="35"/>
      <c r="FR125" s="35"/>
      <c r="FS125" s="35"/>
      <c r="FT125" s="35"/>
      <c r="FU125" s="35"/>
      <c r="FV125" s="35"/>
      <c r="FW125" s="35"/>
      <c r="FX125" s="35"/>
      <c r="FY125" s="35"/>
      <c r="FZ125" s="35"/>
      <c r="GA125" s="35"/>
      <c r="GB125" s="35"/>
      <c r="GC125" s="35"/>
      <c r="GD125" s="35"/>
      <c r="GE125" s="35"/>
      <c r="GF125" s="35"/>
      <c r="GG125" s="35"/>
      <c r="GH125" s="35"/>
      <c r="GI125" s="35"/>
      <c r="GJ125" s="35"/>
      <c r="GK125" s="35"/>
      <c r="GL125" s="35"/>
      <c r="GM125" s="35"/>
      <c r="GN125" s="35"/>
      <c r="GO125" s="35"/>
      <c r="GP125" s="35"/>
      <c r="GQ125" s="35"/>
      <c r="GR125" s="35"/>
      <c r="GS125" s="35"/>
      <c r="GT125" s="35"/>
      <c r="GU125" s="35"/>
      <c r="GV125" s="35"/>
      <c r="GW125" s="35"/>
      <c r="GX125" s="35"/>
      <c r="GY125" s="35"/>
      <c r="GZ125" s="35"/>
      <c r="HA125" s="35"/>
      <c r="HB125" s="35"/>
      <c r="HC125" s="35"/>
      <c r="HD125" s="35"/>
      <c r="HE125" s="35"/>
      <c r="HF125" s="35"/>
      <c r="HG125" s="35"/>
      <c r="HH125" s="35"/>
      <c r="HI125" s="35"/>
      <c r="HJ125" s="35"/>
      <c r="HK125" s="35"/>
      <c r="HL125" s="35"/>
      <c r="HM125" s="35"/>
      <c r="HN125" s="35"/>
      <c r="HO125" s="35"/>
      <c r="HP125" s="35"/>
      <c r="HQ125" s="35"/>
      <c r="HR125" s="35"/>
      <c r="HS125" s="35"/>
      <c r="HT125" s="35"/>
      <c r="HU125" s="35"/>
      <c r="HV125" s="35"/>
      <c r="HW125" s="35"/>
      <c r="HX125" s="35"/>
      <c r="HY125" s="35"/>
      <c r="HZ125" s="35"/>
      <c r="IA125" s="35"/>
      <c r="IB125" s="35"/>
      <c r="IC125" s="35"/>
      <c r="ID125" s="35"/>
      <c r="IE125" s="35"/>
      <c r="IF125" s="35"/>
      <c r="IG125" s="35"/>
      <c r="IH125" s="35"/>
      <c r="II125" s="35"/>
      <c r="IJ125" s="35"/>
      <c r="IK125" s="35"/>
      <c r="IL125" s="35"/>
      <c r="IM125" s="35"/>
      <c r="IN125" s="35"/>
      <c r="IO125" s="35"/>
      <c r="IP125" s="35"/>
      <c r="IQ125" s="35"/>
      <c r="IR125" s="35"/>
      <c r="IS125" s="35"/>
      <c r="IT125" s="35"/>
      <c r="IU125" s="35"/>
      <c r="IV125" s="35"/>
      <c r="IW125" s="35"/>
    </row>
    <row r="126" customFormat="false" ht="12.75" hidden="false" customHeight="false" outlineLevel="0" collapsed="false">
      <c r="B126" s="1" t="s">
        <v>9</v>
      </c>
      <c r="C126" s="2" t="s">
        <v>157</v>
      </c>
      <c r="D126" s="28" t="s">
        <v>25</v>
      </c>
      <c r="E126" s="38" t="n">
        <v>2500</v>
      </c>
      <c r="F126" s="29" t="s">
        <v>10</v>
      </c>
      <c r="G126" s="30"/>
      <c r="H126" s="35"/>
      <c r="I126" s="43"/>
      <c r="J126" s="35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35"/>
      <c r="Z126" s="35"/>
      <c r="AA126" s="35"/>
      <c r="AB126" s="35"/>
      <c r="AC126" s="35"/>
      <c r="AD126" s="35"/>
      <c r="AE126" s="35"/>
      <c r="AF126" s="35"/>
      <c r="AG126" s="35"/>
      <c r="AH126" s="35"/>
      <c r="AI126" s="35"/>
      <c r="AJ126" s="35"/>
      <c r="AK126" s="35"/>
      <c r="AL126" s="35"/>
      <c r="AM126" s="35"/>
      <c r="AN126" s="35"/>
      <c r="AO126" s="35"/>
      <c r="AP126" s="35"/>
      <c r="AQ126" s="35"/>
      <c r="AR126" s="35"/>
      <c r="AS126" s="35"/>
      <c r="AT126" s="35"/>
      <c r="AU126" s="35"/>
      <c r="AV126" s="35"/>
      <c r="AW126" s="35"/>
      <c r="AX126" s="35"/>
      <c r="AY126" s="35"/>
      <c r="AZ126" s="35"/>
      <c r="BA126" s="35"/>
      <c r="BB126" s="35"/>
      <c r="BC126" s="35"/>
      <c r="BD126" s="35"/>
      <c r="BE126" s="35"/>
      <c r="BF126" s="35"/>
      <c r="BG126" s="35"/>
      <c r="BH126" s="35"/>
      <c r="BI126" s="35"/>
      <c r="BJ126" s="35"/>
      <c r="BK126" s="35"/>
      <c r="BL126" s="35"/>
      <c r="BM126" s="35"/>
      <c r="BN126" s="35"/>
      <c r="BO126" s="35"/>
      <c r="BP126" s="35"/>
      <c r="BQ126" s="35"/>
      <c r="BR126" s="35"/>
      <c r="BS126" s="35"/>
      <c r="BT126" s="35"/>
      <c r="BU126" s="35"/>
      <c r="BV126" s="35"/>
      <c r="BW126" s="35"/>
      <c r="BX126" s="35"/>
      <c r="BY126" s="35"/>
      <c r="BZ126" s="35"/>
      <c r="CA126" s="35"/>
      <c r="CB126" s="35"/>
      <c r="CC126" s="35"/>
      <c r="CD126" s="35"/>
      <c r="CE126" s="35"/>
      <c r="CF126" s="35"/>
      <c r="CG126" s="35"/>
      <c r="CH126" s="35"/>
      <c r="CI126" s="35"/>
      <c r="CJ126" s="35"/>
      <c r="CK126" s="35"/>
      <c r="CL126" s="35"/>
      <c r="CM126" s="35"/>
      <c r="CN126" s="35"/>
      <c r="CO126" s="35"/>
      <c r="CP126" s="35"/>
      <c r="CQ126" s="35"/>
      <c r="CR126" s="35"/>
      <c r="CS126" s="35"/>
      <c r="CT126" s="35"/>
      <c r="CU126" s="35"/>
      <c r="CV126" s="35"/>
      <c r="CW126" s="35"/>
      <c r="CX126" s="35"/>
      <c r="CY126" s="35"/>
      <c r="CZ126" s="35"/>
      <c r="DA126" s="35"/>
      <c r="DB126" s="35"/>
      <c r="DC126" s="35"/>
      <c r="DD126" s="35"/>
      <c r="DE126" s="35"/>
      <c r="DF126" s="35"/>
      <c r="DG126" s="35"/>
      <c r="DH126" s="35"/>
      <c r="DI126" s="35"/>
      <c r="DJ126" s="35"/>
      <c r="DK126" s="35"/>
      <c r="DL126" s="35"/>
      <c r="DM126" s="35"/>
      <c r="DN126" s="35"/>
      <c r="DO126" s="35"/>
      <c r="DP126" s="35"/>
      <c r="DQ126" s="35"/>
      <c r="DR126" s="35"/>
      <c r="DS126" s="35"/>
      <c r="DT126" s="35"/>
      <c r="DU126" s="35"/>
      <c r="DV126" s="35"/>
      <c r="DW126" s="35"/>
      <c r="DX126" s="35"/>
      <c r="DY126" s="35"/>
      <c r="DZ126" s="35"/>
      <c r="EA126" s="35"/>
      <c r="EB126" s="35"/>
      <c r="EC126" s="35"/>
      <c r="ED126" s="35"/>
      <c r="EE126" s="35"/>
      <c r="EF126" s="35"/>
      <c r="EG126" s="35"/>
      <c r="EH126" s="35"/>
      <c r="EI126" s="35"/>
      <c r="EJ126" s="35"/>
      <c r="EK126" s="35"/>
      <c r="EL126" s="35"/>
      <c r="EM126" s="35"/>
      <c r="EN126" s="35"/>
      <c r="EO126" s="35"/>
      <c r="EP126" s="35"/>
      <c r="EQ126" s="35"/>
      <c r="ER126" s="35"/>
      <c r="ES126" s="35"/>
      <c r="ET126" s="35"/>
      <c r="EU126" s="35"/>
      <c r="EV126" s="35"/>
      <c r="EW126" s="35"/>
      <c r="EX126" s="35"/>
      <c r="EY126" s="35"/>
      <c r="EZ126" s="35"/>
      <c r="FA126" s="35"/>
      <c r="FB126" s="35"/>
      <c r="FC126" s="35"/>
      <c r="FD126" s="35"/>
      <c r="FE126" s="35"/>
      <c r="FF126" s="35"/>
      <c r="FG126" s="35"/>
      <c r="FH126" s="35"/>
      <c r="FI126" s="35"/>
      <c r="FJ126" s="35"/>
      <c r="FK126" s="35"/>
      <c r="FL126" s="35"/>
      <c r="FM126" s="35"/>
      <c r="FN126" s="35"/>
      <c r="FO126" s="35"/>
      <c r="FP126" s="35"/>
      <c r="FQ126" s="35"/>
      <c r="FR126" s="35"/>
      <c r="FS126" s="35"/>
      <c r="FT126" s="35"/>
      <c r="FU126" s="35"/>
      <c r="FV126" s="35"/>
      <c r="FW126" s="35"/>
      <c r="FX126" s="35"/>
      <c r="FY126" s="35"/>
      <c r="FZ126" s="35"/>
      <c r="GA126" s="35"/>
      <c r="GB126" s="35"/>
      <c r="GC126" s="35"/>
      <c r="GD126" s="35"/>
      <c r="GE126" s="35"/>
      <c r="GF126" s="35"/>
      <c r="GG126" s="35"/>
      <c r="GH126" s="35"/>
      <c r="GI126" s="35"/>
      <c r="GJ126" s="35"/>
      <c r="GK126" s="35"/>
      <c r="GL126" s="35"/>
      <c r="GM126" s="35"/>
      <c r="GN126" s="35"/>
      <c r="GO126" s="35"/>
      <c r="GP126" s="35"/>
      <c r="GQ126" s="35"/>
      <c r="GR126" s="35"/>
      <c r="GS126" s="35"/>
      <c r="GT126" s="35"/>
      <c r="GU126" s="35"/>
      <c r="GV126" s="35"/>
      <c r="GW126" s="35"/>
      <c r="GX126" s="35"/>
      <c r="GY126" s="35"/>
      <c r="GZ126" s="35"/>
      <c r="HA126" s="35"/>
      <c r="HB126" s="35"/>
      <c r="HC126" s="35"/>
      <c r="HD126" s="35"/>
      <c r="HE126" s="35"/>
      <c r="HF126" s="35"/>
      <c r="HG126" s="35"/>
      <c r="HH126" s="35"/>
      <c r="HI126" s="35"/>
      <c r="HJ126" s="35"/>
      <c r="HK126" s="35"/>
      <c r="HL126" s="35"/>
      <c r="HM126" s="35"/>
      <c r="HN126" s="35"/>
      <c r="HO126" s="35"/>
      <c r="HP126" s="35"/>
      <c r="HQ126" s="35"/>
      <c r="HR126" s="35"/>
      <c r="HS126" s="35"/>
      <c r="HT126" s="35"/>
      <c r="HU126" s="35"/>
      <c r="HV126" s="35"/>
      <c r="HW126" s="35"/>
      <c r="HX126" s="35"/>
      <c r="HY126" s="35"/>
      <c r="HZ126" s="35"/>
      <c r="IA126" s="35"/>
      <c r="IB126" s="35"/>
      <c r="IC126" s="35"/>
      <c r="ID126" s="35"/>
      <c r="IE126" s="35"/>
      <c r="IF126" s="35"/>
      <c r="IG126" s="35"/>
      <c r="IH126" s="35"/>
      <c r="II126" s="35"/>
      <c r="IJ126" s="35"/>
      <c r="IK126" s="35"/>
      <c r="IL126" s="35"/>
      <c r="IM126" s="35"/>
      <c r="IN126" s="35"/>
      <c r="IO126" s="35"/>
      <c r="IP126" s="35"/>
      <c r="IQ126" s="35"/>
      <c r="IR126" s="35"/>
      <c r="IS126" s="35"/>
      <c r="IT126" s="35"/>
      <c r="IU126" s="35"/>
      <c r="IV126" s="35"/>
      <c r="IW126" s="35"/>
    </row>
    <row r="127" customFormat="false" ht="12.75" hidden="false" customHeight="false" outlineLevel="0" collapsed="false">
      <c r="B127" s="1" t="s">
        <v>9</v>
      </c>
      <c r="C127" s="2" t="s">
        <v>158</v>
      </c>
      <c r="D127" s="28" t="s">
        <v>25</v>
      </c>
      <c r="E127" s="17" t="n">
        <v>2000</v>
      </c>
      <c r="F127" s="13" t="s">
        <v>10</v>
      </c>
      <c r="G127" s="16"/>
      <c r="H127" s="10"/>
      <c r="I127" s="41"/>
      <c r="J127" s="10"/>
      <c r="K127" s="42"/>
      <c r="L127" s="42"/>
      <c r="M127" s="42"/>
      <c r="N127" s="42"/>
      <c r="O127" s="42"/>
      <c r="P127" s="42"/>
      <c r="Q127" s="42"/>
      <c r="R127" s="42"/>
      <c r="S127" s="42"/>
      <c r="T127" s="42"/>
      <c r="U127" s="42"/>
      <c r="V127" s="42"/>
      <c r="W127" s="42"/>
      <c r="X127" s="42"/>
      <c r="Y127" s="10"/>
      <c r="Z127" s="10"/>
      <c r="AA127" s="10"/>
      <c r="AB127" s="10"/>
      <c r="AC127" s="10"/>
      <c r="AD127" s="10"/>
      <c r="AE127" s="10"/>
      <c r="AF127" s="10"/>
      <c r="AG127" s="10"/>
      <c r="AH127" s="10"/>
      <c r="AI127" s="10"/>
      <c r="AJ127" s="10"/>
      <c r="AK127" s="10"/>
      <c r="AL127" s="10"/>
      <c r="AM127" s="10"/>
      <c r="AN127" s="10"/>
      <c r="AO127" s="10"/>
      <c r="AP127" s="10"/>
      <c r="AQ127" s="10"/>
      <c r="AR127" s="10"/>
      <c r="AS127" s="10"/>
      <c r="AT127" s="10"/>
      <c r="AU127" s="10"/>
      <c r="AV127" s="10"/>
      <c r="AW127" s="10"/>
      <c r="AX127" s="10"/>
      <c r="AY127" s="10"/>
      <c r="AZ127" s="10"/>
      <c r="BA127" s="10"/>
      <c r="BB127" s="10"/>
      <c r="BC127" s="10"/>
      <c r="BD127" s="10"/>
      <c r="BE127" s="10"/>
      <c r="BF127" s="10"/>
      <c r="BG127" s="10"/>
      <c r="BH127" s="10"/>
      <c r="BI127" s="10"/>
      <c r="BJ127" s="10"/>
      <c r="BK127" s="10"/>
      <c r="BL127" s="10"/>
      <c r="BM127" s="10"/>
      <c r="BN127" s="10"/>
      <c r="BO127" s="10"/>
      <c r="BP127" s="10"/>
      <c r="BQ127" s="10"/>
      <c r="BR127" s="10"/>
      <c r="BS127" s="10"/>
      <c r="BT127" s="10"/>
      <c r="BU127" s="10"/>
      <c r="BV127" s="10"/>
      <c r="BW127" s="10"/>
      <c r="BX127" s="10"/>
      <c r="BY127" s="10"/>
      <c r="BZ127" s="10"/>
      <c r="CA127" s="10"/>
      <c r="CB127" s="10"/>
      <c r="CC127" s="10"/>
      <c r="CD127" s="10"/>
      <c r="CE127" s="10"/>
      <c r="CF127" s="10"/>
      <c r="CG127" s="10"/>
      <c r="CH127" s="10"/>
      <c r="CI127" s="10"/>
      <c r="CJ127" s="10"/>
      <c r="CK127" s="10"/>
      <c r="CL127" s="10"/>
      <c r="CM127" s="10"/>
      <c r="CN127" s="10"/>
      <c r="CO127" s="10"/>
      <c r="CP127" s="10"/>
      <c r="CQ127" s="10"/>
      <c r="CR127" s="10"/>
      <c r="CS127" s="10"/>
      <c r="CT127" s="10"/>
      <c r="CU127" s="10"/>
      <c r="CV127" s="10"/>
      <c r="CW127" s="10"/>
      <c r="CX127" s="10"/>
      <c r="CY127" s="10"/>
      <c r="CZ127" s="10"/>
      <c r="DA127" s="10"/>
      <c r="DB127" s="10"/>
      <c r="DC127" s="10"/>
      <c r="DD127" s="10"/>
      <c r="DE127" s="10"/>
      <c r="DF127" s="10"/>
      <c r="DG127" s="10"/>
      <c r="DH127" s="10"/>
      <c r="DI127" s="10"/>
      <c r="DJ127" s="10"/>
      <c r="DK127" s="10"/>
      <c r="DL127" s="10"/>
      <c r="DM127" s="10"/>
      <c r="DN127" s="10"/>
      <c r="DO127" s="10"/>
      <c r="DP127" s="10"/>
      <c r="DQ127" s="10"/>
      <c r="DR127" s="10"/>
      <c r="DS127" s="10"/>
      <c r="DT127" s="10"/>
      <c r="DU127" s="10"/>
      <c r="DV127" s="10"/>
      <c r="DW127" s="10"/>
      <c r="DX127" s="10"/>
      <c r="DY127" s="10"/>
      <c r="DZ127" s="10"/>
      <c r="EA127" s="10"/>
      <c r="EB127" s="10"/>
      <c r="EC127" s="10"/>
      <c r="ED127" s="10"/>
      <c r="EE127" s="10"/>
      <c r="EF127" s="10"/>
      <c r="EG127" s="10"/>
      <c r="EH127" s="10"/>
      <c r="EI127" s="10"/>
      <c r="EJ127" s="10"/>
      <c r="EK127" s="10"/>
      <c r="EL127" s="10"/>
      <c r="EM127" s="10"/>
      <c r="EN127" s="10"/>
      <c r="EO127" s="10"/>
      <c r="EP127" s="10"/>
      <c r="EQ127" s="10"/>
      <c r="ER127" s="10"/>
      <c r="ES127" s="10"/>
      <c r="ET127" s="10"/>
      <c r="EU127" s="10"/>
      <c r="EV127" s="10"/>
      <c r="EW127" s="10"/>
      <c r="EX127" s="10"/>
      <c r="EY127" s="10"/>
      <c r="EZ127" s="10"/>
      <c r="FA127" s="10"/>
      <c r="FB127" s="10"/>
      <c r="FC127" s="10"/>
      <c r="FD127" s="10"/>
      <c r="FE127" s="10"/>
      <c r="FF127" s="10"/>
      <c r="FG127" s="10"/>
      <c r="FH127" s="10"/>
      <c r="FI127" s="10"/>
      <c r="FJ127" s="10"/>
      <c r="FK127" s="10"/>
      <c r="FL127" s="10"/>
      <c r="FM127" s="10"/>
      <c r="FN127" s="10"/>
      <c r="FO127" s="10"/>
      <c r="FP127" s="10"/>
      <c r="FQ127" s="10"/>
      <c r="FR127" s="10"/>
      <c r="FS127" s="10"/>
      <c r="FT127" s="10"/>
      <c r="FU127" s="10"/>
      <c r="FV127" s="10"/>
      <c r="FW127" s="10"/>
      <c r="FX127" s="10"/>
      <c r="FY127" s="10"/>
      <c r="FZ127" s="10"/>
      <c r="GA127" s="10"/>
      <c r="GB127" s="10"/>
      <c r="GC127" s="10"/>
      <c r="GD127" s="10"/>
      <c r="GE127" s="10"/>
      <c r="GF127" s="10"/>
      <c r="GG127" s="10"/>
      <c r="GH127" s="10"/>
      <c r="GI127" s="10"/>
      <c r="GJ127" s="10"/>
      <c r="GK127" s="10"/>
      <c r="GL127" s="10"/>
      <c r="GM127" s="10"/>
      <c r="GN127" s="10"/>
      <c r="GO127" s="10"/>
      <c r="GP127" s="10"/>
      <c r="GQ127" s="10"/>
      <c r="GR127" s="10"/>
      <c r="GS127" s="10"/>
      <c r="GT127" s="10"/>
      <c r="GU127" s="10"/>
      <c r="GV127" s="10"/>
      <c r="GW127" s="10"/>
      <c r="GX127" s="10"/>
      <c r="GY127" s="10"/>
      <c r="GZ127" s="10"/>
      <c r="HA127" s="10"/>
      <c r="HB127" s="10"/>
      <c r="HC127" s="10"/>
      <c r="HD127" s="10"/>
      <c r="HE127" s="10"/>
      <c r="HF127" s="10"/>
      <c r="HG127" s="10"/>
      <c r="HH127" s="10"/>
      <c r="HI127" s="10"/>
      <c r="HJ127" s="10"/>
      <c r="HK127" s="10"/>
      <c r="HL127" s="10"/>
      <c r="HM127" s="10"/>
      <c r="HN127" s="10"/>
      <c r="HO127" s="10"/>
      <c r="HP127" s="10"/>
      <c r="HQ127" s="10"/>
      <c r="HR127" s="10"/>
      <c r="HS127" s="10"/>
      <c r="HT127" s="10"/>
      <c r="HU127" s="10"/>
      <c r="HV127" s="10"/>
      <c r="HW127" s="10"/>
      <c r="HX127" s="10"/>
      <c r="HY127" s="10"/>
      <c r="HZ127" s="10"/>
      <c r="IA127" s="10"/>
      <c r="IB127" s="10"/>
      <c r="IC127" s="10"/>
      <c r="ID127" s="10"/>
      <c r="IE127" s="10"/>
      <c r="IF127" s="10"/>
      <c r="IG127" s="10"/>
      <c r="IH127" s="10"/>
      <c r="II127" s="10"/>
      <c r="IJ127" s="10"/>
      <c r="IK127" s="10"/>
      <c r="IL127" s="10"/>
      <c r="IM127" s="10"/>
      <c r="IN127" s="10"/>
      <c r="IO127" s="10"/>
      <c r="IP127" s="10"/>
      <c r="IQ127" s="10"/>
      <c r="IR127" s="10"/>
      <c r="IS127" s="10"/>
      <c r="IT127" s="10"/>
      <c r="IU127" s="10"/>
      <c r="IV127" s="10"/>
      <c r="IW127" s="10"/>
    </row>
    <row r="128" customFormat="false" ht="12.75" hidden="false" customHeight="false" outlineLevel="0" collapsed="false">
      <c r="A128" s="10" t="s">
        <v>159</v>
      </c>
      <c r="B128" s="10"/>
      <c r="C128" s="39" t="s">
        <v>159</v>
      </c>
      <c r="D128" s="6"/>
      <c r="E128" s="40" t="n">
        <f aca="false">SUM(E100:E127)</f>
        <v>162350</v>
      </c>
      <c r="F128" s="45"/>
      <c r="G128" s="14"/>
      <c r="H128" s="10"/>
      <c r="I128" s="41"/>
      <c r="J128" s="10"/>
      <c r="K128" s="42"/>
      <c r="L128" s="42"/>
      <c r="M128" s="42"/>
      <c r="N128" s="42"/>
      <c r="O128" s="42"/>
      <c r="P128" s="42"/>
      <c r="Q128" s="42"/>
      <c r="R128" s="42"/>
      <c r="S128" s="42"/>
      <c r="T128" s="42"/>
      <c r="U128" s="42"/>
      <c r="V128" s="42"/>
      <c r="W128" s="42"/>
      <c r="X128" s="42"/>
      <c r="Y128" s="10"/>
      <c r="Z128" s="10"/>
      <c r="AA128" s="10"/>
      <c r="AB128" s="10"/>
      <c r="AC128" s="10"/>
      <c r="AD128" s="10"/>
      <c r="AE128" s="10"/>
      <c r="AF128" s="10"/>
      <c r="AG128" s="10"/>
      <c r="AH128" s="10"/>
      <c r="AI128" s="10"/>
      <c r="AJ128" s="10"/>
      <c r="AK128" s="10"/>
      <c r="AL128" s="10"/>
      <c r="AM128" s="10"/>
      <c r="AN128" s="10"/>
      <c r="AO128" s="10"/>
      <c r="AP128" s="10"/>
      <c r="AQ128" s="10"/>
      <c r="AR128" s="10"/>
      <c r="AS128" s="10"/>
      <c r="AT128" s="10"/>
      <c r="AU128" s="10"/>
      <c r="AV128" s="10"/>
      <c r="AW128" s="10"/>
      <c r="AX128" s="10"/>
      <c r="AY128" s="10"/>
      <c r="AZ128" s="10"/>
      <c r="BA128" s="10"/>
      <c r="BB128" s="10"/>
      <c r="BC128" s="10"/>
      <c r="BD128" s="10"/>
      <c r="BE128" s="10"/>
      <c r="BF128" s="10"/>
      <c r="BG128" s="10"/>
      <c r="BH128" s="10"/>
      <c r="BI128" s="10"/>
      <c r="BJ128" s="10"/>
      <c r="BK128" s="10"/>
      <c r="BL128" s="10"/>
      <c r="BM128" s="10"/>
      <c r="BN128" s="10"/>
      <c r="BO128" s="10"/>
      <c r="BP128" s="10"/>
      <c r="BQ128" s="10"/>
      <c r="BR128" s="10"/>
      <c r="BS128" s="10"/>
      <c r="BT128" s="10"/>
      <c r="BU128" s="10"/>
      <c r="BV128" s="10"/>
      <c r="BW128" s="10"/>
      <c r="BX128" s="10"/>
      <c r="BY128" s="10"/>
      <c r="BZ128" s="10"/>
      <c r="CA128" s="10"/>
      <c r="CB128" s="10"/>
      <c r="CC128" s="10"/>
      <c r="CD128" s="10"/>
      <c r="CE128" s="10"/>
      <c r="CF128" s="10"/>
      <c r="CG128" s="10"/>
      <c r="CH128" s="10"/>
      <c r="CI128" s="10"/>
      <c r="CJ128" s="10"/>
      <c r="CK128" s="10"/>
      <c r="CL128" s="10"/>
      <c r="CM128" s="10"/>
      <c r="CN128" s="10"/>
      <c r="CO128" s="10"/>
      <c r="CP128" s="10"/>
      <c r="CQ128" s="10"/>
      <c r="CR128" s="10"/>
      <c r="CS128" s="10"/>
      <c r="CT128" s="10"/>
      <c r="CU128" s="10"/>
      <c r="CV128" s="10"/>
      <c r="CW128" s="10"/>
      <c r="CX128" s="10"/>
      <c r="CY128" s="10"/>
      <c r="CZ128" s="10"/>
      <c r="DA128" s="10"/>
      <c r="DB128" s="10"/>
      <c r="DC128" s="10"/>
      <c r="DD128" s="10"/>
      <c r="DE128" s="10"/>
      <c r="DF128" s="10"/>
      <c r="DG128" s="10"/>
      <c r="DH128" s="10"/>
      <c r="DI128" s="10"/>
      <c r="DJ128" s="10"/>
      <c r="DK128" s="10"/>
      <c r="DL128" s="10"/>
      <c r="DM128" s="10"/>
      <c r="DN128" s="10"/>
      <c r="DO128" s="10"/>
      <c r="DP128" s="10"/>
      <c r="DQ128" s="10"/>
      <c r="DR128" s="10"/>
      <c r="DS128" s="10"/>
      <c r="DT128" s="10"/>
      <c r="DU128" s="10"/>
      <c r="DV128" s="10"/>
      <c r="DW128" s="10"/>
      <c r="DX128" s="10"/>
      <c r="DY128" s="10"/>
      <c r="DZ128" s="10"/>
      <c r="EA128" s="10"/>
      <c r="EB128" s="10"/>
      <c r="EC128" s="10"/>
      <c r="ED128" s="10"/>
      <c r="EE128" s="10"/>
      <c r="EF128" s="10"/>
      <c r="EG128" s="10"/>
      <c r="EH128" s="10"/>
      <c r="EI128" s="10"/>
      <c r="EJ128" s="10"/>
      <c r="EK128" s="10"/>
      <c r="EL128" s="10"/>
      <c r="EM128" s="10"/>
      <c r="EN128" s="10"/>
      <c r="EO128" s="10"/>
      <c r="EP128" s="10"/>
      <c r="EQ128" s="10"/>
      <c r="ER128" s="10"/>
      <c r="ES128" s="10"/>
      <c r="ET128" s="10"/>
      <c r="EU128" s="10"/>
      <c r="EV128" s="10"/>
      <c r="EW128" s="10"/>
      <c r="EX128" s="10"/>
      <c r="EY128" s="10"/>
      <c r="EZ128" s="10"/>
      <c r="FA128" s="10"/>
      <c r="FB128" s="10"/>
      <c r="FC128" s="10"/>
      <c r="FD128" s="10"/>
      <c r="FE128" s="10"/>
      <c r="FF128" s="10"/>
      <c r="FG128" s="10"/>
      <c r="FH128" s="10"/>
      <c r="FI128" s="10"/>
      <c r="FJ128" s="10"/>
      <c r="FK128" s="10"/>
      <c r="FL128" s="10"/>
      <c r="FM128" s="10"/>
      <c r="FN128" s="10"/>
      <c r="FO128" s="10"/>
      <c r="FP128" s="10"/>
      <c r="FQ128" s="10"/>
      <c r="FR128" s="10"/>
      <c r="FS128" s="10"/>
      <c r="FT128" s="10"/>
      <c r="FU128" s="10"/>
      <c r="FV128" s="10"/>
      <c r="FW128" s="10"/>
      <c r="FX128" s="10"/>
      <c r="FY128" s="10"/>
      <c r="FZ128" s="10"/>
      <c r="GA128" s="10"/>
      <c r="GB128" s="10"/>
      <c r="GC128" s="10"/>
      <c r="GD128" s="10"/>
      <c r="GE128" s="10"/>
      <c r="GF128" s="10"/>
      <c r="GG128" s="10"/>
      <c r="GH128" s="10"/>
      <c r="GI128" s="10"/>
      <c r="GJ128" s="10"/>
      <c r="GK128" s="10"/>
      <c r="GL128" s="10"/>
      <c r="GM128" s="10"/>
      <c r="GN128" s="10"/>
      <c r="GO128" s="10"/>
      <c r="GP128" s="10"/>
      <c r="GQ128" s="10"/>
      <c r="GR128" s="10"/>
      <c r="GS128" s="10"/>
      <c r="GT128" s="10"/>
      <c r="GU128" s="10"/>
      <c r="GV128" s="10"/>
      <c r="GW128" s="10"/>
      <c r="GX128" s="10"/>
      <c r="GY128" s="10"/>
      <c r="GZ128" s="10"/>
      <c r="HA128" s="10"/>
      <c r="HB128" s="10"/>
      <c r="HC128" s="10"/>
      <c r="HD128" s="10"/>
      <c r="HE128" s="10"/>
      <c r="HF128" s="10"/>
      <c r="HG128" s="10"/>
      <c r="HH128" s="10"/>
      <c r="HI128" s="10"/>
      <c r="HJ128" s="10"/>
      <c r="HK128" s="10"/>
      <c r="HL128" s="10"/>
      <c r="HM128" s="10"/>
      <c r="HN128" s="10"/>
      <c r="HO128" s="10"/>
      <c r="HP128" s="10"/>
      <c r="HQ128" s="10"/>
      <c r="HR128" s="10"/>
      <c r="HS128" s="10"/>
      <c r="HT128" s="10"/>
      <c r="HU128" s="10"/>
      <c r="HV128" s="10"/>
      <c r="HW128" s="10"/>
      <c r="HX128" s="10"/>
      <c r="HY128" s="10"/>
      <c r="HZ128" s="10"/>
      <c r="IA128" s="10"/>
      <c r="IB128" s="10"/>
      <c r="IC128" s="10"/>
      <c r="ID128" s="10"/>
      <c r="IE128" s="10"/>
      <c r="IF128" s="10"/>
      <c r="IG128" s="10"/>
      <c r="IH128" s="10"/>
      <c r="II128" s="10"/>
      <c r="IJ128" s="10"/>
      <c r="IK128" s="10"/>
      <c r="IL128" s="10"/>
      <c r="IM128" s="10"/>
      <c r="IN128" s="10"/>
      <c r="IO128" s="10"/>
      <c r="IP128" s="10"/>
      <c r="IQ128" s="10"/>
      <c r="IR128" s="10"/>
      <c r="IS128" s="10"/>
      <c r="IT128" s="10"/>
      <c r="IU128" s="10"/>
      <c r="IV128" s="10"/>
      <c r="IW128" s="10"/>
    </row>
    <row r="129" customFormat="false" ht="12.75" hidden="false" customHeight="false" outlineLevel="0" collapsed="false">
      <c r="D129" s="28"/>
      <c r="E129" s="17"/>
      <c r="F129" s="13"/>
      <c r="G129" s="16"/>
      <c r="H129" s="10"/>
      <c r="I129" s="41"/>
      <c r="J129" s="10"/>
      <c r="K129" s="42"/>
      <c r="L129" s="42"/>
      <c r="M129" s="42"/>
      <c r="N129" s="42"/>
      <c r="O129" s="42"/>
      <c r="P129" s="42"/>
      <c r="Q129" s="42"/>
      <c r="R129" s="42"/>
      <c r="S129" s="42"/>
      <c r="T129" s="42"/>
      <c r="U129" s="42"/>
      <c r="V129" s="42"/>
      <c r="W129" s="42"/>
      <c r="X129" s="42"/>
      <c r="Y129" s="10"/>
      <c r="Z129" s="10"/>
      <c r="AA129" s="10"/>
      <c r="AB129" s="10"/>
      <c r="AC129" s="10"/>
      <c r="AD129" s="10"/>
      <c r="AE129" s="10"/>
      <c r="AF129" s="10"/>
      <c r="AG129" s="10"/>
      <c r="AH129" s="10"/>
      <c r="AI129" s="10"/>
      <c r="AJ129" s="10"/>
      <c r="AK129" s="10"/>
      <c r="AL129" s="10"/>
      <c r="AM129" s="10"/>
      <c r="AN129" s="10"/>
      <c r="AO129" s="10"/>
      <c r="AP129" s="10"/>
      <c r="AQ129" s="10"/>
      <c r="AR129" s="10"/>
      <c r="AS129" s="10"/>
      <c r="AT129" s="10"/>
      <c r="AU129" s="10"/>
      <c r="AV129" s="10"/>
      <c r="AW129" s="10"/>
      <c r="AX129" s="10"/>
      <c r="AY129" s="10"/>
      <c r="AZ129" s="10"/>
      <c r="BA129" s="10"/>
      <c r="BB129" s="10"/>
      <c r="BC129" s="10"/>
      <c r="BD129" s="10"/>
      <c r="BE129" s="10"/>
      <c r="BF129" s="10"/>
      <c r="BG129" s="10"/>
      <c r="BH129" s="10"/>
      <c r="BI129" s="10"/>
      <c r="BJ129" s="10"/>
      <c r="BK129" s="10"/>
      <c r="BL129" s="10"/>
      <c r="BM129" s="10"/>
      <c r="BN129" s="10"/>
      <c r="BO129" s="10"/>
      <c r="BP129" s="10"/>
      <c r="BQ129" s="10"/>
      <c r="BR129" s="10"/>
      <c r="BS129" s="10"/>
      <c r="BT129" s="10"/>
      <c r="BU129" s="10"/>
      <c r="BV129" s="10"/>
      <c r="BW129" s="10"/>
      <c r="BX129" s="10"/>
      <c r="BY129" s="10"/>
      <c r="BZ129" s="10"/>
      <c r="CA129" s="10"/>
      <c r="CB129" s="10"/>
      <c r="CC129" s="10"/>
      <c r="CD129" s="10"/>
      <c r="CE129" s="10"/>
      <c r="CF129" s="10"/>
      <c r="CG129" s="10"/>
      <c r="CH129" s="10"/>
      <c r="CI129" s="10"/>
      <c r="CJ129" s="10"/>
      <c r="CK129" s="10"/>
      <c r="CL129" s="10"/>
      <c r="CM129" s="10"/>
      <c r="CN129" s="10"/>
      <c r="CO129" s="10"/>
      <c r="CP129" s="10"/>
      <c r="CQ129" s="10"/>
      <c r="CR129" s="10"/>
      <c r="CS129" s="10"/>
      <c r="CT129" s="10"/>
      <c r="CU129" s="10"/>
      <c r="CV129" s="10"/>
      <c r="CW129" s="10"/>
      <c r="CX129" s="10"/>
      <c r="CY129" s="10"/>
      <c r="CZ129" s="10"/>
      <c r="DA129" s="10"/>
      <c r="DB129" s="10"/>
      <c r="DC129" s="10"/>
      <c r="DD129" s="10"/>
      <c r="DE129" s="10"/>
      <c r="DF129" s="10"/>
      <c r="DG129" s="10"/>
      <c r="DH129" s="10"/>
      <c r="DI129" s="10"/>
      <c r="DJ129" s="10"/>
      <c r="DK129" s="10"/>
      <c r="DL129" s="10"/>
      <c r="DM129" s="10"/>
      <c r="DN129" s="10"/>
      <c r="DO129" s="10"/>
      <c r="DP129" s="10"/>
      <c r="DQ129" s="10"/>
      <c r="DR129" s="10"/>
      <c r="DS129" s="10"/>
      <c r="DT129" s="10"/>
      <c r="DU129" s="10"/>
      <c r="DV129" s="10"/>
      <c r="DW129" s="10"/>
      <c r="DX129" s="10"/>
      <c r="DY129" s="10"/>
      <c r="DZ129" s="10"/>
      <c r="EA129" s="10"/>
      <c r="EB129" s="10"/>
      <c r="EC129" s="10"/>
      <c r="ED129" s="10"/>
      <c r="EE129" s="10"/>
      <c r="EF129" s="10"/>
      <c r="EG129" s="10"/>
      <c r="EH129" s="10"/>
      <c r="EI129" s="10"/>
      <c r="EJ129" s="10"/>
      <c r="EK129" s="10"/>
      <c r="EL129" s="10"/>
      <c r="EM129" s="10"/>
      <c r="EN129" s="10"/>
      <c r="EO129" s="10"/>
      <c r="EP129" s="10"/>
      <c r="EQ129" s="10"/>
      <c r="ER129" s="10"/>
      <c r="ES129" s="10"/>
      <c r="ET129" s="10"/>
      <c r="EU129" s="10"/>
      <c r="EV129" s="10"/>
      <c r="EW129" s="10"/>
      <c r="EX129" s="10"/>
      <c r="EY129" s="10"/>
      <c r="EZ129" s="10"/>
      <c r="FA129" s="10"/>
      <c r="FB129" s="10"/>
      <c r="FC129" s="10"/>
      <c r="FD129" s="10"/>
      <c r="FE129" s="10"/>
      <c r="FF129" s="10"/>
      <c r="FG129" s="10"/>
      <c r="FH129" s="10"/>
      <c r="FI129" s="10"/>
      <c r="FJ129" s="10"/>
      <c r="FK129" s="10"/>
      <c r="FL129" s="10"/>
      <c r="FM129" s="10"/>
      <c r="FN129" s="10"/>
      <c r="FO129" s="10"/>
      <c r="FP129" s="10"/>
      <c r="FQ129" s="10"/>
      <c r="FR129" s="10"/>
      <c r="FS129" s="10"/>
      <c r="FT129" s="10"/>
      <c r="FU129" s="10"/>
      <c r="FV129" s="10"/>
      <c r="FW129" s="10"/>
      <c r="FX129" s="10"/>
      <c r="FY129" s="10"/>
      <c r="FZ129" s="10"/>
      <c r="GA129" s="10"/>
      <c r="GB129" s="10"/>
      <c r="GC129" s="10"/>
      <c r="GD129" s="10"/>
      <c r="GE129" s="10"/>
      <c r="GF129" s="10"/>
      <c r="GG129" s="10"/>
      <c r="GH129" s="10"/>
      <c r="GI129" s="10"/>
      <c r="GJ129" s="10"/>
      <c r="GK129" s="10"/>
      <c r="GL129" s="10"/>
      <c r="GM129" s="10"/>
      <c r="GN129" s="10"/>
      <c r="GO129" s="10"/>
      <c r="GP129" s="10"/>
      <c r="GQ129" s="10"/>
      <c r="GR129" s="10"/>
      <c r="GS129" s="10"/>
      <c r="GT129" s="10"/>
      <c r="GU129" s="10"/>
      <c r="GV129" s="10"/>
      <c r="GW129" s="10"/>
      <c r="GX129" s="10"/>
      <c r="GY129" s="10"/>
      <c r="GZ129" s="10"/>
      <c r="HA129" s="10"/>
      <c r="HB129" s="10"/>
      <c r="HC129" s="10"/>
      <c r="HD129" s="10"/>
      <c r="HE129" s="10"/>
      <c r="HF129" s="10"/>
      <c r="HG129" s="10"/>
      <c r="HH129" s="10"/>
      <c r="HI129" s="10"/>
      <c r="HJ129" s="10"/>
      <c r="HK129" s="10"/>
      <c r="HL129" s="10"/>
      <c r="HM129" s="10"/>
      <c r="HN129" s="10"/>
      <c r="HO129" s="10"/>
      <c r="HP129" s="10"/>
      <c r="HQ129" s="10"/>
      <c r="HR129" s="10"/>
      <c r="HS129" s="10"/>
      <c r="HT129" s="10"/>
      <c r="HU129" s="10"/>
      <c r="HV129" s="10"/>
      <c r="HW129" s="10"/>
      <c r="HX129" s="10"/>
      <c r="HY129" s="10"/>
      <c r="HZ129" s="10"/>
      <c r="IA129" s="10"/>
      <c r="IB129" s="10"/>
      <c r="IC129" s="10"/>
      <c r="ID129" s="10"/>
      <c r="IE129" s="10"/>
      <c r="IF129" s="10"/>
      <c r="IG129" s="10"/>
      <c r="IH129" s="10"/>
      <c r="II129" s="10"/>
      <c r="IJ129" s="10"/>
      <c r="IK129" s="10"/>
      <c r="IL129" s="10"/>
      <c r="IM129" s="10"/>
      <c r="IN129" s="10"/>
      <c r="IO129" s="10"/>
      <c r="IP129" s="10"/>
      <c r="IQ129" s="10"/>
      <c r="IR129" s="10"/>
      <c r="IS129" s="10"/>
      <c r="IT129" s="10"/>
      <c r="IU129" s="10"/>
      <c r="IV129" s="10"/>
      <c r="IW129" s="10"/>
    </row>
    <row r="130" customFormat="false" ht="12.75" hidden="false" customHeight="false" outlineLevel="0" collapsed="false">
      <c r="A130" s="10" t="s">
        <v>160</v>
      </c>
      <c r="B130" s="10"/>
      <c r="C130" s="39" t="s">
        <v>160</v>
      </c>
      <c r="D130" s="6"/>
      <c r="E130" s="40" t="n">
        <f aca="false">SUM(E7+E11+E31+E45+E52+E77+E80+E86+E91+E98+E128)</f>
        <v>6614550</v>
      </c>
      <c r="F130" s="40" t="n">
        <f aca="false">SUM(F7+F11+F31+F45+F52+F77+F80+F86+F91+F98+F128)</f>
        <v>0</v>
      </c>
      <c r="G130" s="14"/>
      <c r="H130" s="10"/>
      <c r="I130" s="41"/>
      <c r="J130" s="10"/>
      <c r="K130" s="42"/>
      <c r="L130" s="42"/>
      <c r="M130" s="42"/>
      <c r="N130" s="42"/>
      <c r="O130" s="42"/>
      <c r="P130" s="42"/>
      <c r="Q130" s="42"/>
      <c r="R130" s="42"/>
      <c r="S130" s="42"/>
      <c r="T130" s="42"/>
      <c r="U130" s="42"/>
      <c r="V130" s="42"/>
      <c r="W130" s="42"/>
      <c r="X130" s="42"/>
      <c r="Y130" s="10"/>
      <c r="Z130" s="10"/>
      <c r="AA130" s="10"/>
      <c r="AB130" s="10"/>
      <c r="AC130" s="10"/>
      <c r="AD130" s="10"/>
      <c r="AE130" s="10"/>
      <c r="AF130" s="10"/>
      <c r="AG130" s="10"/>
      <c r="AH130" s="10"/>
      <c r="AI130" s="10"/>
      <c r="AJ130" s="10"/>
      <c r="AK130" s="10"/>
      <c r="AL130" s="10"/>
      <c r="AM130" s="10"/>
      <c r="AN130" s="10"/>
      <c r="AO130" s="10"/>
      <c r="AP130" s="10"/>
      <c r="AQ130" s="10"/>
      <c r="AR130" s="10"/>
      <c r="AS130" s="10"/>
      <c r="AT130" s="10"/>
      <c r="AU130" s="10"/>
      <c r="AV130" s="10"/>
      <c r="AW130" s="10"/>
      <c r="AX130" s="10"/>
      <c r="AY130" s="10"/>
      <c r="AZ130" s="10"/>
      <c r="BA130" s="10"/>
      <c r="BB130" s="10"/>
      <c r="BC130" s="10"/>
      <c r="BD130" s="10"/>
      <c r="BE130" s="10"/>
      <c r="BF130" s="10"/>
      <c r="BG130" s="10"/>
      <c r="BH130" s="10"/>
      <c r="BI130" s="10"/>
      <c r="BJ130" s="10"/>
      <c r="BK130" s="10"/>
      <c r="BL130" s="10"/>
      <c r="BM130" s="10"/>
      <c r="BN130" s="10"/>
      <c r="BO130" s="10"/>
      <c r="BP130" s="10"/>
      <c r="BQ130" s="10"/>
      <c r="BR130" s="10"/>
      <c r="BS130" s="10"/>
      <c r="BT130" s="10"/>
      <c r="BU130" s="10"/>
      <c r="BV130" s="10"/>
      <c r="BW130" s="10"/>
      <c r="BX130" s="10"/>
      <c r="BY130" s="10"/>
      <c r="BZ130" s="10"/>
      <c r="CA130" s="10"/>
      <c r="CB130" s="10"/>
      <c r="CC130" s="10"/>
      <c r="CD130" s="10"/>
      <c r="CE130" s="10"/>
      <c r="CF130" s="10"/>
      <c r="CG130" s="10"/>
      <c r="CH130" s="10"/>
      <c r="CI130" s="10"/>
      <c r="CJ130" s="10"/>
      <c r="CK130" s="10"/>
      <c r="CL130" s="10"/>
      <c r="CM130" s="10"/>
      <c r="CN130" s="10"/>
      <c r="CO130" s="10"/>
      <c r="CP130" s="10"/>
      <c r="CQ130" s="10"/>
      <c r="CR130" s="10"/>
      <c r="CS130" s="10"/>
      <c r="CT130" s="10"/>
      <c r="CU130" s="10"/>
      <c r="CV130" s="10"/>
      <c r="CW130" s="10"/>
      <c r="CX130" s="10"/>
      <c r="CY130" s="10"/>
      <c r="CZ130" s="10"/>
      <c r="DA130" s="10"/>
      <c r="DB130" s="10"/>
      <c r="DC130" s="10"/>
      <c r="DD130" s="10"/>
      <c r="DE130" s="10"/>
      <c r="DF130" s="10"/>
      <c r="DG130" s="10"/>
      <c r="DH130" s="10"/>
      <c r="DI130" s="10"/>
      <c r="DJ130" s="10"/>
      <c r="DK130" s="10"/>
      <c r="DL130" s="10"/>
      <c r="DM130" s="10"/>
      <c r="DN130" s="10"/>
      <c r="DO130" s="10"/>
      <c r="DP130" s="10"/>
      <c r="DQ130" s="10"/>
      <c r="DR130" s="10"/>
      <c r="DS130" s="10"/>
      <c r="DT130" s="10"/>
      <c r="DU130" s="10"/>
      <c r="DV130" s="10"/>
      <c r="DW130" s="10"/>
      <c r="DX130" s="10"/>
      <c r="DY130" s="10"/>
      <c r="DZ130" s="10"/>
      <c r="EA130" s="10"/>
      <c r="EB130" s="10"/>
      <c r="EC130" s="10"/>
      <c r="ED130" s="10"/>
      <c r="EE130" s="10"/>
      <c r="EF130" s="10"/>
      <c r="EG130" s="10"/>
      <c r="EH130" s="10"/>
      <c r="EI130" s="10"/>
      <c r="EJ130" s="10"/>
      <c r="EK130" s="10"/>
      <c r="EL130" s="10"/>
      <c r="EM130" s="10"/>
      <c r="EN130" s="10"/>
      <c r="EO130" s="10"/>
      <c r="EP130" s="10"/>
      <c r="EQ130" s="10"/>
      <c r="ER130" s="10"/>
      <c r="ES130" s="10"/>
      <c r="ET130" s="10"/>
      <c r="EU130" s="10"/>
      <c r="EV130" s="10"/>
      <c r="EW130" s="10"/>
      <c r="EX130" s="10"/>
      <c r="EY130" s="10"/>
      <c r="EZ130" s="10"/>
      <c r="FA130" s="10"/>
      <c r="FB130" s="10"/>
      <c r="FC130" s="10"/>
      <c r="FD130" s="10"/>
      <c r="FE130" s="10"/>
      <c r="FF130" s="10"/>
      <c r="FG130" s="10"/>
      <c r="FH130" s="10"/>
      <c r="FI130" s="10"/>
      <c r="FJ130" s="10"/>
      <c r="FK130" s="10"/>
      <c r="FL130" s="10"/>
      <c r="FM130" s="10"/>
      <c r="FN130" s="10"/>
      <c r="FO130" s="10"/>
      <c r="FP130" s="10"/>
      <c r="FQ130" s="10"/>
      <c r="FR130" s="10"/>
      <c r="FS130" s="10"/>
      <c r="FT130" s="10"/>
      <c r="FU130" s="10"/>
      <c r="FV130" s="10"/>
      <c r="FW130" s="10"/>
      <c r="FX130" s="10"/>
      <c r="FY130" s="10"/>
      <c r="FZ130" s="10"/>
      <c r="GA130" s="10"/>
      <c r="GB130" s="10"/>
      <c r="GC130" s="10"/>
      <c r="GD130" s="10"/>
      <c r="GE130" s="10"/>
      <c r="GF130" s="10"/>
      <c r="GG130" s="10"/>
      <c r="GH130" s="10"/>
      <c r="GI130" s="10"/>
      <c r="GJ130" s="10"/>
      <c r="GK130" s="10"/>
      <c r="GL130" s="10"/>
      <c r="GM130" s="10"/>
      <c r="GN130" s="10"/>
      <c r="GO130" s="10"/>
      <c r="GP130" s="10"/>
      <c r="GQ130" s="10"/>
      <c r="GR130" s="10"/>
      <c r="GS130" s="10"/>
      <c r="GT130" s="10"/>
      <c r="GU130" s="10"/>
      <c r="GV130" s="10"/>
      <c r="GW130" s="10"/>
      <c r="GX130" s="10"/>
      <c r="GY130" s="10"/>
      <c r="GZ130" s="10"/>
      <c r="HA130" s="10"/>
      <c r="HB130" s="10"/>
      <c r="HC130" s="10"/>
      <c r="HD130" s="10"/>
      <c r="HE130" s="10"/>
      <c r="HF130" s="10"/>
      <c r="HG130" s="10"/>
      <c r="HH130" s="10"/>
      <c r="HI130" s="10"/>
      <c r="HJ130" s="10"/>
      <c r="HK130" s="10"/>
      <c r="HL130" s="10"/>
      <c r="HM130" s="10"/>
      <c r="HN130" s="10"/>
      <c r="HO130" s="10"/>
      <c r="HP130" s="10"/>
      <c r="HQ130" s="10"/>
      <c r="HR130" s="10"/>
      <c r="HS130" s="10"/>
      <c r="HT130" s="10"/>
      <c r="HU130" s="10"/>
      <c r="HV130" s="10"/>
      <c r="HW130" s="10"/>
      <c r="HX130" s="10"/>
      <c r="HY130" s="10"/>
      <c r="HZ130" s="10"/>
      <c r="IA130" s="10"/>
      <c r="IB130" s="10"/>
      <c r="IC130" s="10"/>
      <c r="ID130" s="10"/>
      <c r="IE130" s="10"/>
      <c r="IF130" s="10"/>
      <c r="IG130" s="10"/>
      <c r="IH130" s="10"/>
      <c r="II130" s="10"/>
      <c r="IJ130" s="10"/>
      <c r="IK130" s="10"/>
      <c r="IL130" s="10"/>
      <c r="IM130" s="10"/>
      <c r="IN130" s="10"/>
      <c r="IO130" s="10"/>
      <c r="IP130" s="10"/>
      <c r="IQ130" s="10"/>
      <c r="IR130" s="10"/>
      <c r="IS130" s="10"/>
      <c r="IT130" s="10"/>
      <c r="IU130" s="10"/>
      <c r="IV130" s="10"/>
      <c r="IW130" s="10"/>
    </row>
    <row r="131" customFormat="false" ht="12.75" hidden="false" customHeight="false" outlineLevel="0" collapsed="false">
      <c r="D131" s="28"/>
      <c r="E131" s="17"/>
      <c r="F131" s="29"/>
      <c r="G131" s="30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</row>
    <row r="132" customFormat="false" ht="12.75" hidden="false" customHeight="false" outlineLevel="0" collapsed="false">
      <c r="A132" s="5" t="s">
        <v>0</v>
      </c>
      <c r="B132" s="5"/>
      <c r="C132" s="6" t="s">
        <v>161</v>
      </c>
      <c r="D132" s="7"/>
      <c r="E132" s="8" t="s">
        <v>3</v>
      </c>
      <c r="F132" s="8" t="s">
        <v>4</v>
      </c>
      <c r="G132" s="6"/>
      <c r="H132" s="5"/>
      <c r="I132" s="8"/>
      <c r="J132" s="5"/>
      <c r="K132" s="46"/>
      <c r="L132" s="46"/>
      <c r="M132" s="46"/>
      <c r="N132" s="46"/>
      <c r="O132" s="46"/>
      <c r="P132" s="46"/>
      <c r="Q132" s="46"/>
      <c r="R132" s="46"/>
      <c r="S132" s="46"/>
      <c r="T132" s="46"/>
      <c r="U132" s="46"/>
      <c r="V132" s="46"/>
      <c r="W132" s="46"/>
      <c r="X132" s="46"/>
      <c r="Y132" s="5"/>
      <c r="Z132" s="5"/>
      <c r="AA132" s="5"/>
      <c r="AB132" s="5"/>
      <c r="AC132" s="5"/>
      <c r="AD132" s="5"/>
      <c r="AE132" s="5"/>
      <c r="AF132" s="5"/>
      <c r="AG132" s="5"/>
      <c r="AH132" s="5"/>
      <c r="AI132" s="5"/>
      <c r="AJ132" s="5"/>
      <c r="AK132" s="5"/>
      <c r="AL132" s="5"/>
      <c r="AM132" s="5"/>
      <c r="AN132" s="5"/>
      <c r="AO132" s="5"/>
      <c r="AP132" s="5"/>
      <c r="AQ132" s="5"/>
      <c r="AR132" s="5"/>
      <c r="AS132" s="5"/>
      <c r="AT132" s="5"/>
      <c r="AU132" s="5"/>
      <c r="AV132" s="5"/>
      <c r="AW132" s="5"/>
      <c r="AX132" s="5"/>
      <c r="AY132" s="5"/>
      <c r="AZ132" s="5"/>
      <c r="BA132" s="5"/>
      <c r="BB132" s="5"/>
      <c r="BC132" s="5"/>
      <c r="BD132" s="5"/>
      <c r="BE132" s="5"/>
      <c r="BF132" s="5"/>
      <c r="BG132" s="5"/>
      <c r="BH132" s="5"/>
      <c r="BI132" s="5"/>
      <c r="BJ132" s="5"/>
      <c r="BK132" s="5"/>
      <c r="BL132" s="5"/>
      <c r="BM132" s="5"/>
      <c r="BN132" s="5"/>
      <c r="BO132" s="5"/>
      <c r="BP132" s="5"/>
      <c r="BQ132" s="5"/>
      <c r="BR132" s="5"/>
      <c r="BS132" s="5"/>
      <c r="BT132" s="5"/>
      <c r="BU132" s="5"/>
      <c r="BV132" s="5"/>
      <c r="BW132" s="5"/>
      <c r="BX132" s="5"/>
      <c r="BY132" s="5"/>
      <c r="BZ132" s="5"/>
      <c r="CA132" s="5"/>
      <c r="CB132" s="5"/>
      <c r="CC132" s="5"/>
      <c r="CD132" s="5"/>
      <c r="CE132" s="5"/>
      <c r="CF132" s="5"/>
      <c r="CG132" s="5"/>
      <c r="CH132" s="5"/>
      <c r="CI132" s="5"/>
      <c r="CJ132" s="5"/>
      <c r="CK132" s="5"/>
      <c r="CL132" s="5"/>
      <c r="CM132" s="5"/>
      <c r="CN132" s="5"/>
      <c r="CO132" s="5"/>
      <c r="CP132" s="5"/>
      <c r="CQ132" s="5"/>
      <c r="CR132" s="5"/>
      <c r="CS132" s="5"/>
      <c r="CT132" s="5"/>
      <c r="CU132" s="5"/>
      <c r="CV132" s="5"/>
      <c r="CW132" s="5"/>
      <c r="CX132" s="5"/>
      <c r="CY132" s="5"/>
      <c r="CZ132" s="5"/>
      <c r="DA132" s="5"/>
      <c r="DB132" s="5"/>
      <c r="DC132" s="5"/>
      <c r="DD132" s="5"/>
      <c r="DE132" s="5"/>
      <c r="DF132" s="5"/>
      <c r="DG132" s="5"/>
      <c r="DH132" s="5"/>
      <c r="DI132" s="5"/>
      <c r="DJ132" s="5"/>
      <c r="DK132" s="5"/>
      <c r="DL132" s="5"/>
      <c r="DM132" s="5"/>
      <c r="DN132" s="5"/>
      <c r="DO132" s="5"/>
      <c r="DP132" s="5"/>
      <c r="DQ132" s="5"/>
      <c r="DR132" s="5"/>
      <c r="DS132" s="5"/>
      <c r="DT132" s="5"/>
      <c r="DU132" s="5"/>
      <c r="DV132" s="5"/>
      <c r="DW132" s="5"/>
      <c r="DX132" s="5"/>
      <c r="DY132" s="5"/>
      <c r="DZ132" s="5"/>
      <c r="EA132" s="5"/>
      <c r="EB132" s="5"/>
      <c r="EC132" s="5"/>
      <c r="ED132" s="5"/>
      <c r="EE132" s="5"/>
      <c r="EF132" s="5"/>
      <c r="EG132" s="5"/>
      <c r="EH132" s="5"/>
      <c r="EI132" s="5"/>
      <c r="EJ132" s="5"/>
      <c r="EK132" s="5"/>
      <c r="EL132" s="5"/>
      <c r="EM132" s="5"/>
      <c r="EN132" s="5"/>
      <c r="EO132" s="5"/>
      <c r="EP132" s="5"/>
      <c r="EQ132" s="5"/>
      <c r="ER132" s="5"/>
      <c r="ES132" s="5"/>
      <c r="ET132" s="5"/>
      <c r="EU132" s="5"/>
      <c r="EV132" s="5"/>
      <c r="EW132" s="5"/>
      <c r="EX132" s="5"/>
      <c r="EY132" s="5"/>
      <c r="EZ132" s="5"/>
      <c r="FA132" s="5"/>
      <c r="FB132" s="5"/>
      <c r="FC132" s="5"/>
      <c r="FD132" s="5"/>
      <c r="FE132" s="5"/>
      <c r="FF132" s="5"/>
      <c r="FG132" s="5"/>
      <c r="FH132" s="5"/>
      <c r="FI132" s="5"/>
      <c r="FJ132" s="5"/>
      <c r="FK132" s="5"/>
      <c r="FL132" s="5"/>
      <c r="FM132" s="5"/>
      <c r="FN132" s="5"/>
      <c r="FO132" s="5"/>
      <c r="FP132" s="5"/>
      <c r="FQ132" s="5"/>
      <c r="FR132" s="5"/>
      <c r="FS132" s="5"/>
      <c r="FT132" s="5"/>
      <c r="FU132" s="5"/>
      <c r="FV132" s="5"/>
      <c r="FW132" s="5"/>
      <c r="FX132" s="5"/>
      <c r="FY132" s="5"/>
      <c r="FZ132" s="5"/>
      <c r="GA132" s="5"/>
      <c r="GB132" s="5"/>
      <c r="GC132" s="5"/>
      <c r="GD132" s="5"/>
      <c r="GE132" s="5"/>
      <c r="GF132" s="5"/>
      <c r="GG132" s="5"/>
      <c r="GH132" s="5"/>
      <c r="GI132" s="5"/>
      <c r="GJ132" s="5"/>
      <c r="GK132" s="5"/>
      <c r="GL132" s="5"/>
      <c r="GM132" s="5"/>
      <c r="GN132" s="5"/>
      <c r="GO132" s="5"/>
      <c r="GP132" s="5"/>
      <c r="GQ132" s="5"/>
      <c r="GR132" s="5"/>
      <c r="GS132" s="5"/>
      <c r="GT132" s="5"/>
      <c r="GU132" s="5"/>
      <c r="GV132" s="5"/>
      <c r="GW132" s="5"/>
      <c r="GX132" s="5"/>
      <c r="GY132" s="5"/>
      <c r="GZ132" s="5"/>
      <c r="HA132" s="5"/>
      <c r="HB132" s="5"/>
      <c r="HC132" s="5"/>
      <c r="HD132" s="5"/>
      <c r="HE132" s="5"/>
      <c r="HF132" s="5"/>
      <c r="HG132" s="5"/>
      <c r="HH132" s="5"/>
      <c r="HI132" s="5"/>
      <c r="HJ132" s="5"/>
      <c r="HK132" s="5"/>
      <c r="HL132" s="5"/>
      <c r="HM132" s="5"/>
      <c r="HN132" s="5"/>
      <c r="HO132" s="5"/>
      <c r="HP132" s="5"/>
      <c r="HQ132" s="5"/>
      <c r="HR132" s="5"/>
      <c r="HS132" s="5"/>
      <c r="HT132" s="5"/>
      <c r="HU132" s="5"/>
      <c r="HV132" s="5"/>
      <c r="HW132" s="5"/>
      <c r="HX132" s="5"/>
      <c r="HY132" s="5"/>
      <c r="HZ132" s="5"/>
      <c r="IA132" s="5"/>
      <c r="IB132" s="5"/>
      <c r="IC132" s="5"/>
      <c r="ID132" s="5"/>
      <c r="IE132" s="5"/>
      <c r="IF132" s="5"/>
      <c r="IG132" s="5"/>
      <c r="IH132" s="5"/>
      <c r="II132" s="5"/>
      <c r="IJ132" s="5"/>
      <c r="IK132" s="5"/>
      <c r="IL132" s="5"/>
      <c r="IM132" s="5"/>
      <c r="IN132" s="5"/>
      <c r="IO132" s="5"/>
      <c r="IP132" s="5"/>
      <c r="IQ132" s="5"/>
      <c r="IR132" s="5"/>
      <c r="IS132" s="5"/>
      <c r="IT132" s="5"/>
      <c r="IU132" s="5"/>
      <c r="IV132" s="5"/>
      <c r="IW132" s="5"/>
    </row>
    <row r="133" customFormat="false" ht="12.75" hidden="false" customHeight="false" outlineLevel="0" collapsed="false">
      <c r="A133" s="32"/>
      <c r="B133" s="32"/>
      <c r="C133" s="28"/>
      <c r="E133" s="47"/>
      <c r="F133" s="48"/>
      <c r="G133" s="37"/>
      <c r="H133" s="32"/>
      <c r="I133" s="47"/>
      <c r="J133" s="32"/>
      <c r="K133" s="49"/>
      <c r="L133" s="49"/>
      <c r="M133" s="49"/>
      <c r="N133" s="49"/>
      <c r="O133" s="49"/>
      <c r="P133" s="49"/>
      <c r="Q133" s="49"/>
      <c r="R133" s="49"/>
      <c r="S133" s="49"/>
      <c r="T133" s="49"/>
      <c r="U133" s="49"/>
      <c r="V133" s="49"/>
      <c r="W133" s="49"/>
      <c r="X133" s="49"/>
      <c r="Y133" s="32"/>
      <c r="Z133" s="32"/>
      <c r="AA133" s="32"/>
      <c r="AB133" s="32"/>
      <c r="AC133" s="32"/>
      <c r="AD133" s="32"/>
      <c r="AE133" s="32"/>
      <c r="AF133" s="32"/>
      <c r="AG133" s="32"/>
      <c r="AH133" s="32"/>
      <c r="AI133" s="32"/>
      <c r="AJ133" s="32"/>
      <c r="AK133" s="32"/>
      <c r="AL133" s="32"/>
      <c r="AM133" s="32"/>
      <c r="AN133" s="32"/>
      <c r="AO133" s="32"/>
      <c r="AP133" s="32"/>
      <c r="AQ133" s="32"/>
      <c r="AR133" s="32"/>
      <c r="AS133" s="32"/>
      <c r="AT133" s="32"/>
      <c r="AU133" s="32"/>
      <c r="AV133" s="32"/>
      <c r="AW133" s="32"/>
      <c r="AX133" s="32"/>
      <c r="AY133" s="32"/>
      <c r="AZ133" s="32"/>
      <c r="BA133" s="32"/>
      <c r="BB133" s="32"/>
      <c r="BC133" s="32"/>
      <c r="BD133" s="32"/>
      <c r="BE133" s="32"/>
      <c r="BF133" s="32"/>
      <c r="BG133" s="32"/>
      <c r="BH133" s="32"/>
      <c r="BI133" s="32"/>
      <c r="BJ133" s="32"/>
      <c r="BK133" s="32"/>
      <c r="BL133" s="32"/>
      <c r="BM133" s="32"/>
      <c r="BN133" s="32"/>
      <c r="BO133" s="32"/>
      <c r="BP133" s="32"/>
      <c r="BQ133" s="32"/>
      <c r="BR133" s="32"/>
      <c r="BS133" s="32"/>
      <c r="BT133" s="32"/>
      <c r="BU133" s="32"/>
      <c r="BV133" s="32"/>
      <c r="BW133" s="32"/>
      <c r="BX133" s="32"/>
      <c r="BY133" s="32"/>
      <c r="BZ133" s="32"/>
      <c r="CA133" s="32"/>
      <c r="CB133" s="32"/>
      <c r="CC133" s="32"/>
      <c r="CD133" s="32"/>
      <c r="CE133" s="32"/>
      <c r="CF133" s="32"/>
      <c r="CG133" s="32"/>
      <c r="CH133" s="32"/>
      <c r="CI133" s="32"/>
      <c r="CJ133" s="32"/>
      <c r="CK133" s="32"/>
      <c r="CL133" s="32"/>
      <c r="CM133" s="32"/>
      <c r="CN133" s="32"/>
      <c r="CO133" s="32"/>
      <c r="CP133" s="32"/>
      <c r="CQ133" s="32"/>
      <c r="CR133" s="32"/>
      <c r="CS133" s="32"/>
      <c r="CT133" s="32"/>
      <c r="CU133" s="32"/>
      <c r="CV133" s="32"/>
      <c r="CW133" s="32"/>
      <c r="CX133" s="32"/>
      <c r="CY133" s="32"/>
      <c r="CZ133" s="32"/>
      <c r="DA133" s="32"/>
      <c r="DB133" s="32"/>
      <c r="DC133" s="32"/>
      <c r="DD133" s="32"/>
      <c r="DE133" s="32"/>
      <c r="DF133" s="32"/>
      <c r="DG133" s="32"/>
      <c r="DH133" s="32"/>
      <c r="DI133" s="32"/>
      <c r="DJ133" s="32"/>
      <c r="DK133" s="32"/>
      <c r="DL133" s="32"/>
      <c r="DM133" s="32"/>
      <c r="DN133" s="32"/>
      <c r="DO133" s="32"/>
      <c r="DP133" s="32"/>
      <c r="DQ133" s="32"/>
      <c r="DR133" s="32"/>
      <c r="DS133" s="32"/>
      <c r="DT133" s="32"/>
      <c r="DU133" s="32"/>
      <c r="DV133" s="32"/>
      <c r="DW133" s="32"/>
      <c r="DX133" s="32"/>
      <c r="DY133" s="32"/>
      <c r="DZ133" s="32"/>
      <c r="EA133" s="32"/>
      <c r="EB133" s="32"/>
      <c r="EC133" s="32"/>
      <c r="ED133" s="32"/>
      <c r="EE133" s="32"/>
      <c r="EF133" s="32"/>
      <c r="EG133" s="32"/>
      <c r="EH133" s="32"/>
      <c r="EI133" s="32"/>
      <c r="EJ133" s="32"/>
      <c r="EK133" s="32"/>
      <c r="EL133" s="32"/>
      <c r="EM133" s="32"/>
      <c r="EN133" s="32"/>
      <c r="EO133" s="32"/>
      <c r="EP133" s="32"/>
      <c r="EQ133" s="32"/>
      <c r="ER133" s="32"/>
      <c r="ES133" s="32"/>
      <c r="ET133" s="32"/>
      <c r="EU133" s="32"/>
      <c r="EV133" s="32"/>
      <c r="EW133" s="32"/>
      <c r="EX133" s="32"/>
      <c r="EY133" s="32"/>
      <c r="EZ133" s="32"/>
      <c r="FA133" s="32"/>
      <c r="FB133" s="32"/>
      <c r="FC133" s="32"/>
      <c r="FD133" s="32"/>
      <c r="FE133" s="32"/>
      <c r="FF133" s="32"/>
      <c r="FG133" s="32"/>
      <c r="FH133" s="32"/>
      <c r="FI133" s="32"/>
      <c r="FJ133" s="32"/>
      <c r="FK133" s="32"/>
      <c r="FL133" s="32"/>
      <c r="FM133" s="32"/>
      <c r="FN133" s="32"/>
      <c r="FO133" s="32"/>
      <c r="FP133" s="32"/>
      <c r="FQ133" s="32"/>
      <c r="FR133" s="32"/>
      <c r="FS133" s="32"/>
      <c r="FT133" s="32"/>
      <c r="FU133" s="32"/>
      <c r="FV133" s="32"/>
      <c r="FW133" s="32"/>
      <c r="FX133" s="32"/>
      <c r="FY133" s="32"/>
      <c r="FZ133" s="32"/>
      <c r="GA133" s="32"/>
      <c r="GB133" s="32"/>
      <c r="GC133" s="32"/>
      <c r="GD133" s="32"/>
      <c r="GE133" s="32"/>
      <c r="GF133" s="32"/>
      <c r="GG133" s="32"/>
      <c r="GH133" s="32"/>
      <c r="GI133" s="32"/>
      <c r="GJ133" s="32"/>
      <c r="GK133" s="32"/>
      <c r="GL133" s="32"/>
      <c r="GM133" s="32"/>
      <c r="GN133" s="32"/>
      <c r="GO133" s="32"/>
      <c r="GP133" s="32"/>
      <c r="GQ133" s="32"/>
      <c r="GR133" s="32"/>
      <c r="GS133" s="32"/>
      <c r="GT133" s="32"/>
      <c r="GU133" s="32"/>
      <c r="GV133" s="32"/>
      <c r="GW133" s="32"/>
      <c r="GX133" s="32"/>
      <c r="GY133" s="32"/>
      <c r="GZ133" s="32"/>
      <c r="HA133" s="32"/>
      <c r="HB133" s="32"/>
      <c r="HC133" s="32"/>
      <c r="HD133" s="32"/>
      <c r="HE133" s="32"/>
      <c r="HF133" s="32"/>
      <c r="HG133" s="32"/>
      <c r="HH133" s="32"/>
      <c r="HI133" s="32"/>
      <c r="HJ133" s="32"/>
      <c r="HK133" s="32"/>
      <c r="HL133" s="32"/>
      <c r="HM133" s="32"/>
      <c r="HN133" s="32"/>
      <c r="HO133" s="32"/>
      <c r="HP133" s="32"/>
      <c r="HQ133" s="32"/>
      <c r="HR133" s="32"/>
      <c r="HS133" s="32"/>
      <c r="HT133" s="32"/>
      <c r="HU133" s="32"/>
      <c r="HV133" s="32"/>
      <c r="HW133" s="32"/>
      <c r="HX133" s="32"/>
      <c r="HY133" s="32"/>
      <c r="HZ133" s="32"/>
      <c r="IA133" s="32"/>
      <c r="IB133" s="32"/>
      <c r="IC133" s="32"/>
      <c r="ID133" s="32"/>
      <c r="IE133" s="32"/>
      <c r="IF133" s="32"/>
      <c r="IG133" s="32"/>
      <c r="IH133" s="32"/>
      <c r="II133" s="32"/>
      <c r="IJ133" s="32"/>
      <c r="IK133" s="32"/>
      <c r="IL133" s="32"/>
      <c r="IM133" s="32"/>
      <c r="IN133" s="32"/>
      <c r="IO133" s="32"/>
      <c r="IP133" s="32"/>
      <c r="IQ133" s="32"/>
      <c r="IR133" s="32"/>
      <c r="IS133" s="32"/>
      <c r="IT133" s="32"/>
      <c r="IU133" s="32"/>
      <c r="IV133" s="32"/>
      <c r="IW133" s="32"/>
    </row>
    <row r="134" customFormat="false" ht="12.75" hidden="false" customHeight="false" outlineLevel="0" collapsed="false">
      <c r="A134" s="1" t="s">
        <v>6</v>
      </c>
      <c r="B134" s="1" t="s">
        <v>15</v>
      </c>
      <c r="C134" s="2" t="s">
        <v>162</v>
      </c>
      <c r="D134" s="28" t="s">
        <v>15</v>
      </c>
      <c r="E134" s="17" t="n">
        <v>288000</v>
      </c>
      <c r="F134" s="13"/>
      <c r="G134" s="14" t="s">
        <v>163</v>
      </c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25.5" hidden="false" customHeight="false" outlineLevel="0" collapsed="false">
      <c r="B135" s="1" t="s">
        <v>15</v>
      </c>
      <c r="C135" s="2" t="s">
        <v>164</v>
      </c>
      <c r="D135" s="28" t="s">
        <v>15</v>
      </c>
      <c r="E135" s="17" t="n">
        <v>288000</v>
      </c>
      <c r="F135" s="13"/>
      <c r="G135" s="14" t="s">
        <v>163</v>
      </c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B136" s="1" t="s">
        <v>15</v>
      </c>
      <c r="C136" s="2" t="s">
        <v>165</v>
      </c>
      <c r="D136" s="3" t="s">
        <v>9</v>
      </c>
      <c r="E136" s="12" t="n">
        <v>180000</v>
      </c>
      <c r="F136" s="13" t="n">
        <v>90000</v>
      </c>
      <c r="G136" s="16" t="s">
        <v>166</v>
      </c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B137" s="1" t="s">
        <v>15</v>
      </c>
      <c r="C137" s="2" t="s">
        <v>167</v>
      </c>
      <c r="D137" s="3" t="s">
        <v>92</v>
      </c>
      <c r="E137" s="17" t="n">
        <v>48000</v>
      </c>
      <c r="F137" s="13" t="n">
        <v>48000</v>
      </c>
      <c r="G137" s="16"/>
      <c r="I137" s="4"/>
      <c r="K137" s="18"/>
      <c r="L137" s="18"/>
      <c r="M137" s="18"/>
      <c r="N137" s="18"/>
      <c r="O137" s="18"/>
      <c r="P137" s="18"/>
      <c r="Q137" s="18"/>
      <c r="R137" s="18"/>
      <c r="S137" s="18"/>
      <c r="T137" s="18"/>
      <c r="U137" s="18"/>
      <c r="V137" s="18"/>
      <c r="W137" s="15"/>
    </row>
    <row r="138" customFormat="false" ht="25.5" hidden="false" customHeight="false" outlineLevel="0" collapsed="false">
      <c r="B138" s="1" t="s">
        <v>15</v>
      </c>
      <c r="C138" s="2" t="s">
        <v>168</v>
      </c>
      <c r="D138" s="28" t="s">
        <v>34</v>
      </c>
      <c r="E138" s="38" t="n">
        <v>84000</v>
      </c>
      <c r="F138" s="29" t="n">
        <v>84000</v>
      </c>
      <c r="G138" s="30" t="s">
        <v>169</v>
      </c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B139" s="1" t="s">
        <v>15</v>
      </c>
      <c r="C139" s="2" t="s">
        <v>170</v>
      </c>
      <c r="D139" s="28" t="s">
        <v>34</v>
      </c>
      <c r="E139" s="38" t="n">
        <v>144000</v>
      </c>
      <c r="F139" s="29"/>
      <c r="G139" s="14" t="s">
        <v>163</v>
      </c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25.5" hidden="false" customHeight="false" outlineLevel="0" collapsed="false">
      <c r="B140" s="1" t="s">
        <v>15</v>
      </c>
      <c r="C140" s="2" t="s">
        <v>171</v>
      </c>
      <c r="D140" s="28" t="s">
        <v>9</v>
      </c>
      <c r="E140" s="38" t="n">
        <v>300000</v>
      </c>
      <c r="F140" s="29"/>
      <c r="G140" s="14" t="s">
        <v>172</v>
      </c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38.25" hidden="false" customHeight="false" outlineLevel="0" collapsed="false">
      <c r="B141" s="1" t="s">
        <v>7</v>
      </c>
      <c r="C141" s="2" t="s">
        <v>173</v>
      </c>
      <c r="D141" s="3" t="s">
        <v>9</v>
      </c>
      <c r="E141" s="12" t="n">
        <v>312000</v>
      </c>
      <c r="F141" s="13"/>
      <c r="G141" s="14" t="s">
        <v>174</v>
      </c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A142" s="10" t="s">
        <v>17</v>
      </c>
      <c r="B142" s="10"/>
      <c r="C142" s="39" t="s">
        <v>17</v>
      </c>
      <c r="D142" s="6"/>
      <c r="E142" s="42" t="n">
        <f aca="false">SUM(E134:E141)</f>
        <v>1644000</v>
      </c>
      <c r="F142" s="50" t="n">
        <f aca="false">SUM(F134:F141)</f>
        <v>222000</v>
      </c>
      <c r="G142" s="39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  <c r="AA142" s="10"/>
      <c r="AB142" s="10"/>
      <c r="AC142" s="10"/>
      <c r="AD142" s="10"/>
      <c r="AE142" s="10"/>
      <c r="AF142" s="10"/>
      <c r="AG142" s="10"/>
      <c r="AH142" s="10"/>
      <c r="AI142" s="10"/>
      <c r="AJ142" s="10"/>
      <c r="AK142" s="10"/>
      <c r="AL142" s="10"/>
      <c r="AM142" s="10"/>
      <c r="AN142" s="10"/>
      <c r="AO142" s="10"/>
      <c r="AP142" s="10"/>
      <c r="AQ142" s="10"/>
      <c r="AR142" s="10"/>
      <c r="AS142" s="10"/>
      <c r="AT142" s="10"/>
      <c r="AU142" s="10"/>
      <c r="AV142" s="10"/>
      <c r="AW142" s="10"/>
      <c r="AX142" s="10"/>
      <c r="AY142" s="10"/>
      <c r="AZ142" s="10"/>
      <c r="BA142" s="10"/>
      <c r="BB142" s="10"/>
      <c r="BC142" s="10"/>
      <c r="BD142" s="10"/>
      <c r="BE142" s="10"/>
      <c r="BF142" s="10"/>
      <c r="BG142" s="10"/>
      <c r="BH142" s="10"/>
      <c r="BI142" s="10"/>
      <c r="BJ142" s="10"/>
      <c r="BK142" s="10"/>
      <c r="BL142" s="10"/>
      <c r="BM142" s="10"/>
      <c r="BN142" s="10"/>
      <c r="BO142" s="10"/>
      <c r="BP142" s="10"/>
      <c r="BQ142" s="10"/>
      <c r="BR142" s="10"/>
      <c r="BS142" s="10"/>
      <c r="BT142" s="10"/>
      <c r="BU142" s="10"/>
      <c r="BV142" s="10"/>
      <c r="BW142" s="10"/>
      <c r="BX142" s="10"/>
      <c r="BY142" s="10"/>
      <c r="BZ142" s="10"/>
      <c r="CA142" s="10"/>
      <c r="CB142" s="10"/>
      <c r="CC142" s="10"/>
      <c r="CD142" s="10"/>
      <c r="CE142" s="10"/>
      <c r="CF142" s="10"/>
      <c r="CG142" s="10"/>
      <c r="CH142" s="10"/>
      <c r="CI142" s="10"/>
      <c r="CJ142" s="10"/>
      <c r="CK142" s="10"/>
      <c r="CL142" s="10"/>
      <c r="CM142" s="10"/>
      <c r="CN142" s="10"/>
      <c r="CO142" s="10"/>
      <c r="CP142" s="10"/>
      <c r="CQ142" s="10"/>
      <c r="CR142" s="10"/>
      <c r="CS142" s="10"/>
      <c r="CT142" s="10"/>
      <c r="CU142" s="10"/>
      <c r="CV142" s="10"/>
      <c r="CW142" s="10"/>
      <c r="CX142" s="10"/>
      <c r="CY142" s="10"/>
      <c r="CZ142" s="10"/>
      <c r="DA142" s="10"/>
      <c r="DB142" s="10"/>
      <c r="DC142" s="10"/>
      <c r="DD142" s="10"/>
      <c r="DE142" s="10"/>
      <c r="DF142" s="10"/>
      <c r="DG142" s="10"/>
      <c r="DH142" s="10"/>
      <c r="DI142" s="10"/>
      <c r="DJ142" s="10"/>
      <c r="DK142" s="10"/>
      <c r="DL142" s="10"/>
      <c r="DM142" s="10"/>
      <c r="DN142" s="10"/>
      <c r="DO142" s="10"/>
      <c r="DP142" s="10"/>
      <c r="DQ142" s="10"/>
      <c r="DR142" s="10"/>
      <c r="DS142" s="10"/>
      <c r="DT142" s="10"/>
      <c r="DU142" s="10"/>
      <c r="DV142" s="10"/>
      <c r="DW142" s="10"/>
      <c r="DX142" s="10"/>
      <c r="DY142" s="10"/>
      <c r="DZ142" s="10"/>
      <c r="EA142" s="10"/>
      <c r="EB142" s="10"/>
      <c r="EC142" s="10"/>
      <c r="ED142" s="10"/>
      <c r="EE142" s="10"/>
      <c r="EF142" s="10"/>
      <c r="EG142" s="10"/>
      <c r="EH142" s="10"/>
      <c r="EI142" s="10"/>
      <c r="EJ142" s="10"/>
      <c r="EK142" s="10"/>
      <c r="EL142" s="10"/>
      <c r="EM142" s="10"/>
      <c r="EN142" s="10"/>
      <c r="EO142" s="10"/>
      <c r="EP142" s="10"/>
      <c r="EQ142" s="10"/>
      <c r="ER142" s="10"/>
      <c r="ES142" s="10"/>
      <c r="ET142" s="10"/>
      <c r="EU142" s="10"/>
      <c r="EV142" s="10"/>
      <c r="EW142" s="10"/>
      <c r="EX142" s="10"/>
      <c r="EY142" s="10"/>
      <c r="EZ142" s="10"/>
      <c r="FA142" s="10"/>
      <c r="FB142" s="10"/>
      <c r="FC142" s="10"/>
      <c r="FD142" s="10"/>
      <c r="FE142" s="10"/>
      <c r="FF142" s="10"/>
      <c r="FG142" s="10"/>
      <c r="FH142" s="10"/>
      <c r="FI142" s="10"/>
      <c r="FJ142" s="10"/>
      <c r="FK142" s="10"/>
      <c r="FL142" s="10"/>
      <c r="FM142" s="10"/>
      <c r="FN142" s="10"/>
      <c r="FO142" s="10"/>
      <c r="FP142" s="10"/>
      <c r="FQ142" s="10"/>
      <c r="FR142" s="10"/>
      <c r="FS142" s="10"/>
      <c r="FT142" s="10"/>
      <c r="FU142" s="10"/>
      <c r="FV142" s="10"/>
      <c r="FW142" s="10"/>
      <c r="FX142" s="10"/>
      <c r="FY142" s="10"/>
      <c r="FZ142" s="10"/>
      <c r="GA142" s="10"/>
      <c r="GB142" s="10"/>
      <c r="GC142" s="10"/>
      <c r="GD142" s="10"/>
      <c r="GE142" s="10"/>
      <c r="GF142" s="10"/>
      <c r="GG142" s="10"/>
      <c r="GH142" s="10"/>
      <c r="GI142" s="10"/>
      <c r="GJ142" s="10"/>
      <c r="GK142" s="10"/>
      <c r="GL142" s="10"/>
      <c r="GM142" s="10"/>
      <c r="GN142" s="10"/>
      <c r="GO142" s="10"/>
      <c r="GP142" s="10"/>
      <c r="GQ142" s="10"/>
      <c r="GR142" s="10"/>
      <c r="GS142" s="10"/>
      <c r="GT142" s="10"/>
      <c r="GU142" s="10"/>
      <c r="GV142" s="10"/>
      <c r="GW142" s="10"/>
      <c r="GX142" s="10"/>
      <c r="GY142" s="10"/>
      <c r="GZ142" s="10"/>
      <c r="HA142" s="10"/>
      <c r="HB142" s="10"/>
      <c r="HC142" s="10"/>
      <c r="HD142" s="10"/>
      <c r="HE142" s="10"/>
      <c r="HF142" s="10"/>
      <c r="HG142" s="10"/>
      <c r="HH142" s="10"/>
      <c r="HI142" s="10"/>
      <c r="HJ142" s="10"/>
      <c r="HK142" s="10"/>
      <c r="HL142" s="10"/>
      <c r="HM142" s="10"/>
      <c r="HN142" s="10"/>
      <c r="HO142" s="10"/>
      <c r="HP142" s="10"/>
      <c r="HQ142" s="10"/>
      <c r="HR142" s="10"/>
      <c r="HS142" s="10"/>
      <c r="HT142" s="10"/>
      <c r="HU142" s="10"/>
      <c r="HV142" s="10"/>
      <c r="HW142" s="10"/>
      <c r="HX142" s="10"/>
      <c r="HY142" s="10"/>
      <c r="HZ142" s="10"/>
      <c r="IA142" s="10"/>
      <c r="IB142" s="10"/>
      <c r="IC142" s="10"/>
      <c r="ID142" s="10"/>
      <c r="IE142" s="10"/>
      <c r="IF142" s="10"/>
      <c r="IG142" s="10"/>
      <c r="IH142" s="10"/>
      <c r="II142" s="10"/>
      <c r="IJ142" s="10"/>
      <c r="IK142" s="10"/>
      <c r="IL142" s="10"/>
      <c r="IM142" s="10"/>
      <c r="IN142" s="10"/>
      <c r="IO142" s="10"/>
      <c r="IP142" s="10"/>
      <c r="IQ142" s="10"/>
      <c r="IR142" s="10"/>
      <c r="IS142" s="10"/>
      <c r="IT142" s="10"/>
      <c r="IU142" s="10"/>
      <c r="IV142" s="10"/>
      <c r="IW142" s="10"/>
    </row>
    <row r="143" customFormat="false" ht="12.75" hidden="false" customHeight="false" outlineLevel="0" collapsed="false">
      <c r="D143" s="28"/>
      <c r="E143" s="15"/>
      <c r="F143" s="51"/>
      <c r="G143" s="2"/>
    </row>
    <row r="144" customFormat="false" ht="12.75" hidden="false" customHeight="false" outlineLevel="0" collapsed="false">
      <c r="A144" s="1" t="s">
        <v>23</v>
      </c>
      <c r="B144" s="1" t="s">
        <v>7</v>
      </c>
      <c r="C144" s="2" t="s">
        <v>175</v>
      </c>
      <c r="D144" s="28" t="s">
        <v>36</v>
      </c>
      <c r="E144" s="15" t="n">
        <v>60000</v>
      </c>
      <c r="F144" s="51" t="n">
        <v>60000</v>
      </c>
      <c r="G144" s="2"/>
    </row>
    <row r="145" customFormat="false" ht="38.25" hidden="false" customHeight="false" outlineLevel="0" collapsed="false">
      <c r="B145" s="1" t="s">
        <v>7</v>
      </c>
      <c r="C145" s="2" t="s">
        <v>176</v>
      </c>
      <c r="D145" s="28" t="s">
        <v>25</v>
      </c>
      <c r="E145" s="15" t="n">
        <v>36000</v>
      </c>
      <c r="F145" s="51" t="n">
        <v>9000</v>
      </c>
      <c r="G145" s="2" t="s">
        <v>177</v>
      </c>
    </row>
    <row r="146" customFormat="false" ht="12.75" hidden="false" customHeight="false" outlineLevel="0" collapsed="false">
      <c r="B146" s="1" t="s">
        <v>15</v>
      </c>
      <c r="C146" s="2" t="s">
        <v>178</v>
      </c>
      <c r="D146" s="28" t="s">
        <v>36</v>
      </c>
      <c r="E146" s="17" t="n">
        <v>117600</v>
      </c>
      <c r="F146" s="13" t="n">
        <v>117600</v>
      </c>
      <c r="G146" s="16"/>
      <c r="I146" s="4"/>
      <c r="K146" s="18"/>
      <c r="L146" s="18"/>
      <c r="M146" s="18"/>
      <c r="N146" s="18"/>
      <c r="O146" s="18"/>
      <c r="P146" s="18"/>
      <c r="Q146" s="18"/>
      <c r="R146" s="18"/>
      <c r="S146" s="18"/>
      <c r="T146" s="18"/>
      <c r="U146" s="18"/>
      <c r="V146" s="18"/>
      <c r="W146" s="15"/>
    </row>
    <row r="147" customFormat="false" ht="38.25" hidden="false" customHeight="false" outlineLevel="0" collapsed="false">
      <c r="B147" s="1" t="s">
        <v>15</v>
      </c>
      <c r="C147" s="2" t="s">
        <v>179</v>
      </c>
      <c r="D147" s="28" t="s">
        <v>36</v>
      </c>
      <c r="E147" s="17" t="n">
        <f aca="false">12500*5+2500*7</f>
        <v>80000</v>
      </c>
      <c r="F147" s="13" t="n">
        <v>80000</v>
      </c>
      <c r="G147" s="16" t="s">
        <v>180</v>
      </c>
      <c r="I147" s="4"/>
      <c r="K147" s="18"/>
      <c r="L147" s="18"/>
      <c r="M147" s="18"/>
      <c r="N147" s="18"/>
      <c r="O147" s="18"/>
      <c r="P147" s="18"/>
      <c r="Q147" s="18"/>
      <c r="R147" s="18"/>
      <c r="S147" s="18"/>
      <c r="T147" s="18"/>
      <c r="U147" s="18"/>
      <c r="V147" s="18"/>
      <c r="W147" s="15"/>
    </row>
    <row r="148" customFormat="false" ht="12.75" hidden="false" customHeight="false" outlineLevel="0" collapsed="false">
      <c r="B148" s="1" t="s">
        <v>15</v>
      </c>
      <c r="C148" s="2" t="s">
        <v>181</v>
      </c>
      <c r="D148" s="28" t="s">
        <v>25</v>
      </c>
      <c r="E148" s="17" t="n">
        <v>102000</v>
      </c>
      <c r="F148" s="13" t="n">
        <v>102000</v>
      </c>
      <c r="G148" s="16"/>
      <c r="I148" s="4"/>
      <c r="K148" s="18"/>
      <c r="L148" s="18"/>
      <c r="M148" s="18"/>
      <c r="N148" s="18"/>
      <c r="O148" s="18"/>
      <c r="P148" s="18"/>
      <c r="Q148" s="18"/>
      <c r="R148" s="18"/>
      <c r="S148" s="18"/>
      <c r="T148" s="18"/>
      <c r="U148" s="18"/>
      <c r="V148" s="18"/>
      <c r="W148" s="15"/>
    </row>
    <row r="149" customFormat="false" ht="12.75" hidden="false" customHeight="false" outlineLevel="0" collapsed="false">
      <c r="A149" s="19" t="s">
        <v>48</v>
      </c>
      <c r="B149" s="19"/>
      <c r="C149" s="20" t="s">
        <v>48</v>
      </c>
      <c r="D149" s="31"/>
      <c r="E149" s="22" t="n">
        <f aca="false">SUM(E144:E148)</f>
        <v>395600</v>
      </c>
      <c r="F149" s="23" t="n">
        <f aca="false">SUM(F144:F148)</f>
        <v>368600</v>
      </c>
      <c r="G149" s="24"/>
      <c r="H149" s="19"/>
      <c r="I149" s="25"/>
      <c r="J149" s="19"/>
      <c r="K149" s="26"/>
      <c r="L149" s="26"/>
      <c r="M149" s="26"/>
      <c r="N149" s="26"/>
      <c r="O149" s="26"/>
      <c r="P149" s="26"/>
      <c r="Q149" s="26"/>
      <c r="R149" s="26"/>
      <c r="S149" s="26"/>
      <c r="T149" s="26"/>
      <c r="U149" s="26"/>
      <c r="V149" s="26"/>
      <c r="W149" s="27"/>
      <c r="X149" s="19"/>
      <c r="Y149" s="19"/>
      <c r="Z149" s="19"/>
      <c r="AA149" s="19"/>
      <c r="AB149" s="19"/>
      <c r="AC149" s="19"/>
      <c r="AD149" s="19"/>
      <c r="AE149" s="19"/>
      <c r="AF149" s="19"/>
      <c r="AG149" s="19"/>
      <c r="AH149" s="19"/>
      <c r="AI149" s="19"/>
      <c r="AJ149" s="19"/>
      <c r="AK149" s="19"/>
      <c r="AL149" s="19"/>
      <c r="AM149" s="19"/>
      <c r="AN149" s="19"/>
      <c r="AO149" s="19"/>
      <c r="AP149" s="19"/>
      <c r="AQ149" s="19"/>
      <c r="AR149" s="19"/>
      <c r="AS149" s="19"/>
      <c r="AT149" s="19"/>
      <c r="AU149" s="19"/>
      <c r="AV149" s="19"/>
      <c r="AW149" s="19"/>
      <c r="AX149" s="19"/>
      <c r="AY149" s="19"/>
      <c r="AZ149" s="19"/>
      <c r="BA149" s="19"/>
      <c r="BB149" s="19"/>
      <c r="BC149" s="19"/>
      <c r="BD149" s="19"/>
      <c r="BE149" s="19"/>
      <c r="BF149" s="19"/>
      <c r="BG149" s="19"/>
      <c r="BH149" s="19"/>
      <c r="BI149" s="19"/>
      <c r="BJ149" s="19"/>
      <c r="BK149" s="19"/>
      <c r="BL149" s="19"/>
      <c r="BM149" s="19"/>
      <c r="BN149" s="19"/>
      <c r="BO149" s="19"/>
      <c r="BP149" s="19"/>
      <c r="BQ149" s="19"/>
      <c r="BR149" s="19"/>
      <c r="BS149" s="19"/>
      <c r="BT149" s="19"/>
      <c r="BU149" s="19"/>
      <c r="BV149" s="19"/>
      <c r="BW149" s="19"/>
      <c r="BX149" s="19"/>
      <c r="BY149" s="19"/>
      <c r="BZ149" s="19"/>
      <c r="CA149" s="19"/>
      <c r="CB149" s="19"/>
      <c r="CC149" s="19"/>
      <c r="CD149" s="19"/>
      <c r="CE149" s="19"/>
      <c r="CF149" s="19"/>
      <c r="CG149" s="19"/>
      <c r="CH149" s="19"/>
      <c r="CI149" s="19"/>
      <c r="CJ149" s="19"/>
      <c r="CK149" s="19"/>
      <c r="CL149" s="19"/>
      <c r="CM149" s="19"/>
      <c r="CN149" s="19"/>
      <c r="CO149" s="19"/>
      <c r="CP149" s="19"/>
      <c r="CQ149" s="19"/>
      <c r="CR149" s="19"/>
      <c r="CS149" s="19"/>
      <c r="CT149" s="19"/>
      <c r="CU149" s="19"/>
      <c r="CV149" s="19"/>
      <c r="CW149" s="19"/>
      <c r="CX149" s="19"/>
      <c r="CY149" s="19"/>
      <c r="CZ149" s="19"/>
      <c r="DA149" s="19"/>
      <c r="DB149" s="19"/>
      <c r="DC149" s="19"/>
      <c r="DD149" s="19"/>
      <c r="DE149" s="19"/>
      <c r="DF149" s="19"/>
      <c r="DG149" s="19"/>
      <c r="DH149" s="19"/>
      <c r="DI149" s="19"/>
      <c r="DJ149" s="19"/>
      <c r="DK149" s="19"/>
      <c r="DL149" s="19"/>
      <c r="DM149" s="19"/>
      <c r="DN149" s="19"/>
      <c r="DO149" s="19"/>
      <c r="DP149" s="19"/>
      <c r="DQ149" s="19"/>
      <c r="DR149" s="19"/>
      <c r="DS149" s="19"/>
      <c r="DT149" s="19"/>
      <c r="DU149" s="19"/>
      <c r="DV149" s="19"/>
      <c r="DW149" s="19"/>
      <c r="DX149" s="19"/>
      <c r="DY149" s="19"/>
      <c r="DZ149" s="19"/>
      <c r="EA149" s="19"/>
      <c r="EB149" s="19"/>
      <c r="EC149" s="19"/>
      <c r="ED149" s="19"/>
      <c r="EE149" s="19"/>
      <c r="EF149" s="19"/>
      <c r="EG149" s="19"/>
      <c r="EH149" s="19"/>
      <c r="EI149" s="19"/>
      <c r="EJ149" s="19"/>
      <c r="EK149" s="19"/>
      <c r="EL149" s="19"/>
      <c r="EM149" s="19"/>
      <c r="EN149" s="19"/>
      <c r="EO149" s="19"/>
      <c r="EP149" s="19"/>
      <c r="EQ149" s="19"/>
      <c r="ER149" s="19"/>
      <c r="ES149" s="19"/>
      <c r="ET149" s="19"/>
      <c r="EU149" s="19"/>
      <c r="EV149" s="19"/>
      <c r="EW149" s="19"/>
      <c r="EX149" s="19"/>
      <c r="EY149" s="19"/>
      <c r="EZ149" s="19"/>
      <c r="FA149" s="19"/>
      <c r="FB149" s="19"/>
      <c r="FC149" s="19"/>
      <c r="FD149" s="19"/>
      <c r="FE149" s="19"/>
      <c r="FF149" s="19"/>
      <c r="FG149" s="19"/>
      <c r="FH149" s="19"/>
      <c r="FI149" s="19"/>
      <c r="FJ149" s="19"/>
      <c r="FK149" s="19"/>
      <c r="FL149" s="19"/>
      <c r="FM149" s="19"/>
      <c r="FN149" s="19"/>
      <c r="FO149" s="19"/>
      <c r="FP149" s="19"/>
      <c r="FQ149" s="19"/>
      <c r="FR149" s="19"/>
      <c r="FS149" s="19"/>
      <c r="FT149" s="19"/>
      <c r="FU149" s="19"/>
      <c r="FV149" s="19"/>
      <c r="FW149" s="19"/>
      <c r="FX149" s="19"/>
      <c r="FY149" s="19"/>
      <c r="FZ149" s="19"/>
      <c r="GA149" s="19"/>
      <c r="GB149" s="19"/>
      <c r="GC149" s="19"/>
      <c r="GD149" s="19"/>
      <c r="GE149" s="19"/>
      <c r="GF149" s="19"/>
      <c r="GG149" s="19"/>
      <c r="GH149" s="19"/>
      <c r="GI149" s="19"/>
      <c r="GJ149" s="19"/>
      <c r="GK149" s="19"/>
      <c r="GL149" s="19"/>
      <c r="GM149" s="19"/>
      <c r="GN149" s="19"/>
      <c r="GO149" s="19"/>
      <c r="GP149" s="19"/>
      <c r="GQ149" s="19"/>
      <c r="GR149" s="19"/>
      <c r="GS149" s="19"/>
      <c r="GT149" s="19"/>
      <c r="GU149" s="19"/>
      <c r="GV149" s="19"/>
      <c r="GW149" s="19"/>
      <c r="GX149" s="19"/>
      <c r="GY149" s="19"/>
      <c r="GZ149" s="19"/>
      <c r="HA149" s="19"/>
      <c r="HB149" s="19"/>
      <c r="HC149" s="19"/>
      <c r="HD149" s="19"/>
      <c r="HE149" s="19"/>
      <c r="HF149" s="19"/>
      <c r="HG149" s="19"/>
      <c r="HH149" s="19"/>
      <c r="HI149" s="19"/>
      <c r="HJ149" s="19"/>
      <c r="HK149" s="19"/>
      <c r="HL149" s="19"/>
      <c r="HM149" s="19"/>
      <c r="HN149" s="19"/>
      <c r="HO149" s="19"/>
      <c r="HP149" s="19"/>
      <c r="HQ149" s="19"/>
      <c r="HR149" s="19"/>
      <c r="HS149" s="19"/>
      <c r="HT149" s="19"/>
      <c r="HU149" s="19"/>
      <c r="HV149" s="19"/>
      <c r="HW149" s="19"/>
      <c r="HX149" s="19"/>
      <c r="HY149" s="19"/>
      <c r="HZ149" s="19"/>
      <c r="IA149" s="19"/>
      <c r="IB149" s="19"/>
      <c r="IC149" s="19"/>
      <c r="ID149" s="19"/>
      <c r="IE149" s="19"/>
      <c r="IF149" s="19"/>
      <c r="IG149" s="19"/>
      <c r="IH149" s="19"/>
      <c r="II149" s="19"/>
      <c r="IJ149" s="19"/>
      <c r="IK149" s="19"/>
      <c r="IL149" s="19"/>
      <c r="IM149" s="19"/>
      <c r="IN149" s="19"/>
      <c r="IO149" s="19"/>
      <c r="IP149" s="19"/>
      <c r="IQ149" s="19"/>
      <c r="IR149" s="19"/>
      <c r="IS149" s="19"/>
      <c r="IT149" s="19"/>
      <c r="IU149" s="19"/>
      <c r="IV149" s="19"/>
      <c r="IW149" s="19"/>
    </row>
    <row r="150" customFormat="false" ht="12.75" hidden="false" customHeight="false" outlineLevel="0" collapsed="false">
      <c r="D150" s="28"/>
      <c r="E150" s="17"/>
      <c r="F150" s="13"/>
      <c r="G150" s="16"/>
      <c r="I150" s="4"/>
      <c r="K150" s="18"/>
      <c r="L150" s="18"/>
      <c r="M150" s="18"/>
      <c r="N150" s="18"/>
      <c r="O150" s="18"/>
      <c r="P150" s="18"/>
      <c r="Q150" s="18"/>
      <c r="R150" s="18"/>
      <c r="S150" s="18"/>
      <c r="T150" s="18"/>
      <c r="U150" s="18"/>
      <c r="V150" s="18"/>
      <c r="W150" s="15"/>
    </row>
    <row r="151" customFormat="false" ht="12.75" hidden="false" customHeight="false" outlineLevel="0" collapsed="false">
      <c r="A151" s="1" t="s">
        <v>65</v>
      </c>
      <c r="B151" s="1" t="s">
        <v>7</v>
      </c>
      <c r="C151" s="4" t="s">
        <v>182</v>
      </c>
      <c r="D151" s="32" t="s">
        <v>36</v>
      </c>
      <c r="E151" s="33" t="n">
        <v>60000</v>
      </c>
      <c r="F151" s="34" t="n">
        <v>60000</v>
      </c>
      <c r="G151" s="16"/>
      <c r="I151" s="4"/>
      <c r="K151" s="18"/>
      <c r="L151" s="18"/>
      <c r="M151" s="18"/>
      <c r="N151" s="18"/>
      <c r="O151" s="18"/>
      <c r="P151" s="18"/>
      <c r="Q151" s="18"/>
      <c r="R151" s="18"/>
      <c r="S151" s="18"/>
      <c r="T151" s="18"/>
      <c r="U151" s="18"/>
      <c r="V151" s="18"/>
      <c r="W151" s="15"/>
    </row>
    <row r="152" customFormat="false" ht="12.75" hidden="false" customHeight="false" outlineLevel="0" collapsed="false">
      <c r="B152" s="1" t="s">
        <v>7</v>
      </c>
      <c r="C152" s="4" t="s">
        <v>183</v>
      </c>
      <c r="D152" s="32" t="s">
        <v>36</v>
      </c>
      <c r="E152" s="33" t="n">
        <v>12000</v>
      </c>
      <c r="F152" s="34" t="n">
        <v>12000</v>
      </c>
      <c r="G152" s="16" t="s">
        <v>184</v>
      </c>
      <c r="I152" s="4"/>
      <c r="K152" s="18"/>
      <c r="L152" s="18"/>
      <c r="M152" s="18"/>
      <c r="N152" s="18"/>
      <c r="O152" s="18"/>
      <c r="P152" s="18"/>
      <c r="Q152" s="18"/>
      <c r="R152" s="18"/>
      <c r="S152" s="18"/>
      <c r="T152" s="18"/>
      <c r="U152" s="18"/>
      <c r="V152" s="18"/>
      <c r="W152" s="15"/>
    </row>
    <row r="153" customFormat="false" ht="25.5" hidden="false" customHeight="false" outlineLevel="0" collapsed="false">
      <c r="B153" s="1" t="s">
        <v>15</v>
      </c>
      <c r="C153" s="4" t="s">
        <v>185</v>
      </c>
      <c r="D153" s="32" t="s">
        <v>36</v>
      </c>
      <c r="E153" s="33" t="n">
        <v>50000</v>
      </c>
      <c r="F153" s="34" t="n">
        <v>50000</v>
      </c>
      <c r="G153" s="16"/>
      <c r="I153" s="4"/>
      <c r="K153" s="18"/>
      <c r="L153" s="18"/>
      <c r="M153" s="18"/>
      <c r="N153" s="18"/>
      <c r="O153" s="18"/>
      <c r="P153" s="18"/>
      <c r="Q153" s="18"/>
      <c r="R153" s="18"/>
      <c r="S153" s="18"/>
      <c r="T153" s="18"/>
      <c r="U153" s="18"/>
      <c r="V153" s="18"/>
      <c r="W153" s="15"/>
    </row>
    <row r="154" customFormat="false" ht="12.75" hidden="false" customHeight="false" outlineLevel="0" collapsed="false">
      <c r="B154" s="1" t="s">
        <v>15</v>
      </c>
      <c r="C154" s="2" t="s">
        <v>186</v>
      </c>
      <c r="D154" s="28" t="s">
        <v>92</v>
      </c>
      <c r="E154" s="17" t="n">
        <v>120000</v>
      </c>
      <c r="F154" s="13" t="n">
        <v>60000</v>
      </c>
      <c r="G154" s="16" t="s">
        <v>187</v>
      </c>
      <c r="I154" s="4"/>
      <c r="K154" s="18"/>
      <c r="L154" s="18"/>
      <c r="M154" s="18"/>
      <c r="N154" s="18"/>
      <c r="O154" s="18"/>
      <c r="P154" s="18"/>
      <c r="Q154" s="18"/>
      <c r="R154" s="18"/>
      <c r="S154" s="18"/>
      <c r="T154" s="18"/>
      <c r="U154" s="18"/>
      <c r="V154" s="18"/>
      <c r="W154" s="15"/>
    </row>
    <row r="155" customFormat="false" ht="38.25" hidden="false" customHeight="false" outlineLevel="0" collapsed="false">
      <c r="B155" s="1" t="s">
        <v>15</v>
      </c>
      <c r="C155" s="2" t="s">
        <v>188</v>
      </c>
      <c r="D155" s="28" t="s">
        <v>75</v>
      </c>
      <c r="E155" s="17" t="n">
        <v>120000</v>
      </c>
      <c r="F155" s="13" t="n">
        <v>120000</v>
      </c>
      <c r="G155" s="16" t="s">
        <v>189</v>
      </c>
      <c r="I155" s="4"/>
      <c r="K155" s="18"/>
      <c r="L155" s="18"/>
      <c r="M155" s="18"/>
      <c r="N155" s="18"/>
      <c r="O155" s="18"/>
      <c r="P155" s="18"/>
      <c r="Q155" s="18"/>
      <c r="R155" s="18"/>
      <c r="S155" s="18"/>
      <c r="T155" s="18"/>
      <c r="U155" s="18"/>
      <c r="V155" s="18"/>
      <c r="W155" s="15"/>
    </row>
    <row r="156" customFormat="false" ht="12.75" hidden="false" customHeight="false" outlineLevel="0" collapsed="false">
      <c r="B156" s="1" t="s">
        <v>15</v>
      </c>
      <c r="C156" s="2" t="s">
        <v>190</v>
      </c>
      <c r="D156" s="28" t="s">
        <v>25</v>
      </c>
      <c r="E156" s="17" t="n">
        <v>48000</v>
      </c>
      <c r="F156" s="13" t="n">
        <v>48000</v>
      </c>
      <c r="G156" s="16" t="s">
        <v>191</v>
      </c>
      <c r="I156" s="4"/>
      <c r="K156" s="18"/>
      <c r="L156" s="18"/>
      <c r="M156" s="18"/>
      <c r="N156" s="18"/>
      <c r="O156" s="18"/>
      <c r="P156" s="18"/>
      <c r="Q156" s="18"/>
      <c r="R156" s="18"/>
      <c r="S156" s="18"/>
      <c r="T156" s="18"/>
      <c r="U156" s="18"/>
      <c r="V156" s="18"/>
      <c r="W156" s="15"/>
    </row>
    <row r="157" customFormat="false" ht="12.75" hidden="false" customHeight="false" outlineLevel="0" collapsed="false">
      <c r="B157" s="1" t="s">
        <v>15</v>
      </c>
      <c r="C157" s="2" t="s">
        <v>192</v>
      </c>
      <c r="D157" s="28" t="s">
        <v>34</v>
      </c>
      <c r="E157" s="17" t="n">
        <v>240000</v>
      </c>
      <c r="F157" s="13" t="n">
        <v>240000</v>
      </c>
      <c r="G157" s="16"/>
      <c r="I157" s="4"/>
      <c r="K157" s="18"/>
      <c r="L157" s="18"/>
      <c r="M157" s="18"/>
      <c r="N157" s="18"/>
      <c r="O157" s="18"/>
      <c r="P157" s="18"/>
      <c r="Q157" s="18"/>
      <c r="R157" s="18"/>
      <c r="S157" s="18"/>
      <c r="T157" s="18"/>
      <c r="U157" s="18"/>
      <c r="V157" s="18"/>
      <c r="W157" s="15"/>
    </row>
    <row r="158" customFormat="false" ht="12.75" hidden="false" customHeight="false" outlineLevel="0" collapsed="false">
      <c r="B158" s="1" t="s">
        <v>15</v>
      </c>
      <c r="C158" s="2" t="s">
        <v>193</v>
      </c>
      <c r="D158" s="28" t="s">
        <v>75</v>
      </c>
      <c r="E158" s="17" t="n">
        <v>75000</v>
      </c>
      <c r="F158" s="13" t="n">
        <v>75000</v>
      </c>
      <c r="G158" s="16"/>
      <c r="I158" s="4"/>
      <c r="K158" s="18"/>
      <c r="L158" s="18"/>
      <c r="M158" s="18"/>
      <c r="N158" s="18"/>
      <c r="O158" s="18"/>
      <c r="P158" s="18"/>
      <c r="Q158" s="18"/>
      <c r="R158" s="18"/>
      <c r="S158" s="18"/>
      <c r="T158" s="18"/>
      <c r="U158" s="18"/>
      <c r="V158" s="18"/>
      <c r="W158" s="15"/>
    </row>
    <row r="159" customFormat="false" ht="12.75" hidden="false" customHeight="false" outlineLevel="0" collapsed="false">
      <c r="B159" s="1" t="s">
        <v>15</v>
      </c>
      <c r="C159" s="2" t="s">
        <v>194</v>
      </c>
      <c r="D159" s="28" t="s">
        <v>15</v>
      </c>
      <c r="E159" s="17" t="n">
        <v>60000</v>
      </c>
      <c r="F159" s="13" t="n">
        <v>0</v>
      </c>
      <c r="G159" s="16"/>
      <c r="I159" s="4"/>
      <c r="K159" s="18"/>
      <c r="L159" s="18"/>
      <c r="M159" s="18"/>
      <c r="N159" s="18"/>
      <c r="O159" s="18"/>
      <c r="P159" s="18"/>
      <c r="Q159" s="18"/>
      <c r="R159" s="18"/>
      <c r="S159" s="18"/>
      <c r="T159" s="18"/>
      <c r="U159" s="18"/>
      <c r="V159" s="18"/>
      <c r="W159" s="15"/>
    </row>
    <row r="160" customFormat="false" ht="25.5" hidden="false" customHeight="false" outlineLevel="0" collapsed="false">
      <c r="B160" s="1" t="s">
        <v>15</v>
      </c>
      <c r="C160" s="2" t="s">
        <v>195</v>
      </c>
      <c r="D160" s="28" t="s">
        <v>36</v>
      </c>
      <c r="E160" s="17" t="n">
        <v>36000</v>
      </c>
      <c r="F160" s="13" t="n">
        <v>36000</v>
      </c>
      <c r="G160" s="16" t="s">
        <v>196</v>
      </c>
      <c r="I160" s="4"/>
      <c r="K160" s="18"/>
      <c r="L160" s="18"/>
      <c r="M160" s="18"/>
      <c r="N160" s="18"/>
      <c r="O160" s="18"/>
      <c r="P160" s="18"/>
      <c r="Q160" s="18"/>
      <c r="R160" s="18"/>
      <c r="S160" s="18"/>
      <c r="T160" s="18"/>
      <c r="U160" s="18"/>
      <c r="V160" s="18"/>
      <c r="W160" s="15"/>
    </row>
    <row r="161" customFormat="false" ht="12.75" hidden="false" customHeight="false" outlineLevel="0" collapsed="false">
      <c r="B161" s="1" t="s">
        <v>15</v>
      </c>
      <c r="C161" s="2" t="s">
        <v>197</v>
      </c>
      <c r="D161" s="28" t="s">
        <v>36</v>
      </c>
      <c r="E161" s="17" t="n">
        <v>36000</v>
      </c>
      <c r="F161" s="13" t="n">
        <v>36000</v>
      </c>
      <c r="G161" s="16"/>
      <c r="I161" s="4"/>
      <c r="K161" s="18"/>
      <c r="L161" s="18"/>
      <c r="M161" s="18"/>
      <c r="N161" s="18"/>
      <c r="O161" s="18"/>
      <c r="P161" s="18"/>
      <c r="Q161" s="18"/>
      <c r="R161" s="18"/>
      <c r="S161" s="18"/>
      <c r="T161" s="18"/>
      <c r="U161" s="18"/>
      <c r="V161" s="18"/>
      <c r="W161" s="15"/>
    </row>
    <row r="162" customFormat="false" ht="12.75" hidden="false" customHeight="false" outlineLevel="0" collapsed="false">
      <c r="A162" s="19" t="s">
        <v>72</v>
      </c>
      <c r="B162" s="19"/>
      <c r="C162" s="20" t="s">
        <v>72</v>
      </c>
      <c r="D162" s="31"/>
      <c r="E162" s="22" t="n">
        <f aca="false">SUM(E151:E161)</f>
        <v>857000</v>
      </c>
      <c r="F162" s="22" t="n">
        <f aca="false">SUM(F151:F161)</f>
        <v>737000</v>
      </c>
      <c r="G162" s="24"/>
      <c r="H162" s="19"/>
      <c r="I162" s="25"/>
      <c r="J162" s="19"/>
      <c r="K162" s="26"/>
      <c r="L162" s="26"/>
      <c r="M162" s="26"/>
      <c r="N162" s="26"/>
      <c r="O162" s="26"/>
      <c r="P162" s="26"/>
      <c r="Q162" s="26"/>
      <c r="R162" s="26"/>
      <c r="S162" s="26"/>
      <c r="T162" s="26"/>
      <c r="U162" s="26"/>
      <c r="V162" s="26"/>
      <c r="W162" s="27"/>
      <c r="X162" s="19"/>
      <c r="Y162" s="19"/>
      <c r="Z162" s="19"/>
      <c r="AA162" s="19"/>
      <c r="AB162" s="19"/>
      <c r="AC162" s="19"/>
      <c r="AD162" s="19"/>
      <c r="AE162" s="19"/>
      <c r="AF162" s="19"/>
      <c r="AG162" s="19"/>
      <c r="AH162" s="19"/>
      <c r="AI162" s="19"/>
      <c r="AJ162" s="19"/>
      <c r="AK162" s="19"/>
      <c r="AL162" s="19"/>
      <c r="AM162" s="19"/>
      <c r="AN162" s="19"/>
      <c r="AO162" s="19"/>
      <c r="AP162" s="19"/>
      <c r="AQ162" s="19"/>
      <c r="AR162" s="19"/>
      <c r="AS162" s="19"/>
      <c r="AT162" s="19"/>
      <c r="AU162" s="19"/>
      <c r="AV162" s="19"/>
      <c r="AW162" s="19"/>
      <c r="AX162" s="19"/>
      <c r="AY162" s="19"/>
      <c r="AZ162" s="19"/>
      <c r="BA162" s="19"/>
      <c r="BB162" s="19"/>
      <c r="BC162" s="19"/>
      <c r="BD162" s="19"/>
      <c r="BE162" s="19"/>
      <c r="BF162" s="19"/>
      <c r="BG162" s="19"/>
      <c r="BH162" s="19"/>
      <c r="BI162" s="19"/>
      <c r="BJ162" s="19"/>
      <c r="BK162" s="19"/>
      <c r="BL162" s="19"/>
      <c r="BM162" s="19"/>
      <c r="BN162" s="19"/>
      <c r="BO162" s="19"/>
      <c r="BP162" s="19"/>
      <c r="BQ162" s="19"/>
      <c r="BR162" s="19"/>
      <c r="BS162" s="19"/>
      <c r="BT162" s="19"/>
      <c r="BU162" s="19"/>
      <c r="BV162" s="19"/>
      <c r="BW162" s="19"/>
      <c r="BX162" s="19"/>
      <c r="BY162" s="19"/>
      <c r="BZ162" s="19"/>
      <c r="CA162" s="19"/>
      <c r="CB162" s="19"/>
      <c r="CC162" s="19"/>
      <c r="CD162" s="19"/>
      <c r="CE162" s="19"/>
      <c r="CF162" s="19"/>
      <c r="CG162" s="19"/>
      <c r="CH162" s="19"/>
      <c r="CI162" s="19"/>
      <c r="CJ162" s="19"/>
      <c r="CK162" s="19"/>
      <c r="CL162" s="19"/>
      <c r="CM162" s="19"/>
      <c r="CN162" s="19"/>
      <c r="CO162" s="19"/>
      <c r="CP162" s="19"/>
      <c r="CQ162" s="19"/>
      <c r="CR162" s="19"/>
      <c r="CS162" s="19"/>
      <c r="CT162" s="19"/>
      <c r="CU162" s="19"/>
      <c r="CV162" s="19"/>
      <c r="CW162" s="19"/>
      <c r="CX162" s="19"/>
      <c r="CY162" s="19"/>
      <c r="CZ162" s="19"/>
      <c r="DA162" s="19"/>
      <c r="DB162" s="19"/>
      <c r="DC162" s="19"/>
      <c r="DD162" s="19"/>
      <c r="DE162" s="19"/>
      <c r="DF162" s="19"/>
      <c r="DG162" s="19"/>
      <c r="DH162" s="19"/>
      <c r="DI162" s="19"/>
      <c r="DJ162" s="19"/>
      <c r="DK162" s="19"/>
      <c r="DL162" s="19"/>
      <c r="DM162" s="19"/>
      <c r="DN162" s="19"/>
      <c r="DO162" s="19"/>
      <c r="DP162" s="19"/>
      <c r="DQ162" s="19"/>
      <c r="DR162" s="19"/>
      <c r="DS162" s="19"/>
      <c r="DT162" s="19"/>
      <c r="DU162" s="19"/>
      <c r="DV162" s="19"/>
      <c r="DW162" s="19"/>
      <c r="DX162" s="19"/>
      <c r="DY162" s="19"/>
      <c r="DZ162" s="19"/>
      <c r="EA162" s="19"/>
      <c r="EB162" s="19"/>
      <c r="EC162" s="19"/>
      <c r="ED162" s="19"/>
      <c r="EE162" s="19"/>
      <c r="EF162" s="19"/>
      <c r="EG162" s="19"/>
      <c r="EH162" s="19"/>
      <c r="EI162" s="19"/>
      <c r="EJ162" s="19"/>
      <c r="EK162" s="19"/>
      <c r="EL162" s="19"/>
      <c r="EM162" s="19"/>
      <c r="EN162" s="19"/>
      <c r="EO162" s="19"/>
      <c r="EP162" s="19"/>
      <c r="EQ162" s="19"/>
      <c r="ER162" s="19"/>
      <c r="ES162" s="19"/>
      <c r="ET162" s="19"/>
      <c r="EU162" s="19"/>
      <c r="EV162" s="19"/>
      <c r="EW162" s="19"/>
      <c r="EX162" s="19"/>
      <c r="EY162" s="19"/>
      <c r="EZ162" s="19"/>
      <c r="FA162" s="19"/>
      <c r="FB162" s="19"/>
      <c r="FC162" s="19"/>
      <c r="FD162" s="19"/>
      <c r="FE162" s="19"/>
      <c r="FF162" s="19"/>
      <c r="FG162" s="19"/>
      <c r="FH162" s="19"/>
      <c r="FI162" s="19"/>
      <c r="FJ162" s="19"/>
      <c r="FK162" s="19"/>
      <c r="FL162" s="19"/>
      <c r="FM162" s="19"/>
      <c r="FN162" s="19"/>
      <c r="FO162" s="19"/>
      <c r="FP162" s="19"/>
      <c r="FQ162" s="19"/>
      <c r="FR162" s="19"/>
      <c r="FS162" s="19"/>
      <c r="FT162" s="19"/>
      <c r="FU162" s="19"/>
      <c r="FV162" s="19"/>
      <c r="FW162" s="19"/>
      <c r="FX162" s="19"/>
      <c r="FY162" s="19"/>
      <c r="FZ162" s="19"/>
      <c r="GA162" s="19"/>
      <c r="GB162" s="19"/>
      <c r="GC162" s="19"/>
      <c r="GD162" s="19"/>
      <c r="GE162" s="19"/>
      <c r="GF162" s="19"/>
      <c r="GG162" s="19"/>
      <c r="GH162" s="19"/>
      <c r="GI162" s="19"/>
      <c r="GJ162" s="19"/>
      <c r="GK162" s="19"/>
      <c r="GL162" s="19"/>
      <c r="GM162" s="19"/>
      <c r="GN162" s="19"/>
      <c r="GO162" s="19"/>
      <c r="GP162" s="19"/>
      <c r="GQ162" s="19"/>
      <c r="GR162" s="19"/>
      <c r="GS162" s="19"/>
      <c r="GT162" s="19"/>
      <c r="GU162" s="19"/>
      <c r="GV162" s="19"/>
      <c r="GW162" s="19"/>
      <c r="GX162" s="19"/>
      <c r="GY162" s="19"/>
      <c r="GZ162" s="19"/>
      <c r="HA162" s="19"/>
      <c r="HB162" s="19"/>
      <c r="HC162" s="19"/>
      <c r="HD162" s="19"/>
      <c r="HE162" s="19"/>
      <c r="HF162" s="19"/>
      <c r="HG162" s="19"/>
      <c r="HH162" s="19"/>
      <c r="HI162" s="19"/>
      <c r="HJ162" s="19"/>
      <c r="HK162" s="19"/>
      <c r="HL162" s="19"/>
      <c r="HM162" s="19"/>
      <c r="HN162" s="19"/>
      <c r="HO162" s="19"/>
      <c r="HP162" s="19"/>
      <c r="HQ162" s="19"/>
      <c r="HR162" s="19"/>
      <c r="HS162" s="19"/>
      <c r="HT162" s="19"/>
      <c r="HU162" s="19"/>
      <c r="HV162" s="19"/>
      <c r="HW162" s="19"/>
      <c r="HX162" s="19"/>
      <c r="HY162" s="19"/>
      <c r="HZ162" s="19"/>
      <c r="IA162" s="19"/>
      <c r="IB162" s="19"/>
      <c r="IC162" s="19"/>
      <c r="ID162" s="19"/>
      <c r="IE162" s="19"/>
      <c r="IF162" s="19"/>
      <c r="IG162" s="19"/>
      <c r="IH162" s="19"/>
      <c r="II162" s="19"/>
      <c r="IJ162" s="19"/>
      <c r="IK162" s="19"/>
      <c r="IL162" s="19"/>
      <c r="IM162" s="19"/>
      <c r="IN162" s="19"/>
      <c r="IO162" s="19"/>
      <c r="IP162" s="19"/>
      <c r="IQ162" s="19"/>
      <c r="IR162" s="19"/>
      <c r="IS162" s="19"/>
      <c r="IT162" s="19"/>
      <c r="IU162" s="19"/>
      <c r="IV162" s="19"/>
      <c r="IW162" s="19"/>
    </row>
    <row r="163" customFormat="false" ht="12.75" hidden="false" customHeight="false" outlineLevel="0" collapsed="false">
      <c r="D163" s="28"/>
      <c r="E163" s="17"/>
      <c r="F163" s="13"/>
      <c r="G163" s="16"/>
      <c r="I163" s="4"/>
      <c r="K163" s="18"/>
      <c r="L163" s="18"/>
      <c r="M163" s="18"/>
      <c r="N163" s="18"/>
      <c r="O163" s="18"/>
      <c r="P163" s="18"/>
      <c r="Q163" s="18"/>
      <c r="R163" s="18"/>
      <c r="S163" s="18"/>
      <c r="T163" s="18"/>
      <c r="U163" s="18"/>
      <c r="V163" s="18"/>
      <c r="W163" s="15"/>
    </row>
    <row r="164" customFormat="false" ht="25.5" hidden="false" customHeight="false" outlineLevel="0" collapsed="false">
      <c r="A164" s="1" t="s">
        <v>73</v>
      </c>
      <c r="B164" s="1" t="s">
        <v>15</v>
      </c>
      <c r="C164" s="2" t="s">
        <v>198</v>
      </c>
      <c r="D164" s="28" t="s">
        <v>34</v>
      </c>
      <c r="E164" s="17" t="n">
        <v>72000</v>
      </c>
      <c r="F164" s="13" t="n">
        <v>72000</v>
      </c>
      <c r="G164" s="16" t="s">
        <v>199</v>
      </c>
      <c r="I164" s="4"/>
      <c r="K164" s="18"/>
      <c r="L164" s="18"/>
      <c r="M164" s="18"/>
      <c r="N164" s="18"/>
      <c r="O164" s="18"/>
      <c r="P164" s="18"/>
      <c r="Q164" s="18"/>
      <c r="R164" s="18"/>
      <c r="S164" s="18"/>
      <c r="T164" s="18"/>
      <c r="U164" s="18"/>
      <c r="V164" s="18"/>
      <c r="W164" s="15"/>
    </row>
    <row r="165" customFormat="false" ht="12.75" hidden="false" customHeight="false" outlineLevel="0" collapsed="false">
      <c r="B165" s="1" t="s">
        <v>15</v>
      </c>
      <c r="C165" s="2" t="s">
        <v>200</v>
      </c>
      <c r="D165" s="28" t="s">
        <v>75</v>
      </c>
      <c r="E165" s="17" t="n">
        <v>48000</v>
      </c>
      <c r="F165" s="13" t="n">
        <v>48000</v>
      </c>
      <c r="G165" s="16"/>
      <c r="I165" s="4"/>
      <c r="K165" s="18"/>
      <c r="L165" s="18"/>
      <c r="M165" s="18"/>
      <c r="N165" s="18"/>
      <c r="O165" s="18"/>
      <c r="P165" s="18"/>
      <c r="Q165" s="18"/>
      <c r="R165" s="18"/>
      <c r="S165" s="18"/>
      <c r="T165" s="18"/>
      <c r="U165" s="18"/>
      <c r="V165" s="18"/>
      <c r="W165" s="15"/>
    </row>
    <row r="166" customFormat="false" ht="12.75" hidden="false" customHeight="false" outlineLevel="0" collapsed="false">
      <c r="B166" s="1" t="s">
        <v>15</v>
      </c>
      <c r="C166" s="2" t="s">
        <v>201</v>
      </c>
      <c r="D166" s="28" t="s">
        <v>9</v>
      </c>
      <c r="E166" s="17" t="n">
        <v>36000</v>
      </c>
      <c r="F166" s="13" t="n">
        <v>36000</v>
      </c>
      <c r="G166" s="16"/>
      <c r="I166" s="4"/>
      <c r="K166" s="18"/>
      <c r="L166" s="18"/>
      <c r="M166" s="18"/>
      <c r="N166" s="18"/>
      <c r="O166" s="18"/>
      <c r="P166" s="18"/>
      <c r="Q166" s="18"/>
      <c r="R166" s="18"/>
      <c r="S166" s="18"/>
      <c r="T166" s="18"/>
      <c r="U166" s="18"/>
      <c r="V166" s="18"/>
      <c r="W166" s="15"/>
    </row>
    <row r="167" customFormat="false" ht="12.75" hidden="false" customHeight="false" outlineLevel="0" collapsed="false">
      <c r="B167" s="1" t="s">
        <v>15</v>
      </c>
      <c r="C167" s="2" t="s">
        <v>202</v>
      </c>
      <c r="D167" s="28" t="s">
        <v>9</v>
      </c>
      <c r="E167" s="17" t="n">
        <v>45000</v>
      </c>
      <c r="F167" s="13" t="n">
        <v>45000</v>
      </c>
      <c r="G167" s="16"/>
      <c r="I167" s="4"/>
      <c r="K167" s="18"/>
      <c r="L167" s="18"/>
      <c r="M167" s="18"/>
      <c r="N167" s="18"/>
      <c r="O167" s="18"/>
      <c r="P167" s="18"/>
      <c r="Q167" s="18"/>
      <c r="R167" s="18"/>
      <c r="S167" s="18"/>
      <c r="T167" s="18"/>
      <c r="U167" s="18"/>
      <c r="V167" s="18"/>
      <c r="W167" s="15"/>
    </row>
    <row r="168" customFormat="false" ht="25.5" hidden="false" customHeight="false" outlineLevel="0" collapsed="false">
      <c r="B168" s="1" t="s">
        <v>15</v>
      </c>
      <c r="C168" s="2" t="s">
        <v>203</v>
      </c>
      <c r="D168" s="28" t="s">
        <v>131</v>
      </c>
      <c r="E168" s="17" t="n">
        <v>36000</v>
      </c>
      <c r="F168" s="13" t="n">
        <v>18000</v>
      </c>
      <c r="G168" s="16" t="s">
        <v>204</v>
      </c>
      <c r="I168" s="4"/>
      <c r="K168" s="18"/>
      <c r="L168" s="18"/>
      <c r="M168" s="18"/>
      <c r="N168" s="18"/>
      <c r="O168" s="18"/>
      <c r="P168" s="18"/>
      <c r="Q168" s="18"/>
      <c r="R168" s="18"/>
      <c r="S168" s="18"/>
      <c r="T168" s="18"/>
      <c r="U168" s="18"/>
      <c r="V168" s="18"/>
      <c r="W168" s="15"/>
    </row>
    <row r="169" customFormat="false" ht="25.5" hidden="false" customHeight="false" outlineLevel="0" collapsed="false">
      <c r="B169" s="1" t="s">
        <v>15</v>
      </c>
      <c r="C169" s="2" t="s">
        <v>205</v>
      </c>
      <c r="D169" s="28" t="s">
        <v>131</v>
      </c>
      <c r="E169" s="17" t="n">
        <v>12000</v>
      </c>
      <c r="F169" s="13" t="n">
        <v>12000</v>
      </c>
      <c r="G169" s="16"/>
      <c r="I169" s="4"/>
      <c r="K169" s="18"/>
      <c r="L169" s="18"/>
      <c r="M169" s="18"/>
      <c r="N169" s="18"/>
      <c r="O169" s="18"/>
      <c r="P169" s="18"/>
      <c r="Q169" s="18"/>
      <c r="R169" s="18"/>
      <c r="S169" s="18"/>
      <c r="T169" s="18"/>
      <c r="U169" s="18"/>
      <c r="V169" s="18"/>
      <c r="W169" s="15"/>
    </row>
    <row r="170" customFormat="false" ht="12.75" hidden="false" customHeight="false" outlineLevel="0" collapsed="false">
      <c r="B170" s="1" t="s">
        <v>46</v>
      </c>
      <c r="C170" s="2" t="s">
        <v>206</v>
      </c>
      <c r="D170" s="28" t="s">
        <v>94</v>
      </c>
      <c r="E170" s="17" t="n">
        <v>5000</v>
      </c>
      <c r="F170" s="13" t="n">
        <v>5000</v>
      </c>
      <c r="G170" s="16"/>
      <c r="I170" s="4"/>
      <c r="K170" s="18"/>
      <c r="L170" s="18"/>
      <c r="M170" s="18"/>
      <c r="N170" s="18"/>
      <c r="O170" s="18"/>
      <c r="P170" s="18"/>
      <c r="Q170" s="18"/>
      <c r="R170" s="18"/>
      <c r="S170" s="18"/>
      <c r="T170" s="18"/>
      <c r="U170" s="18"/>
      <c r="V170" s="18"/>
      <c r="W170" s="15"/>
    </row>
    <row r="171" customFormat="false" ht="12.75" hidden="false" customHeight="false" outlineLevel="0" collapsed="false">
      <c r="A171" s="19" t="s">
        <v>104</v>
      </c>
      <c r="B171" s="19"/>
      <c r="C171" s="20" t="s">
        <v>104</v>
      </c>
      <c r="D171" s="31"/>
      <c r="E171" s="22" t="n">
        <f aca="false">SUM(E164:E170)</f>
        <v>254000</v>
      </c>
      <c r="F171" s="23" t="n">
        <f aca="false">SUM(F164:F170)</f>
        <v>236000</v>
      </c>
      <c r="G171" s="24"/>
      <c r="H171" s="19"/>
      <c r="I171" s="25"/>
      <c r="J171" s="19"/>
      <c r="K171" s="26"/>
      <c r="L171" s="26"/>
      <c r="M171" s="26"/>
      <c r="N171" s="26"/>
      <c r="O171" s="26"/>
      <c r="P171" s="26"/>
      <c r="Q171" s="26"/>
      <c r="R171" s="26"/>
      <c r="S171" s="26"/>
      <c r="T171" s="26"/>
      <c r="U171" s="26"/>
      <c r="V171" s="26"/>
      <c r="W171" s="27"/>
      <c r="X171" s="19"/>
      <c r="Y171" s="19"/>
      <c r="Z171" s="19"/>
      <c r="AA171" s="19"/>
      <c r="AB171" s="19"/>
      <c r="AC171" s="19"/>
      <c r="AD171" s="19"/>
      <c r="AE171" s="19"/>
      <c r="AF171" s="19"/>
      <c r="AG171" s="19"/>
      <c r="AH171" s="19"/>
      <c r="AI171" s="19"/>
      <c r="AJ171" s="19"/>
      <c r="AK171" s="19"/>
      <c r="AL171" s="19"/>
      <c r="AM171" s="19"/>
      <c r="AN171" s="19"/>
      <c r="AO171" s="19"/>
      <c r="AP171" s="19"/>
      <c r="AQ171" s="19"/>
      <c r="AR171" s="19"/>
      <c r="AS171" s="19"/>
      <c r="AT171" s="19"/>
      <c r="AU171" s="19"/>
      <c r="AV171" s="19"/>
      <c r="AW171" s="19"/>
      <c r="AX171" s="19"/>
      <c r="AY171" s="19"/>
      <c r="AZ171" s="19"/>
      <c r="BA171" s="19"/>
      <c r="BB171" s="19"/>
      <c r="BC171" s="19"/>
      <c r="BD171" s="19"/>
      <c r="BE171" s="19"/>
      <c r="BF171" s="19"/>
      <c r="BG171" s="19"/>
      <c r="BH171" s="19"/>
      <c r="BI171" s="19"/>
      <c r="BJ171" s="19"/>
      <c r="BK171" s="19"/>
      <c r="BL171" s="19"/>
      <c r="BM171" s="19"/>
      <c r="BN171" s="19"/>
      <c r="BO171" s="19"/>
      <c r="BP171" s="19"/>
      <c r="BQ171" s="19"/>
      <c r="BR171" s="19"/>
      <c r="BS171" s="19"/>
      <c r="BT171" s="19"/>
      <c r="BU171" s="19"/>
      <c r="BV171" s="19"/>
      <c r="BW171" s="19"/>
      <c r="BX171" s="19"/>
      <c r="BY171" s="19"/>
      <c r="BZ171" s="19"/>
      <c r="CA171" s="19"/>
      <c r="CB171" s="19"/>
      <c r="CC171" s="19"/>
      <c r="CD171" s="19"/>
      <c r="CE171" s="19"/>
      <c r="CF171" s="19"/>
      <c r="CG171" s="19"/>
      <c r="CH171" s="19"/>
      <c r="CI171" s="19"/>
      <c r="CJ171" s="19"/>
      <c r="CK171" s="19"/>
      <c r="CL171" s="19"/>
      <c r="CM171" s="19"/>
      <c r="CN171" s="19"/>
      <c r="CO171" s="19"/>
      <c r="CP171" s="19"/>
      <c r="CQ171" s="19"/>
      <c r="CR171" s="19"/>
      <c r="CS171" s="19"/>
      <c r="CT171" s="19"/>
      <c r="CU171" s="19"/>
      <c r="CV171" s="19"/>
      <c r="CW171" s="19"/>
      <c r="CX171" s="19"/>
      <c r="CY171" s="19"/>
      <c r="CZ171" s="19"/>
      <c r="DA171" s="19"/>
      <c r="DB171" s="19"/>
      <c r="DC171" s="19"/>
      <c r="DD171" s="19"/>
      <c r="DE171" s="19"/>
      <c r="DF171" s="19"/>
      <c r="DG171" s="19"/>
      <c r="DH171" s="19"/>
      <c r="DI171" s="19"/>
      <c r="DJ171" s="19"/>
      <c r="DK171" s="19"/>
      <c r="DL171" s="19"/>
      <c r="DM171" s="19"/>
      <c r="DN171" s="19"/>
      <c r="DO171" s="19"/>
      <c r="DP171" s="19"/>
      <c r="DQ171" s="19"/>
      <c r="DR171" s="19"/>
      <c r="DS171" s="19"/>
      <c r="DT171" s="19"/>
      <c r="DU171" s="19"/>
      <c r="DV171" s="19"/>
      <c r="DW171" s="19"/>
      <c r="DX171" s="19"/>
      <c r="DY171" s="19"/>
      <c r="DZ171" s="19"/>
      <c r="EA171" s="19"/>
      <c r="EB171" s="19"/>
      <c r="EC171" s="19"/>
      <c r="ED171" s="19"/>
      <c r="EE171" s="19"/>
      <c r="EF171" s="19"/>
      <c r="EG171" s="19"/>
      <c r="EH171" s="19"/>
      <c r="EI171" s="19"/>
      <c r="EJ171" s="19"/>
      <c r="EK171" s="19"/>
      <c r="EL171" s="19"/>
      <c r="EM171" s="19"/>
      <c r="EN171" s="19"/>
      <c r="EO171" s="19"/>
      <c r="EP171" s="19"/>
      <c r="EQ171" s="19"/>
      <c r="ER171" s="19"/>
      <c r="ES171" s="19"/>
      <c r="ET171" s="19"/>
      <c r="EU171" s="19"/>
      <c r="EV171" s="19"/>
      <c r="EW171" s="19"/>
      <c r="EX171" s="19"/>
      <c r="EY171" s="19"/>
      <c r="EZ171" s="19"/>
      <c r="FA171" s="19"/>
      <c r="FB171" s="19"/>
      <c r="FC171" s="19"/>
      <c r="FD171" s="19"/>
      <c r="FE171" s="19"/>
      <c r="FF171" s="19"/>
      <c r="FG171" s="19"/>
      <c r="FH171" s="19"/>
      <c r="FI171" s="19"/>
      <c r="FJ171" s="19"/>
      <c r="FK171" s="19"/>
      <c r="FL171" s="19"/>
      <c r="FM171" s="19"/>
      <c r="FN171" s="19"/>
      <c r="FO171" s="19"/>
      <c r="FP171" s="19"/>
      <c r="FQ171" s="19"/>
      <c r="FR171" s="19"/>
      <c r="FS171" s="19"/>
      <c r="FT171" s="19"/>
      <c r="FU171" s="19"/>
      <c r="FV171" s="19"/>
      <c r="FW171" s="19"/>
      <c r="FX171" s="19"/>
      <c r="FY171" s="19"/>
      <c r="FZ171" s="19"/>
      <c r="GA171" s="19"/>
      <c r="GB171" s="19"/>
      <c r="GC171" s="19"/>
      <c r="GD171" s="19"/>
      <c r="GE171" s="19"/>
      <c r="GF171" s="19"/>
      <c r="GG171" s="19"/>
      <c r="GH171" s="19"/>
      <c r="GI171" s="19"/>
      <c r="GJ171" s="19"/>
      <c r="GK171" s="19"/>
      <c r="GL171" s="19"/>
      <c r="GM171" s="19"/>
      <c r="GN171" s="19"/>
      <c r="GO171" s="19"/>
      <c r="GP171" s="19"/>
      <c r="GQ171" s="19"/>
      <c r="GR171" s="19"/>
      <c r="GS171" s="19"/>
      <c r="GT171" s="19"/>
      <c r="GU171" s="19"/>
      <c r="GV171" s="19"/>
      <c r="GW171" s="19"/>
      <c r="GX171" s="19"/>
      <c r="GY171" s="19"/>
      <c r="GZ171" s="19"/>
      <c r="HA171" s="19"/>
      <c r="HB171" s="19"/>
      <c r="HC171" s="19"/>
      <c r="HD171" s="19"/>
      <c r="HE171" s="19"/>
      <c r="HF171" s="19"/>
      <c r="HG171" s="19"/>
      <c r="HH171" s="19"/>
      <c r="HI171" s="19"/>
      <c r="HJ171" s="19"/>
      <c r="HK171" s="19"/>
      <c r="HL171" s="19"/>
      <c r="HM171" s="19"/>
      <c r="HN171" s="19"/>
      <c r="HO171" s="19"/>
      <c r="HP171" s="19"/>
      <c r="HQ171" s="19"/>
      <c r="HR171" s="19"/>
      <c r="HS171" s="19"/>
      <c r="HT171" s="19"/>
      <c r="HU171" s="19"/>
      <c r="HV171" s="19"/>
      <c r="HW171" s="19"/>
      <c r="HX171" s="19"/>
      <c r="HY171" s="19"/>
      <c r="HZ171" s="19"/>
      <c r="IA171" s="19"/>
      <c r="IB171" s="19"/>
      <c r="IC171" s="19"/>
      <c r="ID171" s="19"/>
      <c r="IE171" s="19"/>
      <c r="IF171" s="19"/>
      <c r="IG171" s="19"/>
      <c r="IH171" s="19"/>
      <c r="II171" s="19"/>
      <c r="IJ171" s="19"/>
      <c r="IK171" s="19"/>
      <c r="IL171" s="19"/>
      <c r="IM171" s="19"/>
      <c r="IN171" s="19"/>
      <c r="IO171" s="19"/>
      <c r="IP171" s="19"/>
      <c r="IQ171" s="19"/>
      <c r="IR171" s="19"/>
      <c r="IS171" s="19"/>
      <c r="IT171" s="19"/>
      <c r="IU171" s="19"/>
      <c r="IV171" s="19"/>
      <c r="IW171" s="19"/>
    </row>
    <row r="172" customFormat="false" ht="12.75" hidden="false" customHeight="false" outlineLevel="0" collapsed="false">
      <c r="A172" s="19"/>
      <c r="B172" s="19"/>
      <c r="C172" s="20"/>
      <c r="D172" s="31"/>
      <c r="E172" s="22"/>
      <c r="F172" s="23"/>
      <c r="G172" s="24"/>
      <c r="H172" s="19"/>
      <c r="I172" s="25"/>
      <c r="J172" s="19"/>
      <c r="K172" s="26"/>
      <c r="L172" s="26"/>
      <c r="M172" s="26"/>
      <c r="N172" s="26"/>
      <c r="O172" s="26"/>
      <c r="P172" s="26"/>
      <c r="Q172" s="26"/>
      <c r="R172" s="26"/>
      <c r="S172" s="26"/>
      <c r="T172" s="26"/>
      <c r="U172" s="26"/>
      <c r="V172" s="26"/>
      <c r="W172" s="27"/>
      <c r="X172" s="19"/>
      <c r="Y172" s="19"/>
      <c r="Z172" s="19"/>
      <c r="AA172" s="19"/>
      <c r="AB172" s="19"/>
      <c r="AC172" s="19"/>
      <c r="AD172" s="19"/>
      <c r="AE172" s="19"/>
      <c r="AF172" s="19"/>
      <c r="AG172" s="19"/>
      <c r="AH172" s="19"/>
      <c r="AI172" s="19"/>
      <c r="AJ172" s="19"/>
      <c r="AK172" s="19"/>
      <c r="AL172" s="19"/>
      <c r="AM172" s="19"/>
      <c r="AN172" s="19"/>
      <c r="AO172" s="19"/>
      <c r="AP172" s="19"/>
      <c r="AQ172" s="19"/>
      <c r="AR172" s="19"/>
      <c r="AS172" s="19"/>
      <c r="AT172" s="19"/>
      <c r="AU172" s="19"/>
      <c r="AV172" s="19"/>
      <c r="AW172" s="19"/>
      <c r="AX172" s="19"/>
      <c r="AY172" s="19"/>
      <c r="AZ172" s="19"/>
      <c r="BA172" s="19"/>
      <c r="BB172" s="19"/>
      <c r="BC172" s="19"/>
      <c r="BD172" s="19"/>
      <c r="BE172" s="19"/>
      <c r="BF172" s="19"/>
      <c r="BG172" s="19"/>
      <c r="BH172" s="19"/>
      <c r="BI172" s="19"/>
      <c r="BJ172" s="19"/>
      <c r="BK172" s="19"/>
      <c r="BL172" s="19"/>
      <c r="BM172" s="19"/>
      <c r="BN172" s="19"/>
      <c r="BO172" s="19"/>
      <c r="BP172" s="19"/>
      <c r="BQ172" s="19"/>
      <c r="BR172" s="19"/>
      <c r="BS172" s="19"/>
      <c r="BT172" s="19"/>
      <c r="BU172" s="19"/>
      <c r="BV172" s="19"/>
      <c r="BW172" s="19"/>
      <c r="BX172" s="19"/>
      <c r="BY172" s="19"/>
      <c r="BZ172" s="19"/>
      <c r="CA172" s="19"/>
      <c r="CB172" s="19"/>
      <c r="CC172" s="19"/>
      <c r="CD172" s="19"/>
      <c r="CE172" s="19"/>
      <c r="CF172" s="19"/>
      <c r="CG172" s="19"/>
      <c r="CH172" s="19"/>
      <c r="CI172" s="19"/>
      <c r="CJ172" s="19"/>
      <c r="CK172" s="19"/>
      <c r="CL172" s="19"/>
      <c r="CM172" s="19"/>
      <c r="CN172" s="19"/>
      <c r="CO172" s="19"/>
      <c r="CP172" s="19"/>
      <c r="CQ172" s="19"/>
      <c r="CR172" s="19"/>
      <c r="CS172" s="19"/>
      <c r="CT172" s="19"/>
      <c r="CU172" s="19"/>
      <c r="CV172" s="19"/>
      <c r="CW172" s="19"/>
      <c r="CX172" s="19"/>
      <c r="CY172" s="19"/>
      <c r="CZ172" s="19"/>
      <c r="DA172" s="19"/>
      <c r="DB172" s="19"/>
      <c r="DC172" s="19"/>
      <c r="DD172" s="19"/>
      <c r="DE172" s="19"/>
      <c r="DF172" s="19"/>
      <c r="DG172" s="19"/>
      <c r="DH172" s="19"/>
      <c r="DI172" s="19"/>
      <c r="DJ172" s="19"/>
      <c r="DK172" s="19"/>
      <c r="DL172" s="19"/>
      <c r="DM172" s="19"/>
      <c r="DN172" s="19"/>
      <c r="DO172" s="19"/>
      <c r="DP172" s="19"/>
      <c r="DQ172" s="19"/>
      <c r="DR172" s="19"/>
      <c r="DS172" s="19"/>
      <c r="DT172" s="19"/>
      <c r="DU172" s="19"/>
      <c r="DV172" s="19"/>
      <c r="DW172" s="19"/>
      <c r="DX172" s="19"/>
      <c r="DY172" s="19"/>
      <c r="DZ172" s="19"/>
      <c r="EA172" s="19"/>
      <c r="EB172" s="19"/>
      <c r="EC172" s="19"/>
      <c r="ED172" s="19"/>
      <c r="EE172" s="19"/>
      <c r="EF172" s="19"/>
      <c r="EG172" s="19"/>
      <c r="EH172" s="19"/>
      <c r="EI172" s="19"/>
      <c r="EJ172" s="19"/>
      <c r="EK172" s="19"/>
      <c r="EL172" s="19"/>
      <c r="EM172" s="19"/>
      <c r="EN172" s="19"/>
      <c r="EO172" s="19"/>
      <c r="EP172" s="19"/>
      <c r="EQ172" s="19"/>
      <c r="ER172" s="19"/>
      <c r="ES172" s="19"/>
      <c r="ET172" s="19"/>
      <c r="EU172" s="19"/>
      <c r="EV172" s="19"/>
      <c r="EW172" s="19"/>
      <c r="EX172" s="19"/>
      <c r="EY172" s="19"/>
      <c r="EZ172" s="19"/>
      <c r="FA172" s="19"/>
      <c r="FB172" s="19"/>
      <c r="FC172" s="19"/>
      <c r="FD172" s="19"/>
      <c r="FE172" s="19"/>
      <c r="FF172" s="19"/>
      <c r="FG172" s="19"/>
      <c r="FH172" s="19"/>
      <c r="FI172" s="19"/>
      <c r="FJ172" s="19"/>
      <c r="FK172" s="19"/>
      <c r="FL172" s="19"/>
      <c r="FM172" s="19"/>
      <c r="FN172" s="19"/>
      <c r="FO172" s="19"/>
      <c r="FP172" s="19"/>
      <c r="FQ172" s="19"/>
      <c r="FR172" s="19"/>
      <c r="FS172" s="19"/>
      <c r="FT172" s="19"/>
      <c r="FU172" s="19"/>
      <c r="FV172" s="19"/>
      <c r="FW172" s="19"/>
      <c r="FX172" s="19"/>
      <c r="FY172" s="19"/>
      <c r="FZ172" s="19"/>
      <c r="GA172" s="19"/>
      <c r="GB172" s="19"/>
      <c r="GC172" s="19"/>
      <c r="GD172" s="19"/>
      <c r="GE172" s="19"/>
      <c r="GF172" s="19"/>
      <c r="GG172" s="19"/>
      <c r="GH172" s="19"/>
      <c r="GI172" s="19"/>
      <c r="GJ172" s="19"/>
      <c r="GK172" s="19"/>
      <c r="GL172" s="19"/>
      <c r="GM172" s="19"/>
      <c r="GN172" s="19"/>
      <c r="GO172" s="19"/>
      <c r="GP172" s="19"/>
      <c r="GQ172" s="19"/>
      <c r="GR172" s="19"/>
      <c r="GS172" s="19"/>
      <c r="GT172" s="19"/>
      <c r="GU172" s="19"/>
      <c r="GV172" s="19"/>
      <c r="GW172" s="19"/>
      <c r="GX172" s="19"/>
      <c r="GY172" s="19"/>
      <c r="GZ172" s="19"/>
      <c r="HA172" s="19"/>
      <c r="HB172" s="19"/>
      <c r="HC172" s="19"/>
      <c r="HD172" s="19"/>
      <c r="HE172" s="19"/>
      <c r="HF172" s="19"/>
      <c r="HG172" s="19"/>
      <c r="HH172" s="19"/>
      <c r="HI172" s="19"/>
      <c r="HJ172" s="19"/>
      <c r="HK172" s="19"/>
      <c r="HL172" s="19"/>
      <c r="HM172" s="19"/>
      <c r="HN172" s="19"/>
      <c r="HO172" s="19"/>
      <c r="HP172" s="19"/>
      <c r="HQ172" s="19"/>
      <c r="HR172" s="19"/>
      <c r="HS172" s="19"/>
      <c r="HT172" s="19"/>
      <c r="HU172" s="19"/>
      <c r="HV172" s="19"/>
      <c r="HW172" s="19"/>
      <c r="HX172" s="19"/>
      <c r="HY172" s="19"/>
      <c r="HZ172" s="19"/>
      <c r="IA172" s="19"/>
      <c r="IB172" s="19"/>
      <c r="IC172" s="19"/>
      <c r="ID172" s="19"/>
      <c r="IE172" s="19"/>
      <c r="IF172" s="19"/>
      <c r="IG172" s="19"/>
      <c r="IH172" s="19"/>
      <c r="II172" s="19"/>
      <c r="IJ172" s="19"/>
      <c r="IK172" s="19"/>
      <c r="IL172" s="19"/>
      <c r="IM172" s="19"/>
      <c r="IN172" s="19"/>
      <c r="IO172" s="19"/>
      <c r="IP172" s="19"/>
      <c r="IQ172" s="19"/>
      <c r="IR172" s="19"/>
      <c r="IS172" s="19"/>
      <c r="IT172" s="19"/>
      <c r="IU172" s="19"/>
      <c r="IV172" s="19"/>
      <c r="IW172" s="19"/>
    </row>
    <row r="173" customFormat="false" ht="66" hidden="false" customHeight="true" outlineLevel="0" collapsed="false">
      <c r="A173" s="35" t="s">
        <v>129</v>
      </c>
      <c r="B173" s="35" t="s">
        <v>7</v>
      </c>
      <c r="C173" s="36" t="s">
        <v>207</v>
      </c>
      <c r="D173" s="37" t="s">
        <v>36</v>
      </c>
      <c r="E173" s="38" t="n">
        <f aca="false">5000*12</f>
        <v>60000</v>
      </c>
      <c r="F173" s="29" t="n">
        <v>0</v>
      </c>
      <c r="G173" s="30" t="s">
        <v>208</v>
      </c>
      <c r="H173" s="19"/>
      <c r="I173" s="25"/>
      <c r="J173" s="19"/>
      <c r="K173" s="26"/>
      <c r="L173" s="26"/>
      <c r="M173" s="26"/>
      <c r="N173" s="26"/>
      <c r="O173" s="26"/>
      <c r="P173" s="26"/>
      <c r="Q173" s="26"/>
      <c r="R173" s="26"/>
      <c r="S173" s="26"/>
      <c r="T173" s="26"/>
      <c r="U173" s="26"/>
      <c r="V173" s="26"/>
      <c r="W173" s="27"/>
      <c r="X173" s="19"/>
      <c r="Y173" s="19"/>
      <c r="Z173" s="19"/>
      <c r="AA173" s="19"/>
      <c r="AB173" s="19"/>
      <c r="AC173" s="19"/>
      <c r="AD173" s="19"/>
      <c r="AE173" s="19"/>
      <c r="AF173" s="19"/>
      <c r="AG173" s="19"/>
      <c r="AH173" s="19"/>
      <c r="AI173" s="19"/>
      <c r="AJ173" s="19"/>
      <c r="AK173" s="19"/>
      <c r="AL173" s="19"/>
      <c r="AM173" s="19"/>
      <c r="AN173" s="19"/>
      <c r="AO173" s="19"/>
      <c r="AP173" s="19"/>
      <c r="AQ173" s="19"/>
      <c r="AR173" s="19"/>
      <c r="AS173" s="19"/>
      <c r="AT173" s="19"/>
      <c r="AU173" s="19"/>
      <c r="AV173" s="19"/>
      <c r="AW173" s="19"/>
      <c r="AX173" s="19"/>
      <c r="AY173" s="19"/>
      <c r="AZ173" s="19"/>
      <c r="BA173" s="19"/>
      <c r="BB173" s="19"/>
      <c r="BC173" s="19"/>
      <c r="BD173" s="19"/>
      <c r="BE173" s="19"/>
      <c r="BF173" s="19"/>
      <c r="BG173" s="19"/>
      <c r="BH173" s="19"/>
      <c r="BI173" s="19"/>
      <c r="BJ173" s="19"/>
      <c r="BK173" s="19"/>
      <c r="BL173" s="19"/>
      <c r="BM173" s="19"/>
      <c r="BN173" s="19"/>
      <c r="BO173" s="19"/>
      <c r="BP173" s="19"/>
      <c r="BQ173" s="19"/>
      <c r="BR173" s="19"/>
      <c r="BS173" s="19"/>
      <c r="BT173" s="19"/>
      <c r="BU173" s="19"/>
      <c r="BV173" s="19"/>
      <c r="BW173" s="19"/>
      <c r="BX173" s="19"/>
      <c r="BY173" s="19"/>
      <c r="BZ173" s="19"/>
      <c r="CA173" s="19"/>
      <c r="CB173" s="19"/>
      <c r="CC173" s="19"/>
      <c r="CD173" s="19"/>
      <c r="CE173" s="19"/>
      <c r="CF173" s="19"/>
      <c r="CG173" s="19"/>
      <c r="CH173" s="19"/>
      <c r="CI173" s="19"/>
      <c r="CJ173" s="19"/>
      <c r="CK173" s="19"/>
      <c r="CL173" s="19"/>
      <c r="CM173" s="19"/>
      <c r="CN173" s="19"/>
      <c r="CO173" s="19"/>
      <c r="CP173" s="19"/>
      <c r="CQ173" s="19"/>
      <c r="CR173" s="19"/>
      <c r="CS173" s="19"/>
      <c r="CT173" s="19"/>
      <c r="CU173" s="19"/>
      <c r="CV173" s="19"/>
      <c r="CW173" s="19"/>
      <c r="CX173" s="19"/>
      <c r="CY173" s="19"/>
      <c r="CZ173" s="19"/>
      <c r="DA173" s="19"/>
      <c r="DB173" s="19"/>
      <c r="DC173" s="19"/>
      <c r="DD173" s="19"/>
      <c r="DE173" s="19"/>
      <c r="DF173" s="19"/>
      <c r="DG173" s="19"/>
      <c r="DH173" s="19"/>
      <c r="DI173" s="19"/>
      <c r="DJ173" s="19"/>
      <c r="DK173" s="19"/>
      <c r="DL173" s="19"/>
      <c r="DM173" s="19"/>
      <c r="DN173" s="19"/>
      <c r="DO173" s="19"/>
      <c r="DP173" s="19"/>
      <c r="DQ173" s="19"/>
      <c r="DR173" s="19"/>
      <c r="DS173" s="19"/>
      <c r="DT173" s="19"/>
      <c r="DU173" s="19"/>
      <c r="DV173" s="19"/>
      <c r="DW173" s="19"/>
      <c r="DX173" s="19"/>
      <c r="DY173" s="19"/>
      <c r="DZ173" s="19"/>
      <c r="EA173" s="19"/>
      <c r="EB173" s="19"/>
      <c r="EC173" s="19"/>
      <c r="ED173" s="19"/>
      <c r="EE173" s="19"/>
      <c r="EF173" s="19"/>
      <c r="EG173" s="19"/>
      <c r="EH173" s="19"/>
      <c r="EI173" s="19"/>
      <c r="EJ173" s="19"/>
      <c r="EK173" s="19"/>
      <c r="EL173" s="19"/>
      <c r="EM173" s="19"/>
      <c r="EN173" s="19"/>
      <c r="EO173" s="19"/>
      <c r="EP173" s="19"/>
      <c r="EQ173" s="19"/>
      <c r="ER173" s="19"/>
      <c r="ES173" s="19"/>
      <c r="ET173" s="19"/>
      <c r="EU173" s="19"/>
      <c r="EV173" s="19"/>
      <c r="EW173" s="19"/>
      <c r="EX173" s="19"/>
      <c r="EY173" s="19"/>
      <c r="EZ173" s="19"/>
      <c r="FA173" s="19"/>
      <c r="FB173" s="19"/>
      <c r="FC173" s="19"/>
      <c r="FD173" s="19"/>
      <c r="FE173" s="19"/>
      <c r="FF173" s="19"/>
      <c r="FG173" s="19"/>
      <c r="FH173" s="19"/>
      <c r="FI173" s="19"/>
      <c r="FJ173" s="19"/>
      <c r="FK173" s="19"/>
      <c r="FL173" s="19"/>
      <c r="FM173" s="19"/>
      <c r="FN173" s="19"/>
      <c r="FO173" s="19"/>
      <c r="FP173" s="19"/>
      <c r="FQ173" s="19"/>
      <c r="FR173" s="19"/>
      <c r="FS173" s="19"/>
      <c r="FT173" s="19"/>
      <c r="FU173" s="19"/>
      <c r="FV173" s="19"/>
      <c r="FW173" s="19"/>
      <c r="FX173" s="19"/>
      <c r="FY173" s="19"/>
      <c r="FZ173" s="19"/>
      <c r="GA173" s="19"/>
      <c r="GB173" s="19"/>
      <c r="GC173" s="19"/>
      <c r="GD173" s="19"/>
      <c r="GE173" s="19"/>
      <c r="GF173" s="19"/>
      <c r="GG173" s="19"/>
      <c r="GH173" s="19"/>
      <c r="GI173" s="19"/>
      <c r="GJ173" s="19"/>
      <c r="GK173" s="19"/>
      <c r="GL173" s="19"/>
      <c r="GM173" s="19"/>
      <c r="GN173" s="19"/>
      <c r="GO173" s="19"/>
      <c r="GP173" s="19"/>
      <c r="GQ173" s="19"/>
      <c r="GR173" s="19"/>
      <c r="GS173" s="19"/>
      <c r="GT173" s="19"/>
      <c r="GU173" s="19"/>
      <c r="GV173" s="19"/>
      <c r="GW173" s="19"/>
      <c r="GX173" s="19"/>
      <c r="GY173" s="19"/>
      <c r="GZ173" s="19"/>
      <c r="HA173" s="19"/>
      <c r="HB173" s="19"/>
      <c r="HC173" s="19"/>
      <c r="HD173" s="19"/>
      <c r="HE173" s="19"/>
      <c r="HF173" s="19"/>
      <c r="HG173" s="19"/>
      <c r="HH173" s="19"/>
      <c r="HI173" s="19"/>
      <c r="HJ173" s="19"/>
      <c r="HK173" s="19"/>
      <c r="HL173" s="19"/>
      <c r="HM173" s="19"/>
      <c r="HN173" s="19"/>
      <c r="HO173" s="19"/>
      <c r="HP173" s="19"/>
      <c r="HQ173" s="19"/>
      <c r="HR173" s="19"/>
      <c r="HS173" s="19"/>
      <c r="HT173" s="19"/>
      <c r="HU173" s="19"/>
      <c r="HV173" s="19"/>
      <c r="HW173" s="19"/>
      <c r="HX173" s="19"/>
      <c r="HY173" s="19"/>
      <c r="HZ173" s="19"/>
      <c r="IA173" s="19"/>
      <c r="IB173" s="19"/>
      <c r="IC173" s="19"/>
      <c r="ID173" s="19"/>
      <c r="IE173" s="19"/>
      <c r="IF173" s="19"/>
      <c r="IG173" s="19"/>
      <c r="IH173" s="19"/>
      <c r="II173" s="19"/>
      <c r="IJ173" s="19"/>
      <c r="IK173" s="19"/>
      <c r="IL173" s="19"/>
      <c r="IM173" s="19"/>
      <c r="IN173" s="19"/>
      <c r="IO173" s="19"/>
      <c r="IP173" s="19"/>
      <c r="IQ173" s="19"/>
      <c r="IR173" s="19"/>
      <c r="IS173" s="19"/>
      <c r="IT173" s="19"/>
      <c r="IU173" s="19"/>
      <c r="IV173" s="19"/>
      <c r="IW173" s="19"/>
    </row>
    <row r="174" customFormat="false" ht="102" hidden="false" customHeight="false" outlineLevel="0" collapsed="false">
      <c r="A174" s="35"/>
      <c r="B174" s="35" t="s">
        <v>7</v>
      </c>
      <c r="C174" s="36" t="s">
        <v>209</v>
      </c>
      <c r="D174" s="37" t="s">
        <v>36</v>
      </c>
      <c r="E174" s="38" t="n">
        <f aca="false">2500*12</f>
        <v>30000</v>
      </c>
      <c r="F174" s="29" t="n">
        <v>30000</v>
      </c>
      <c r="G174" s="30" t="s">
        <v>210</v>
      </c>
      <c r="H174" s="19"/>
      <c r="I174" s="25"/>
      <c r="J174" s="19"/>
      <c r="K174" s="26"/>
      <c r="L174" s="26"/>
      <c r="M174" s="26"/>
      <c r="N174" s="26"/>
      <c r="O174" s="26"/>
      <c r="P174" s="26"/>
      <c r="Q174" s="26"/>
      <c r="R174" s="26"/>
      <c r="S174" s="26"/>
      <c r="T174" s="26"/>
      <c r="U174" s="26"/>
      <c r="V174" s="26"/>
      <c r="W174" s="27"/>
      <c r="X174" s="19"/>
      <c r="Y174" s="19"/>
      <c r="Z174" s="19"/>
      <c r="AA174" s="19"/>
      <c r="AB174" s="19"/>
      <c r="AC174" s="19"/>
      <c r="AD174" s="19"/>
      <c r="AE174" s="19"/>
      <c r="AF174" s="19"/>
      <c r="AG174" s="19"/>
      <c r="AH174" s="19"/>
      <c r="AI174" s="19"/>
      <c r="AJ174" s="19"/>
      <c r="AK174" s="19"/>
      <c r="AL174" s="19"/>
      <c r="AM174" s="19"/>
      <c r="AN174" s="19"/>
      <c r="AO174" s="19"/>
      <c r="AP174" s="19"/>
      <c r="AQ174" s="19"/>
      <c r="AR174" s="19"/>
      <c r="AS174" s="19"/>
      <c r="AT174" s="19"/>
      <c r="AU174" s="19"/>
      <c r="AV174" s="19"/>
      <c r="AW174" s="19"/>
      <c r="AX174" s="19"/>
      <c r="AY174" s="19"/>
      <c r="AZ174" s="19"/>
      <c r="BA174" s="19"/>
      <c r="BB174" s="19"/>
      <c r="BC174" s="19"/>
      <c r="BD174" s="19"/>
      <c r="BE174" s="19"/>
      <c r="BF174" s="19"/>
      <c r="BG174" s="19"/>
      <c r="BH174" s="19"/>
      <c r="BI174" s="19"/>
      <c r="BJ174" s="19"/>
      <c r="BK174" s="19"/>
      <c r="BL174" s="19"/>
      <c r="BM174" s="19"/>
      <c r="BN174" s="19"/>
      <c r="BO174" s="19"/>
      <c r="BP174" s="19"/>
      <c r="BQ174" s="19"/>
      <c r="BR174" s="19"/>
      <c r="BS174" s="19"/>
      <c r="BT174" s="19"/>
      <c r="BU174" s="19"/>
      <c r="BV174" s="19"/>
      <c r="BW174" s="19"/>
      <c r="BX174" s="19"/>
      <c r="BY174" s="19"/>
      <c r="BZ174" s="19"/>
      <c r="CA174" s="19"/>
      <c r="CB174" s="19"/>
      <c r="CC174" s="19"/>
      <c r="CD174" s="19"/>
      <c r="CE174" s="19"/>
      <c r="CF174" s="19"/>
      <c r="CG174" s="19"/>
      <c r="CH174" s="19"/>
      <c r="CI174" s="19"/>
      <c r="CJ174" s="19"/>
      <c r="CK174" s="19"/>
      <c r="CL174" s="19"/>
      <c r="CM174" s="19"/>
      <c r="CN174" s="19"/>
      <c r="CO174" s="19"/>
      <c r="CP174" s="19"/>
      <c r="CQ174" s="19"/>
      <c r="CR174" s="19"/>
      <c r="CS174" s="19"/>
      <c r="CT174" s="19"/>
      <c r="CU174" s="19"/>
      <c r="CV174" s="19"/>
      <c r="CW174" s="19"/>
      <c r="CX174" s="19"/>
      <c r="CY174" s="19"/>
      <c r="CZ174" s="19"/>
      <c r="DA174" s="19"/>
      <c r="DB174" s="19"/>
      <c r="DC174" s="19"/>
      <c r="DD174" s="19"/>
      <c r="DE174" s="19"/>
      <c r="DF174" s="19"/>
      <c r="DG174" s="19"/>
      <c r="DH174" s="19"/>
      <c r="DI174" s="19"/>
      <c r="DJ174" s="19"/>
      <c r="DK174" s="19"/>
      <c r="DL174" s="19"/>
      <c r="DM174" s="19"/>
      <c r="DN174" s="19"/>
      <c r="DO174" s="19"/>
      <c r="DP174" s="19"/>
      <c r="DQ174" s="19"/>
      <c r="DR174" s="19"/>
      <c r="DS174" s="19"/>
      <c r="DT174" s="19"/>
      <c r="DU174" s="19"/>
      <c r="DV174" s="19"/>
      <c r="DW174" s="19"/>
      <c r="DX174" s="19"/>
      <c r="DY174" s="19"/>
      <c r="DZ174" s="19"/>
      <c r="EA174" s="19"/>
      <c r="EB174" s="19"/>
      <c r="EC174" s="19"/>
      <c r="ED174" s="19"/>
      <c r="EE174" s="19"/>
      <c r="EF174" s="19"/>
      <c r="EG174" s="19"/>
      <c r="EH174" s="19"/>
      <c r="EI174" s="19"/>
      <c r="EJ174" s="19"/>
      <c r="EK174" s="19"/>
      <c r="EL174" s="19"/>
      <c r="EM174" s="19"/>
      <c r="EN174" s="19"/>
      <c r="EO174" s="19"/>
      <c r="EP174" s="19"/>
      <c r="EQ174" s="19"/>
      <c r="ER174" s="19"/>
      <c r="ES174" s="19"/>
      <c r="ET174" s="19"/>
      <c r="EU174" s="19"/>
      <c r="EV174" s="19"/>
      <c r="EW174" s="19"/>
      <c r="EX174" s="19"/>
      <c r="EY174" s="19"/>
      <c r="EZ174" s="19"/>
      <c r="FA174" s="19"/>
      <c r="FB174" s="19"/>
      <c r="FC174" s="19"/>
      <c r="FD174" s="19"/>
      <c r="FE174" s="19"/>
      <c r="FF174" s="19"/>
      <c r="FG174" s="19"/>
      <c r="FH174" s="19"/>
      <c r="FI174" s="19"/>
      <c r="FJ174" s="19"/>
      <c r="FK174" s="19"/>
      <c r="FL174" s="19"/>
      <c r="FM174" s="19"/>
      <c r="FN174" s="19"/>
      <c r="FO174" s="19"/>
      <c r="FP174" s="19"/>
      <c r="FQ174" s="19"/>
      <c r="FR174" s="19"/>
      <c r="FS174" s="19"/>
      <c r="FT174" s="19"/>
      <c r="FU174" s="19"/>
      <c r="FV174" s="19"/>
      <c r="FW174" s="19"/>
      <c r="FX174" s="19"/>
      <c r="FY174" s="19"/>
      <c r="FZ174" s="19"/>
      <c r="GA174" s="19"/>
      <c r="GB174" s="19"/>
      <c r="GC174" s="19"/>
      <c r="GD174" s="19"/>
      <c r="GE174" s="19"/>
      <c r="GF174" s="19"/>
      <c r="GG174" s="19"/>
      <c r="GH174" s="19"/>
      <c r="GI174" s="19"/>
      <c r="GJ174" s="19"/>
      <c r="GK174" s="19"/>
      <c r="GL174" s="19"/>
      <c r="GM174" s="19"/>
      <c r="GN174" s="19"/>
      <c r="GO174" s="19"/>
      <c r="GP174" s="19"/>
      <c r="GQ174" s="19"/>
      <c r="GR174" s="19"/>
      <c r="GS174" s="19"/>
      <c r="GT174" s="19"/>
      <c r="GU174" s="19"/>
      <c r="GV174" s="19"/>
      <c r="GW174" s="19"/>
      <c r="GX174" s="19"/>
      <c r="GY174" s="19"/>
      <c r="GZ174" s="19"/>
      <c r="HA174" s="19"/>
      <c r="HB174" s="19"/>
      <c r="HC174" s="19"/>
      <c r="HD174" s="19"/>
      <c r="HE174" s="19"/>
      <c r="HF174" s="19"/>
      <c r="HG174" s="19"/>
      <c r="HH174" s="19"/>
      <c r="HI174" s="19"/>
      <c r="HJ174" s="19"/>
      <c r="HK174" s="19"/>
      <c r="HL174" s="19"/>
      <c r="HM174" s="19"/>
      <c r="HN174" s="19"/>
      <c r="HO174" s="19"/>
      <c r="HP174" s="19"/>
      <c r="HQ174" s="19"/>
      <c r="HR174" s="19"/>
      <c r="HS174" s="19"/>
      <c r="HT174" s="19"/>
      <c r="HU174" s="19"/>
      <c r="HV174" s="19"/>
      <c r="HW174" s="19"/>
      <c r="HX174" s="19"/>
      <c r="HY174" s="19"/>
      <c r="HZ174" s="19"/>
      <c r="IA174" s="19"/>
      <c r="IB174" s="19"/>
      <c r="IC174" s="19"/>
      <c r="ID174" s="19"/>
      <c r="IE174" s="19"/>
      <c r="IF174" s="19"/>
      <c r="IG174" s="19"/>
      <c r="IH174" s="19"/>
      <c r="II174" s="19"/>
      <c r="IJ174" s="19"/>
      <c r="IK174" s="19"/>
      <c r="IL174" s="19"/>
      <c r="IM174" s="19"/>
      <c r="IN174" s="19"/>
      <c r="IO174" s="19"/>
      <c r="IP174" s="19"/>
      <c r="IQ174" s="19"/>
      <c r="IR174" s="19"/>
      <c r="IS174" s="19"/>
      <c r="IT174" s="19"/>
      <c r="IU174" s="19"/>
      <c r="IV174" s="19"/>
      <c r="IW174" s="19"/>
    </row>
    <row r="175" customFormat="false" ht="51" hidden="false" customHeight="false" outlineLevel="0" collapsed="false">
      <c r="A175" s="35"/>
      <c r="B175" s="35" t="s">
        <v>7</v>
      </c>
      <c r="C175" s="36" t="s">
        <v>211</v>
      </c>
      <c r="D175" s="37" t="s">
        <v>36</v>
      </c>
      <c r="E175" s="38" t="n">
        <f aca="false">8000*12</f>
        <v>96000</v>
      </c>
      <c r="F175" s="29" t="n">
        <f aca="false">3750*12</f>
        <v>45000</v>
      </c>
      <c r="G175" s="30" t="s">
        <v>212</v>
      </c>
      <c r="H175" s="19"/>
      <c r="I175" s="25"/>
      <c r="J175" s="19"/>
      <c r="K175" s="26"/>
      <c r="L175" s="26"/>
      <c r="M175" s="26"/>
      <c r="N175" s="26"/>
      <c r="O175" s="26"/>
      <c r="P175" s="26"/>
      <c r="Q175" s="26"/>
      <c r="R175" s="26"/>
      <c r="S175" s="26"/>
      <c r="T175" s="26"/>
      <c r="U175" s="26"/>
      <c r="V175" s="26"/>
      <c r="W175" s="27"/>
      <c r="X175" s="19"/>
      <c r="Y175" s="19"/>
      <c r="Z175" s="19"/>
      <c r="AA175" s="19"/>
      <c r="AB175" s="19"/>
      <c r="AC175" s="19"/>
      <c r="AD175" s="19"/>
      <c r="AE175" s="19"/>
      <c r="AF175" s="19"/>
      <c r="AG175" s="19"/>
      <c r="AH175" s="19"/>
      <c r="AI175" s="19"/>
      <c r="AJ175" s="19"/>
      <c r="AK175" s="19"/>
      <c r="AL175" s="19"/>
      <c r="AM175" s="19"/>
      <c r="AN175" s="19"/>
      <c r="AO175" s="19"/>
      <c r="AP175" s="19"/>
      <c r="AQ175" s="19"/>
      <c r="AR175" s="19"/>
      <c r="AS175" s="19"/>
      <c r="AT175" s="19"/>
      <c r="AU175" s="19"/>
      <c r="AV175" s="19"/>
      <c r="AW175" s="19"/>
      <c r="AX175" s="19"/>
      <c r="AY175" s="19"/>
      <c r="AZ175" s="19"/>
      <c r="BA175" s="19"/>
      <c r="BB175" s="19"/>
      <c r="BC175" s="19"/>
      <c r="BD175" s="19"/>
      <c r="BE175" s="19"/>
      <c r="BF175" s="19"/>
      <c r="BG175" s="19"/>
      <c r="BH175" s="19"/>
      <c r="BI175" s="19"/>
      <c r="BJ175" s="19"/>
      <c r="BK175" s="19"/>
      <c r="BL175" s="19"/>
      <c r="BM175" s="19"/>
      <c r="BN175" s="19"/>
      <c r="BO175" s="19"/>
      <c r="BP175" s="19"/>
      <c r="BQ175" s="19"/>
      <c r="BR175" s="19"/>
      <c r="BS175" s="19"/>
      <c r="BT175" s="19"/>
      <c r="BU175" s="19"/>
      <c r="BV175" s="19"/>
      <c r="BW175" s="19"/>
      <c r="BX175" s="19"/>
      <c r="BY175" s="19"/>
      <c r="BZ175" s="19"/>
      <c r="CA175" s="19"/>
      <c r="CB175" s="19"/>
      <c r="CC175" s="19"/>
      <c r="CD175" s="19"/>
      <c r="CE175" s="19"/>
      <c r="CF175" s="19"/>
      <c r="CG175" s="19"/>
      <c r="CH175" s="19"/>
      <c r="CI175" s="19"/>
      <c r="CJ175" s="19"/>
      <c r="CK175" s="19"/>
      <c r="CL175" s="19"/>
      <c r="CM175" s="19"/>
      <c r="CN175" s="19"/>
      <c r="CO175" s="19"/>
      <c r="CP175" s="19"/>
      <c r="CQ175" s="19"/>
      <c r="CR175" s="19"/>
      <c r="CS175" s="19"/>
      <c r="CT175" s="19"/>
      <c r="CU175" s="19"/>
      <c r="CV175" s="19"/>
      <c r="CW175" s="19"/>
      <c r="CX175" s="19"/>
      <c r="CY175" s="19"/>
      <c r="CZ175" s="19"/>
      <c r="DA175" s="19"/>
      <c r="DB175" s="19"/>
      <c r="DC175" s="19"/>
      <c r="DD175" s="19"/>
      <c r="DE175" s="19"/>
      <c r="DF175" s="19"/>
      <c r="DG175" s="19"/>
      <c r="DH175" s="19"/>
      <c r="DI175" s="19"/>
      <c r="DJ175" s="19"/>
      <c r="DK175" s="19"/>
      <c r="DL175" s="19"/>
      <c r="DM175" s="19"/>
      <c r="DN175" s="19"/>
      <c r="DO175" s="19"/>
      <c r="DP175" s="19"/>
      <c r="DQ175" s="19"/>
      <c r="DR175" s="19"/>
      <c r="DS175" s="19"/>
      <c r="DT175" s="19"/>
      <c r="DU175" s="19"/>
      <c r="DV175" s="19"/>
      <c r="DW175" s="19"/>
      <c r="DX175" s="19"/>
      <c r="DY175" s="19"/>
      <c r="DZ175" s="19"/>
      <c r="EA175" s="19"/>
      <c r="EB175" s="19"/>
      <c r="EC175" s="19"/>
      <c r="ED175" s="19"/>
      <c r="EE175" s="19"/>
      <c r="EF175" s="19"/>
      <c r="EG175" s="19"/>
      <c r="EH175" s="19"/>
      <c r="EI175" s="19"/>
      <c r="EJ175" s="19"/>
      <c r="EK175" s="19"/>
      <c r="EL175" s="19"/>
      <c r="EM175" s="19"/>
      <c r="EN175" s="19"/>
      <c r="EO175" s="19"/>
      <c r="EP175" s="19"/>
      <c r="EQ175" s="19"/>
      <c r="ER175" s="19"/>
      <c r="ES175" s="19"/>
      <c r="ET175" s="19"/>
      <c r="EU175" s="19"/>
      <c r="EV175" s="19"/>
      <c r="EW175" s="19"/>
      <c r="EX175" s="19"/>
      <c r="EY175" s="19"/>
      <c r="EZ175" s="19"/>
      <c r="FA175" s="19"/>
      <c r="FB175" s="19"/>
      <c r="FC175" s="19"/>
      <c r="FD175" s="19"/>
      <c r="FE175" s="19"/>
      <c r="FF175" s="19"/>
      <c r="FG175" s="19"/>
      <c r="FH175" s="19"/>
      <c r="FI175" s="19"/>
      <c r="FJ175" s="19"/>
      <c r="FK175" s="19"/>
      <c r="FL175" s="19"/>
      <c r="FM175" s="19"/>
      <c r="FN175" s="19"/>
      <c r="FO175" s="19"/>
      <c r="FP175" s="19"/>
      <c r="FQ175" s="19"/>
      <c r="FR175" s="19"/>
      <c r="FS175" s="19"/>
      <c r="FT175" s="19"/>
      <c r="FU175" s="19"/>
      <c r="FV175" s="19"/>
      <c r="FW175" s="19"/>
      <c r="FX175" s="19"/>
      <c r="FY175" s="19"/>
      <c r="FZ175" s="19"/>
      <c r="GA175" s="19"/>
      <c r="GB175" s="19"/>
      <c r="GC175" s="19"/>
      <c r="GD175" s="19"/>
      <c r="GE175" s="19"/>
      <c r="GF175" s="19"/>
      <c r="GG175" s="19"/>
      <c r="GH175" s="19"/>
      <c r="GI175" s="19"/>
      <c r="GJ175" s="19"/>
      <c r="GK175" s="19"/>
      <c r="GL175" s="19"/>
      <c r="GM175" s="19"/>
      <c r="GN175" s="19"/>
      <c r="GO175" s="19"/>
      <c r="GP175" s="19"/>
      <c r="GQ175" s="19"/>
      <c r="GR175" s="19"/>
      <c r="GS175" s="19"/>
      <c r="GT175" s="19"/>
      <c r="GU175" s="19"/>
      <c r="GV175" s="19"/>
      <c r="GW175" s="19"/>
      <c r="GX175" s="19"/>
      <c r="GY175" s="19"/>
      <c r="GZ175" s="19"/>
      <c r="HA175" s="19"/>
      <c r="HB175" s="19"/>
      <c r="HC175" s="19"/>
      <c r="HD175" s="19"/>
      <c r="HE175" s="19"/>
      <c r="HF175" s="19"/>
      <c r="HG175" s="19"/>
      <c r="HH175" s="19"/>
      <c r="HI175" s="19"/>
      <c r="HJ175" s="19"/>
      <c r="HK175" s="19"/>
      <c r="HL175" s="19"/>
      <c r="HM175" s="19"/>
      <c r="HN175" s="19"/>
      <c r="HO175" s="19"/>
      <c r="HP175" s="19"/>
      <c r="HQ175" s="19"/>
      <c r="HR175" s="19"/>
      <c r="HS175" s="19"/>
      <c r="HT175" s="19"/>
      <c r="HU175" s="19"/>
      <c r="HV175" s="19"/>
      <c r="HW175" s="19"/>
      <c r="HX175" s="19"/>
      <c r="HY175" s="19"/>
      <c r="HZ175" s="19"/>
      <c r="IA175" s="19"/>
      <c r="IB175" s="19"/>
      <c r="IC175" s="19"/>
      <c r="ID175" s="19"/>
      <c r="IE175" s="19"/>
      <c r="IF175" s="19"/>
      <c r="IG175" s="19"/>
      <c r="IH175" s="19"/>
      <c r="II175" s="19"/>
      <c r="IJ175" s="19"/>
      <c r="IK175" s="19"/>
      <c r="IL175" s="19"/>
      <c r="IM175" s="19"/>
      <c r="IN175" s="19"/>
      <c r="IO175" s="19"/>
      <c r="IP175" s="19"/>
      <c r="IQ175" s="19"/>
      <c r="IR175" s="19"/>
      <c r="IS175" s="19"/>
      <c r="IT175" s="19"/>
      <c r="IU175" s="19"/>
      <c r="IV175" s="19"/>
      <c r="IW175" s="19"/>
    </row>
    <row r="176" customFormat="false" ht="76.5" hidden="false" customHeight="false" outlineLevel="0" collapsed="false">
      <c r="A176" s="35"/>
      <c r="B176" s="35" t="s">
        <v>7</v>
      </c>
      <c r="C176" s="36" t="s">
        <v>213</v>
      </c>
      <c r="D176" s="37" t="s">
        <v>36</v>
      </c>
      <c r="E176" s="38" t="n">
        <f aca="false">4750*12</f>
        <v>57000</v>
      </c>
      <c r="F176" s="29" t="n">
        <v>57000</v>
      </c>
      <c r="G176" s="30" t="s">
        <v>214</v>
      </c>
      <c r="H176" s="19"/>
      <c r="I176" s="25"/>
      <c r="J176" s="19"/>
      <c r="K176" s="26"/>
      <c r="L176" s="26"/>
      <c r="M176" s="26"/>
      <c r="N176" s="26"/>
      <c r="O176" s="26"/>
      <c r="P176" s="26"/>
      <c r="Q176" s="26"/>
      <c r="R176" s="26"/>
      <c r="S176" s="26"/>
      <c r="T176" s="26"/>
      <c r="U176" s="26"/>
      <c r="V176" s="26"/>
      <c r="W176" s="27"/>
      <c r="X176" s="19"/>
      <c r="Y176" s="19"/>
      <c r="Z176" s="19"/>
      <c r="AA176" s="19"/>
      <c r="AB176" s="19"/>
      <c r="AC176" s="19"/>
      <c r="AD176" s="19"/>
      <c r="AE176" s="19"/>
      <c r="AF176" s="19"/>
      <c r="AG176" s="19"/>
      <c r="AH176" s="19"/>
      <c r="AI176" s="19"/>
      <c r="AJ176" s="19"/>
      <c r="AK176" s="19"/>
      <c r="AL176" s="19"/>
      <c r="AM176" s="19"/>
      <c r="AN176" s="19"/>
      <c r="AO176" s="19"/>
      <c r="AP176" s="19"/>
      <c r="AQ176" s="19"/>
      <c r="AR176" s="19"/>
      <c r="AS176" s="19"/>
      <c r="AT176" s="19"/>
      <c r="AU176" s="19"/>
      <c r="AV176" s="19"/>
      <c r="AW176" s="19"/>
      <c r="AX176" s="19"/>
      <c r="AY176" s="19"/>
      <c r="AZ176" s="19"/>
      <c r="BA176" s="19"/>
      <c r="BB176" s="19"/>
      <c r="BC176" s="19"/>
      <c r="BD176" s="19"/>
      <c r="BE176" s="19"/>
      <c r="BF176" s="19"/>
      <c r="BG176" s="19"/>
      <c r="BH176" s="19"/>
      <c r="BI176" s="19"/>
      <c r="BJ176" s="19"/>
      <c r="BK176" s="19"/>
      <c r="BL176" s="19"/>
      <c r="BM176" s="19"/>
      <c r="BN176" s="19"/>
      <c r="BO176" s="19"/>
      <c r="BP176" s="19"/>
      <c r="BQ176" s="19"/>
      <c r="BR176" s="19"/>
      <c r="BS176" s="19"/>
      <c r="BT176" s="19"/>
      <c r="BU176" s="19"/>
      <c r="BV176" s="19"/>
      <c r="BW176" s="19"/>
      <c r="BX176" s="19"/>
      <c r="BY176" s="19"/>
      <c r="BZ176" s="19"/>
      <c r="CA176" s="19"/>
      <c r="CB176" s="19"/>
      <c r="CC176" s="19"/>
      <c r="CD176" s="19"/>
      <c r="CE176" s="19"/>
      <c r="CF176" s="19"/>
      <c r="CG176" s="19"/>
      <c r="CH176" s="19"/>
      <c r="CI176" s="19"/>
      <c r="CJ176" s="19"/>
      <c r="CK176" s="19"/>
      <c r="CL176" s="19"/>
      <c r="CM176" s="19"/>
      <c r="CN176" s="19"/>
      <c r="CO176" s="19"/>
      <c r="CP176" s="19"/>
      <c r="CQ176" s="19"/>
      <c r="CR176" s="19"/>
      <c r="CS176" s="19"/>
      <c r="CT176" s="19"/>
      <c r="CU176" s="19"/>
      <c r="CV176" s="19"/>
      <c r="CW176" s="19"/>
      <c r="CX176" s="19"/>
      <c r="CY176" s="19"/>
      <c r="CZ176" s="19"/>
      <c r="DA176" s="19"/>
      <c r="DB176" s="19"/>
      <c r="DC176" s="19"/>
      <c r="DD176" s="19"/>
      <c r="DE176" s="19"/>
      <c r="DF176" s="19"/>
      <c r="DG176" s="19"/>
      <c r="DH176" s="19"/>
      <c r="DI176" s="19"/>
      <c r="DJ176" s="19"/>
      <c r="DK176" s="19"/>
      <c r="DL176" s="19"/>
      <c r="DM176" s="19"/>
      <c r="DN176" s="19"/>
      <c r="DO176" s="19"/>
      <c r="DP176" s="19"/>
      <c r="DQ176" s="19"/>
      <c r="DR176" s="19"/>
      <c r="DS176" s="19"/>
      <c r="DT176" s="19"/>
      <c r="DU176" s="19"/>
      <c r="DV176" s="19"/>
      <c r="DW176" s="19"/>
      <c r="DX176" s="19"/>
      <c r="DY176" s="19"/>
      <c r="DZ176" s="19"/>
      <c r="EA176" s="19"/>
      <c r="EB176" s="19"/>
      <c r="EC176" s="19"/>
      <c r="ED176" s="19"/>
      <c r="EE176" s="19"/>
      <c r="EF176" s="19"/>
      <c r="EG176" s="19"/>
      <c r="EH176" s="19"/>
      <c r="EI176" s="19"/>
      <c r="EJ176" s="19"/>
      <c r="EK176" s="19"/>
      <c r="EL176" s="19"/>
      <c r="EM176" s="19"/>
      <c r="EN176" s="19"/>
      <c r="EO176" s="19"/>
      <c r="EP176" s="19"/>
      <c r="EQ176" s="19"/>
      <c r="ER176" s="19"/>
      <c r="ES176" s="19"/>
      <c r="ET176" s="19"/>
      <c r="EU176" s="19"/>
      <c r="EV176" s="19"/>
      <c r="EW176" s="19"/>
      <c r="EX176" s="19"/>
      <c r="EY176" s="19"/>
      <c r="EZ176" s="19"/>
      <c r="FA176" s="19"/>
      <c r="FB176" s="19"/>
      <c r="FC176" s="19"/>
      <c r="FD176" s="19"/>
      <c r="FE176" s="19"/>
      <c r="FF176" s="19"/>
      <c r="FG176" s="19"/>
      <c r="FH176" s="19"/>
      <c r="FI176" s="19"/>
      <c r="FJ176" s="19"/>
      <c r="FK176" s="19"/>
      <c r="FL176" s="19"/>
      <c r="FM176" s="19"/>
      <c r="FN176" s="19"/>
      <c r="FO176" s="19"/>
      <c r="FP176" s="19"/>
      <c r="FQ176" s="19"/>
      <c r="FR176" s="19"/>
      <c r="FS176" s="19"/>
      <c r="FT176" s="19"/>
      <c r="FU176" s="19"/>
      <c r="FV176" s="19"/>
      <c r="FW176" s="19"/>
      <c r="FX176" s="19"/>
      <c r="FY176" s="19"/>
      <c r="FZ176" s="19"/>
      <c r="GA176" s="19"/>
      <c r="GB176" s="19"/>
      <c r="GC176" s="19"/>
      <c r="GD176" s="19"/>
      <c r="GE176" s="19"/>
      <c r="GF176" s="19"/>
      <c r="GG176" s="19"/>
      <c r="GH176" s="19"/>
      <c r="GI176" s="19"/>
      <c r="GJ176" s="19"/>
      <c r="GK176" s="19"/>
      <c r="GL176" s="19"/>
      <c r="GM176" s="19"/>
      <c r="GN176" s="19"/>
      <c r="GO176" s="19"/>
      <c r="GP176" s="19"/>
      <c r="GQ176" s="19"/>
      <c r="GR176" s="19"/>
      <c r="GS176" s="19"/>
      <c r="GT176" s="19"/>
      <c r="GU176" s="19"/>
      <c r="GV176" s="19"/>
      <c r="GW176" s="19"/>
      <c r="GX176" s="19"/>
      <c r="GY176" s="19"/>
      <c r="GZ176" s="19"/>
      <c r="HA176" s="19"/>
      <c r="HB176" s="19"/>
      <c r="HC176" s="19"/>
      <c r="HD176" s="19"/>
      <c r="HE176" s="19"/>
      <c r="HF176" s="19"/>
      <c r="HG176" s="19"/>
      <c r="HH176" s="19"/>
      <c r="HI176" s="19"/>
      <c r="HJ176" s="19"/>
      <c r="HK176" s="19"/>
      <c r="HL176" s="19"/>
      <c r="HM176" s="19"/>
      <c r="HN176" s="19"/>
      <c r="HO176" s="19"/>
      <c r="HP176" s="19"/>
      <c r="HQ176" s="19"/>
      <c r="HR176" s="19"/>
      <c r="HS176" s="19"/>
      <c r="HT176" s="19"/>
      <c r="HU176" s="19"/>
      <c r="HV176" s="19"/>
      <c r="HW176" s="19"/>
      <c r="HX176" s="19"/>
      <c r="HY176" s="19"/>
      <c r="HZ176" s="19"/>
      <c r="IA176" s="19"/>
      <c r="IB176" s="19"/>
      <c r="IC176" s="19"/>
      <c r="ID176" s="19"/>
      <c r="IE176" s="19"/>
      <c r="IF176" s="19"/>
      <c r="IG176" s="19"/>
      <c r="IH176" s="19"/>
      <c r="II176" s="19"/>
      <c r="IJ176" s="19"/>
      <c r="IK176" s="19"/>
      <c r="IL176" s="19"/>
      <c r="IM176" s="19"/>
      <c r="IN176" s="19"/>
      <c r="IO176" s="19"/>
      <c r="IP176" s="19"/>
      <c r="IQ176" s="19"/>
      <c r="IR176" s="19"/>
      <c r="IS176" s="19"/>
      <c r="IT176" s="19"/>
      <c r="IU176" s="19"/>
      <c r="IV176" s="19"/>
      <c r="IW176" s="19"/>
    </row>
    <row r="177" customFormat="false" ht="89.25" hidden="false" customHeight="false" outlineLevel="0" collapsed="false">
      <c r="A177" s="35"/>
      <c r="B177" s="35" t="s">
        <v>7</v>
      </c>
      <c r="C177" s="36" t="s">
        <v>215</v>
      </c>
      <c r="D177" s="37" t="s">
        <v>36</v>
      </c>
      <c r="E177" s="38" t="n">
        <f aca="false">5000*12</f>
        <v>60000</v>
      </c>
      <c r="F177" s="29" t="n">
        <v>60000</v>
      </c>
      <c r="G177" s="30" t="s">
        <v>216</v>
      </c>
      <c r="H177" s="19"/>
      <c r="I177" s="25"/>
      <c r="J177" s="19"/>
      <c r="K177" s="26"/>
      <c r="L177" s="26"/>
      <c r="M177" s="26"/>
      <c r="N177" s="26"/>
      <c r="O177" s="26"/>
      <c r="P177" s="26"/>
      <c r="Q177" s="26"/>
      <c r="R177" s="26"/>
      <c r="S177" s="26"/>
      <c r="T177" s="26"/>
      <c r="U177" s="26"/>
      <c r="V177" s="26"/>
      <c r="W177" s="27"/>
      <c r="X177" s="19"/>
      <c r="Y177" s="19"/>
      <c r="Z177" s="19"/>
      <c r="AA177" s="19"/>
      <c r="AB177" s="19"/>
      <c r="AC177" s="19"/>
      <c r="AD177" s="19"/>
      <c r="AE177" s="19"/>
      <c r="AF177" s="19"/>
      <c r="AG177" s="19"/>
      <c r="AH177" s="19"/>
      <c r="AI177" s="19"/>
      <c r="AJ177" s="19"/>
      <c r="AK177" s="19"/>
      <c r="AL177" s="19"/>
      <c r="AM177" s="19"/>
      <c r="AN177" s="19"/>
      <c r="AO177" s="19"/>
      <c r="AP177" s="19"/>
      <c r="AQ177" s="19"/>
      <c r="AR177" s="19"/>
      <c r="AS177" s="19"/>
      <c r="AT177" s="19"/>
      <c r="AU177" s="19"/>
      <c r="AV177" s="19"/>
      <c r="AW177" s="19"/>
      <c r="AX177" s="19"/>
      <c r="AY177" s="19"/>
      <c r="AZ177" s="19"/>
      <c r="BA177" s="19"/>
      <c r="BB177" s="19"/>
      <c r="BC177" s="19"/>
      <c r="BD177" s="19"/>
      <c r="BE177" s="19"/>
      <c r="BF177" s="19"/>
      <c r="BG177" s="19"/>
      <c r="BH177" s="19"/>
      <c r="BI177" s="19"/>
      <c r="BJ177" s="19"/>
      <c r="BK177" s="19"/>
      <c r="BL177" s="19"/>
      <c r="BM177" s="19"/>
      <c r="BN177" s="19"/>
      <c r="BO177" s="19"/>
      <c r="BP177" s="19"/>
      <c r="BQ177" s="19"/>
      <c r="BR177" s="19"/>
      <c r="BS177" s="19"/>
      <c r="BT177" s="19"/>
      <c r="BU177" s="19"/>
      <c r="BV177" s="19"/>
      <c r="BW177" s="19"/>
      <c r="BX177" s="19"/>
      <c r="BY177" s="19"/>
      <c r="BZ177" s="19"/>
      <c r="CA177" s="19"/>
      <c r="CB177" s="19"/>
      <c r="CC177" s="19"/>
      <c r="CD177" s="19"/>
      <c r="CE177" s="19"/>
      <c r="CF177" s="19"/>
      <c r="CG177" s="19"/>
      <c r="CH177" s="19"/>
      <c r="CI177" s="19"/>
      <c r="CJ177" s="19"/>
      <c r="CK177" s="19"/>
      <c r="CL177" s="19"/>
      <c r="CM177" s="19"/>
      <c r="CN177" s="19"/>
      <c r="CO177" s="19"/>
      <c r="CP177" s="19"/>
      <c r="CQ177" s="19"/>
      <c r="CR177" s="19"/>
      <c r="CS177" s="19"/>
      <c r="CT177" s="19"/>
      <c r="CU177" s="19"/>
      <c r="CV177" s="19"/>
      <c r="CW177" s="19"/>
      <c r="CX177" s="19"/>
      <c r="CY177" s="19"/>
      <c r="CZ177" s="19"/>
      <c r="DA177" s="19"/>
      <c r="DB177" s="19"/>
      <c r="DC177" s="19"/>
      <c r="DD177" s="19"/>
      <c r="DE177" s="19"/>
      <c r="DF177" s="19"/>
      <c r="DG177" s="19"/>
      <c r="DH177" s="19"/>
      <c r="DI177" s="19"/>
      <c r="DJ177" s="19"/>
      <c r="DK177" s="19"/>
      <c r="DL177" s="19"/>
      <c r="DM177" s="19"/>
      <c r="DN177" s="19"/>
      <c r="DO177" s="19"/>
      <c r="DP177" s="19"/>
      <c r="DQ177" s="19"/>
      <c r="DR177" s="19"/>
      <c r="DS177" s="19"/>
      <c r="DT177" s="19"/>
      <c r="DU177" s="19"/>
      <c r="DV177" s="19"/>
      <c r="DW177" s="19"/>
      <c r="DX177" s="19"/>
      <c r="DY177" s="19"/>
      <c r="DZ177" s="19"/>
      <c r="EA177" s="19"/>
      <c r="EB177" s="19"/>
      <c r="EC177" s="19"/>
      <c r="ED177" s="19"/>
      <c r="EE177" s="19"/>
      <c r="EF177" s="19"/>
      <c r="EG177" s="19"/>
      <c r="EH177" s="19"/>
      <c r="EI177" s="19"/>
      <c r="EJ177" s="19"/>
      <c r="EK177" s="19"/>
      <c r="EL177" s="19"/>
      <c r="EM177" s="19"/>
      <c r="EN177" s="19"/>
      <c r="EO177" s="19"/>
      <c r="EP177" s="19"/>
      <c r="EQ177" s="19"/>
      <c r="ER177" s="19"/>
      <c r="ES177" s="19"/>
      <c r="ET177" s="19"/>
      <c r="EU177" s="19"/>
      <c r="EV177" s="19"/>
      <c r="EW177" s="19"/>
      <c r="EX177" s="19"/>
      <c r="EY177" s="19"/>
      <c r="EZ177" s="19"/>
      <c r="FA177" s="19"/>
      <c r="FB177" s="19"/>
      <c r="FC177" s="19"/>
      <c r="FD177" s="19"/>
      <c r="FE177" s="19"/>
      <c r="FF177" s="19"/>
      <c r="FG177" s="19"/>
      <c r="FH177" s="19"/>
      <c r="FI177" s="19"/>
      <c r="FJ177" s="19"/>
      <c r="FK177" s="19"/>
      <c r="FL177" s="19"/>
      <c r="FM177" s="19"/>
      <c r="FN177" s="19"/>
      <c r="FO177" s="19"/>
      <c r="FP177" s="19"/>
      <c r="FQ177" s="19"/>
      <c r="FR177" s="19"/>
      <c r="FS177" s="19"/>
      <c r="FT177" s="19"/>
      <c r="FU177" s="19"/>
      <c r="FV177" s="19"/>
      <c r="FW177" s="19"/>
      <c r="FX177" s="19"/>
      <c r="FY177" s="19"/>
      <c r="FZ177" s="19"/>
      <c r="GA177" s="19"/>
      <c r="GB177" s="19"/>
      <c r="GC177" s="19"/>
      <c r="GD177" s="19"/>
      <c r="GE177" s="19"/>
      <c r="GF177" s="19"/>
      <c r="GG177" s="19"/>
      <c r="GH177" s="19"/>
      <c r="GI177" s="19"/>
      <c r="GJ177" s="19"/>
      <c r="GK177" s="19"/>
      <c r="GL177" s="19"/>
      <c r="GM177" s="19"/>
      <c r="GN177" s="19"/>
      <c r="GO177" s="19"/>
      <c r="GP177" s="19"/>
      <c r="GQ177" s="19"/>
      <c r="GR177" s="19"/>
      <c r="GS177" s="19"/>
      <c r="GT177" s="19"/>
      <c r="GU177" s="19"/>
      <c r="GV177" s="19"/>
      <c r="GW177" s="19"/>
      <c r="GX177" s="19"/>
      <c r="GY177" s="19"/>
      <c r="GZ177" s="19"/>
      <c r="HA177" s="19"/>
      <c r="HB177" s="19"/>
      <c r="HC177" s="19"/>
      <c r="HD177" s="19"/>
      <c r="HE177" s="19"/>
      <c r="HF177" s="19"/>
      <c r="HG177" s="19"/>
      <c r="HH177" s="19"/>
      <c r="HI177" s="19"/>
      <c r="HJ177" s="19"/>
      <c r="HK177" s="19"/>
      <c r="HL177" s="19"/>
      <c r="HM177" s="19"/>
      <c r="HN177" s="19"/>
      <c r="HO177" s="19"/>
      <c r="HP177" s="19"/>
      <c r="HQ177" s="19"/>
      <c r="HR177" s="19"/>
      <c r="HS177" s="19"/>
      <c r="HT177" s="19"/>
      <c r="HU177" s="19"/>
      <c r="HV177" s="19"/>
      <c r="HW177" s="19"/>
      <c r="HX177" s="19"/>
      <c r="HY177" s="19"/>
      <c r="HZ177" s="19"/>
      <c r="IA177" s="19"/>
      <c r="IB177" s="19"/>
      <c r="IC177" s="19"/>
      <c r="ID177" s="19"/>
      <c r="IE177" s="19"/>
      <c r="IF177" s="19"/>
      <c r="IG177" s="19"/>
      <c r="IH177" s="19"/>
      <c r="II177" s="19"/>
      <c r="IJ177" s="19"/>
      <c r="IK177" s="19"/>
      <c r="IL177" s="19"/>
      <c r="IM177" s="19"/>
      <c r="IN177" s="19"/>
      <c r="IO177" s="19"/>
      <c r="IP177" s="19"/>
      <c r="IQ177" s="19"/>
      <c r="IR177" s="19"/>
      <c r="IS177" s="19"/>
      <c r="IT177" s="19"/>
      <c r="IU177" s="19"/>
      <c r="IV177" s="19"/>
      <c r="IW177" s="19"/>
    </row>
    <row r="178" customFormat="false" ht="76.5" hidden="false" customHeight="false" outlineLevel="0" collapsed="false">
      <c r="A178" s="35"/>
      <c r="B178" s="35" t="s">
        <v>7</v>
      </c>
      <c r="C178" s="36" t="s">
        <v>217</v>
      </c>
      <c r="D178" s="37" t="s">
        <v>36</v>
      </c>
      <c r="E178" s="38" t="n">
        <f aca="false">3000*12</f>
        <v>36000</v>
      </c>
      <c r="F178" s="29" t="n">
        <v>0</v>
      </c>
      <c r="G178" s="30" t="s">
        <v>218</v>
      </c>
      <c r="H178" s="19"/>
      <c r="I178" s="25"/>
      <c r="J178" s="19"/>
      <c r="K178" s="26"/>
      <c r="L178" s="26"/>
      <c r="M178" s="26"/>
      <c r="N178" s="26"/>
      <c r="O178" s="26"/>
      <c r="P178" s="26"/>
      <c r="Q178" s="26"/>
      <c r="R178" s="26"/>
      <c r="S178" s="26"/>
      <c r="T178" s="26"/>
      <c r="U178" s="26"/>
      <c r="V178" s="26"/>
      <c r="W178" s="27"/>
      <c r="X178" s="19"/>
      <c r="Y178" s="19"/>
      <c r="Z178" s="19"/>
      <c r="AA178" s="19"/>
      <c r="AB178" s="19"/>
      <c r="AC178" s="19"/>
      <c r="AD178" s="19"/>
      <c r="AE178" s="19"/>
      <c r="AF178" s="19"/>
      <c r="AG178" s="19"/>
      <c r="AH178" s="19"/>
      <c r="AI178" s="19"/>
      <c r="AJ178" s="19"/>
      <c r="AK178" s="19"/>
      <c r="AL178" s="19"/>
      <c r="AM178" s="19"/>
      <c r="AN178" s="19"/>
      <c r="AO178" s="19"/>
      <c r="AP178" s="19"/>
      <c r="AQ178" s="19"/>
      <c r="AR178" s="19"/>
      <c r="AS178" s="19"/>
      <c r="AT178" s="19"/>
      <c r="AU178" s="19"/>
      <c r="AV178" s="19"/>
      <c r="AW178" s="19"/>
      <c r="AX178" s="19"/>
      <c r="AY178" s="19"/>
      <c r="AZ178" s="19"/>
      <c r="BA178" s="19"/>
      <c r="BB178" s="19"/>
      <c r="BC178" s="19"/>
      <c r="BD178" s="19"/>
      <c r="BE178" s="19"/>
      <c r="BF178" s="19"/>
      <c r="BG178" s="19"/>
      <c r="BH178" s="19"/>
      <c r="BI178" s="19"/>
      <c r="BJ178" s="19"/>
      <c r="BK178" s="19"/>
      <c r="BL178" s="19"/>
      <c r="BM178" s="19"/>
      <c r="BN178" s="19"/>
      <c r="BO178" s="19"/>
      <c r="BP178" s="19"/>
      <c r="BQ178" s="19"/>
      <c r="BR178" s="19"/>
      <c r="BS178" s="19"/>
      <c r="BT178" s="19"/>
      <c r="BU178" s="19"/>
      <c r="BV178" s="19"/>
      <c r="BW178" s="19"/>
      <c r="BX178" s="19"/>
      <c r="BY178" s="19"/>
      <c r="BZ178" s="19"/>
      <c r="CA178" s="19"/>
      <c r="CB178" s="19"/>
      <c r="CC178" s="19"/>
      <c r="CD178" s="19"/>
      <c r="CE178" s="19"/>
      <c r="CF178" s="19"/>
      <c r="CG178" s="19"/>
      <c r="CH178" s="19"/>
      <c r="CI178" s="19"/>
      <c r="CJ178" s="19"/>
      <c r="CK178" s="19"/>
      <c r="CL178" s="19"/>
      <c r="CM178" s="19"/>
      <c r="CN178" s="19"/>
      <c r="CO178" s="19"/>
      <c r="CP178" s="19"/>
      <c r="CQ178" s="19"/>
      <c r="CR178" s="19"/>
      <c r="CS178" s="19"/>
      <c r="CT178" s="19"/>
      <c r="CU178" s="19"/>
      <c r="CV178" s="19"/>
      <c r="CW178" s="19"/>
      <c r="CX178" s="19"/>
      <c r="CY178" s="19"/>
      <c r="CZ178" s="19"/>
      <c r="DA178" s="19"/>
      <c r="DB178" s="19"/>
      <c r="DC178" s="19"/>
      <c r="DD178" s="19"/>
      <c r="DE178" s="19"/>
      <c r="DF178" s="19"/>
      <c r="DG178" s="19"/>
      <c r="DH178" s="19"/>
      <c r="DI178" s="19"/>
      <c r="DJ178" s="19"/>
      <c r="DK178" s="19"/>
      <c r="DL178" s="19"/>
      <c r="DM178" s="19"/>
      <c r="DN178" s="19"/>
      <c r="DO178" s="19"/>
      <c r="DP178" s="19"/>
      <c r="DQ178" s="19"/>
      <c r="DR178" s="19"/>
      <c r="DS178" s="19"/>
      <c r="DT178" s="19"/>
      <c r="DU178" s="19"/>
      <c r="DV178" s="19"/>
      <c r="DW178" s="19"/>
      <c r="DX178" s="19"/>
      <c r="DY178" s="19"/>
      <c r="DZ178" s="19"/>
      <c r="EA178" s="19"/>
      <c r="EB178" s="19"/>
      <c r="EC178" s="19"/>
      <c r="ED178" s="19"/>
      <c r="EE178" s="19"/>
      <c r="EF178" s="19"/>
      <c r="EG178" s="19"/>
      <c r="EH178" s="19"/>
      <c r="EI178" s="19"/>
      <c r="EJ178" s="19"/>
      <c r="EK178" s="19"/>
      <c r="EL178" s="19"/>
      <c r="EM178" s="19"/>
      <c r="EN178" s="19"/>
      <c r="EO178" s="19"/>
      <c r="EP178" s="19"/>
      <c r="EQ178" s="19"/>
      <c r="ER178" s="19"/>
      <c r="ES178" s="19"/>
      <c r="ET178" s="19"/>
      <c r="EU178" s="19"/>
      <c r="EV178" s="19"/>
      <c r="EW178" s="19"/>
      <c r="EX178" s="19"/>
      <c r="EY178" s="19"/>
      <c r="EZ178" s="19"/>
      <c r="FA178" s="19"/>
      <c r="FB178" s="19"/>
      <c r="FC178" s="19"/>
      <c r="FD178" s="19"/>
      <c r="FE178" s="19"/>
      <c r="FF178" s="19"/>
      <c r="FG178" s="19"/>
      <c r="FH178" s="19"/>
      <c r="FI178" s="19"/>
      <c r="FJ178" s="19"/>
      <c r="FK178" s="19"/>
      <c r="FL178" s="19"/>
      <c r="FM178" s="19"/>
      <c r="FN178" s="19"/>
      <c r="FO178" s="19"/>
      <c r="FP178" s="19"/>
      <c r="FQ178" s="19"/>
      <c r="FR178" s="19"/>
      <c r="FS178" s="19"/>
      <c r="FT178" s="19"/>
      <c r="FU178" s="19"/>
      <c r="FV178" s="19"/>
      <c r="FW178" s="19"/>
      <c r="FX178" s="19"/>
      <c r="FY178" s="19"/>
      <c r="FZ178" s="19"/>
      <c r="GA178" s="19"/>
      <c r="GB178" s="19"/>
      <c r="GC178" s="19"/>
      <c r="GD178" s="19"/>
      <c r="GE178" s="19"/>
      <c r="GF178" s="19"/>
      <c r="GG178" s="19"/>
      <c r="GH178" s="19"/>
      <c r="GI178" s="19"/>
      <c r="GJ178" s="19"/>
      <c r="GK178" s="19"/>
      <c r="GL178" s="19"/>
      <c r="GM178" s="19"/>
      <c r="GN178" s="19"/>
      <c r="GO178" s="19"/>
      <c r="GP178" s="19"/>
      <c r="GQ178" s="19"/>
      <c r="GR178" s="19"/>
      <c r="GS178" s="19"/>
      <c r="GT178" s="19"/>
      <c r="GU178" s="19"/>
      <c r="GV178" s="19"/>
      <c r="GW178" s="19"/>
      <c r="GX178" s="19"/>
      <c r="GY178" s="19"/>
      <c r="GZ178" s="19"/>
      <c r="HA178" s="19"/>
      <c r="HB178" s="19"/>
      <c r="HC178" s="19"/>
      <c r="HD178" s="19"/>
      <c r="HE178" s="19"/>
      <c r="HF178" s="19"/>
      <c r="HG178" s="19"/>
      <c r="HH178" s="19"/>
      <c r="HI178" s="19"/>
      <c r="HJ178" s="19"/>
      <c r="HK178" s="19"/>
      <c r="HL178" s="19"/>
      <c r="HM178" s="19"/>
      <c r="HN178" s="19"/>
      <c r="HO178" s="19"/>
      <c r="HP178" s="19"/>
      <c r="HQ178" s="19"/>
      <c r="HR178" s="19"/>
      <c r="HS178" s="19"/>
      <c r="HT178" s="19"/>
      <c r="HU178" s="19"/>
      <c r="HV178" s="19"/>
      <c r="HW178" s="19"/>
      <c r="HX178" s="19"/>
      <c r="HY178" s="19"/>
      <c r="HZ178" s="19"/>
      <c r="IA178" s="19"/>
      <c r="IB178" s="19"/>
      <c r="IC178" s="19"/>
      <c r="ID178" s="19"/>
      <c r="IE178" s="19"/>
      <c r="IF178" s="19"/>
      <c r="IG178" s="19"/>
      <c r="IH178" s="19"/>
      <c r="II178" s="19"/>
      <c r="IJ178" s="19"/>
      <c r="IK178" s="19"/>
      <c r="IL178" s="19"/>
      <c r="IM178" s="19"/>
      <c r="IN178" s="19"/>
      <c r="IO178" s="19"/>
      <c r="IP178" s="19"/>
      <c r="IQ178" s="19"/>
      <c r="IR178" s="19"/>
      <c r="IS178" s="19"/>
      <c r="IT178" s="19"/>
      <c r="IU178" s="19"/>
      <c r="IV178" s="19"/>
      <c r="IW178" s="19"/>
    </row>
    <row r="179" customFormat="false" ht="12.75" hidden="false" customHeight="false" outlineLevel="0" collapsed="false">
      <c r="A179" s="35"/>
      <c r="B179" s="35" t="s">
        <v>7</v>
      </c>
      <c r="C179" s="36" t="s">
        <v>219</v>
      </c>
      <c r="D179" s="37"/>
      <c r="E179" s="38" t="n">
        <f aca="false">4000*12</f>
        <v>48000</v>
      </c>
      <c r="F179" s="29" t="n">
        <v>48000</v>
      </c>
      <c r="G179" s="30"/>
      <c r="H179" s="19"/>
      <c r="I179" s="25"/>
      <c r="J179" s="19"/>
      <c r="K179" s="26"/>
      <c r="L179" s="26"/>
      <c r="M179" s="26"/>
      <c r="N179" s="26"/>
      <c r="O179" s="26"/>
      <c r="P179" s="26"/>
      <c r="Q179" s="26"/>
      <c r="R179" s="26"/>
      <c r="S179" s="26"/>
      <c r="T179" s="26"/>
      <c r="U179" s="26"/>
      <c r="V179" s="26"/>
      <c r="W179" s="27"/>
      <c r="X179" s="19"/>
      <c r="Y179" s="19"/>
      <c r="Z179" s="19"/>
      <c r="AA179" s="19"/>
      <c r="AB179" s="19"/>
      <c r="AC179" s="19"/>
      <c r="AD179" s="19"/>
      <c r="AE179" s="19"/>
      <c r="AF179" s="19"/>
      <c r="AG179" s="19"/>
      <c r="AH179" s="19"/>
      <c r="AI179" s="19"/>
      <c r="AJ179" s="19"/>
      <c r="AK179" s="19"/>
      <c r="AL179" s="19"/>
      <c r="AM179" s="19"/>
      <c r="AN179" s="19"/>
      <c r="AO179" s="19"/>
      <c r="AP179" s="19"/>
      <c r="AQ179" s="19"/>
      <c r="AR179" s="19"/>
      <c r="AS179" s="19"/>
      <c r="AT179" s="19"/>
      <c r="AU179" s="19"/>
      <c r="AV179" s="19"/>
      <c r="AW179" s="19"/>
      <c r="AX179" s="19"/>
      <c r="AY179" s="19"/>
      <c r="AZ179" s="19"/>
      <c r="BA179" s="19"/>
      <c r="BB179" s="19"/>
      <c r="BC179" s="19"/>
      <c r="BD179" s="19"/>
      <c r="BE179" s="19"/>
      <c r="BF179" s="19"/>
      <c r="BG179" s="19"/>
      <c r="BH179" s="19"/>
      <c r="BI179" s="19"/>
      <c r="BJ179" s="19"/>
      <c r="BK179" s="19"/>
      <c r="BL179" s="19"/>
      <c r="BM179" s="19"/>
      <c r="BN179" s="19"/>
      <c r="BO179" s="19"/>
      <c r="BP179" s="19"/>
      <c r="BQ179" s="19"/>
      <c r="BR179" s="19"/>
      <c r="BS179" s="19"/>
      <c r="BT179" s="19"/>
      <c r="BU179" s="19"/>
      <c r="BV179" s="19"/>
      <c r="BW179" s="19"/>
      <c r="BX179" s="19"/>
      <c r="BY179" s="19"/>
      <c r="BZ179" s="19"/>
      <c r="CA179" s="19"/>
      <c r="CB179" s="19"/>
      <c r="CC179" s="19"/>
      <c r="CD179" s="19"/>
      <c r="CE179" s="19"/>
      <c r="CF179" s="19"/>
      <c r="CG179" s="19"/>
      <c r="CH179" s="19"/>
      <c r="CI179" s="19"/>
      <c r="CJ179" s="19"/>
      <c r="CK179" s="19"/>
      <c r="CL179" s="19"/>
      <c r="CM179" s="19"/>
      <c r="CN179" s="19"/>
      <c r="CO179" s="19"/>
      <c r="CP179" s="19"/>
      <c r="CQ179" s="19"/>
      <c r="CR179" s="19"/>
      <c r="CS179" s="19"/>
      <c r="CT179" s="19"/>
      <c r="CU179" s="19"/>
      <c r="CV179" s="19"/>
      <c r="CW179" s="19"/>
      <c r="CX179" s="19"/>
      <c r="CY179" s="19"/>
      <c r="CZ179" s="19"/>
      <c r="DA179" s="19"/>
      <c r="DB179" s="19"/>
      <c r="DC179" s="19"/>
      <c r="DD179" s="19"/>
      <c r="DE179" s="19"/>
      <c r="DF179" s="19"/>
      <c r="DG179" s="19"/>
      <c r="DH179" s="19"/>
      <c r="DI179" s="19"/>
      <c r="DJ179" s="19"/>
      <c r="DK179" s="19"/>
      <c r="DL179" s="19"/>
      <c r="DM179" s="19"/>
      <c r="DN179" s="19"/>
      <c r="DO179" s="19"/>
      <c r="DP179" s="19"/>
      <c r="DQ179" s="19"/>
      <c r="DR179" s="19"/>
      <c r="DS179" s="19"/>
      <c r="DT179" s="19"/>
      <c r="DU179" s="19"/>
      <c r="DV179" s="19"/>
      <c r="DW179" s="19"/>
      <c r="DX179" s="19"/>
      <c r="DY179" s="19"/>
      <c r="DZ179" s="19"/>
      <c r="EA179" s="19"/>
      <c r="EB179" s="19"/>
      <c r="EC179" s="19"/>
      <c r="ED179" s="19"/>
      <c r="EE179" s="19"/>
      <c r="EF179" s="19"/>
      <c r="EG179" s="19"/>
      <c r="EH179" s="19"/>
      <c r="EI179" s="19"/>
      <c r="EJ179" s="19"/>
      <c r="EK179" s="19"/>
      <c r="EL179" s="19"/>
      <c r="EM179" s="19"/>
      <c r="EN179" s="19"/>
      <c r="EO179" s="19"/>
      <c r="EP179" s="19"/>
      <c r="EQ179" s="19"/>
      <c r="ER179" s="19"/>
      <c r="ES179" s="19"/>
      <c r="ET179" s="19"/>
      <c r="EU179" s="19"/>
      <c r="EV179" s="19"/>
      <c r="EW179" s="19"/>
      <c r="EX179" s="19"/>
      <c r="EY179" s="19"/>
      <c r="EZ179" s="19"/>
      <c r="FA179" s="19"/>
      <c r="FB179" s="19"/>
      <c r="FC179" s="19"/>
      <c r="FD179" s="19"/>
      <c r="FE179" s="19"/>
      <c r="FF179" s="19"/>
      <c r="FG179" s="19"/>
      <c r="FH179" s="19"/>
      <c r="FI179" s="19"/>
      <c r="FJ179" s="19"/>
      <c r="FK179" s="19"/>
      <c r="FL179" s="19"/>
      <c r="FM179" s="19"/>
      <c r="FN179" s="19"/>
      <c r="FO179" s="19"/>
      <c r="FP179" s="19"/>
      <c r="FQ179" s="19"/>
      <c r="FR179" s="19"/>
      <c r="FS179" s="19"/>
      <c r="FT179" s="19"/>
      <c r="FU179" s="19"/>
      <c r="FV179" s="19"/>
      <c r="FW179" s="19"/>
      <c r="FX179" s="19"/>
      <c r="FY179" s="19"/>
      <c r="FZ179" s="19"/>
      <c r="GA179" s="19"/>
      <c r="GB179" s="19"/>
      <c r="GC179" s="19"/>
      <c r="GD179" s="19"/>
      <c r="GE179" s="19"/>
      <c r="GF179" s="19"/>
      <c r="GG179" s="19"/>
      <c r="GH179" s="19"/>
      <c r="GI179" s="19"/>
      <c r="GJ179" s="19"/>
      <c r="GK179" s="19"/>
      <c r="GL179" s="19"/>
      <c r="GM179" s="19"/>
      <c r="GN179" s="19"/>
      <c r="GO179" s="19"/>
      <c r="GP179" s="19"/>
      <c r="GQ179" s="19"/>
      <c r="GR179" s="19"/>
      <c r="GS179" s="19"/>
      <c r="GT179" s="19"/>
      <c r="GU179" s="19"/>
      <c r="GV179" s="19"/>
      <c r="GW179" s="19"/>
      <c r="GX179" s="19"/>
      <c r="GY179" s="19"/>
      <c r="GZ179" s="19"/>
      <c r="HA179" s="19"/>
      <c r="HB179" s="19"/>
      <c r="HC179" s="19"/>
      <c r="HD179" s="19"/>
      <c r="HE179" s="19"/>
      <c r="HF179" s="19"/>
      <c r="HG179" s="19"/>
      <c r="HH179" s="19"/>
      <c r="HI179" s="19"/>
      <c r="HJ179" s="19"/>
      <c r="HK179" s="19"/>
      <c r="HL179" s="19"/>
      <c r="HM179" s="19"/>
      <c r="HN179" s="19"/>
      <c r="HO179" s="19"/>
      <c r="HP179" s="19"/>
      <c r="HQ179" s="19"/>
      <c r="HR179" s="19"/>
      <c r="HS179" s="19"/>
      <c r="HT179" s="19"/>
      <c r="HU179" s="19"/>
      <c r="HV179" s="19"/>
      <c r="HW179" s="19"/>
      <c r="HX179" s="19"/>
      <c r="HY179" s="19"/>
      <c r="HZ179" s="19"/>
      <c r="IA179" s="19"/>
      <c r="IB179" s="19"/>
      <c r="IC179" s="19"/>
      <c r="ID179" s="19"/>
      <c r="IE179" s="19"/>
      <c r="IF179" s="19"/>
      <c r="IG179" s="19"/>
      <c r="IH179" s="19"/>
      <c r="II179" s="19"/>
      <c r="IJ179" s="19"/>
      <c r="IK179" s="19"/>
      <c r="IL179" s="19"/>
      <c r="IM179" s="19"/>
      <c r="IN179" s="19"/>
      <c r="IO179" s="19"/>
      <c r="IP179" s="19"/>
      <c r="IQ179" s="19"/>
      <c r="IR179" s="19"/>
      <c r="IS179" s="19"/>
      <c r="IT179" s="19"/>
      <c r="IU179" s="19"/>
      <c r="IV179" s="19"/>
      <c r="IW179" s="19"/>
    </row>
    <row r="180" customFormat="false" ht="12.75" hidden="false" customHeight="false" outlineLevel="0" collapsed="false">
      <c r="A180" s="35"/>
      <c r="B180" s="35" t="s">
        <v>7</v>
      </c>
      <c r="C180" s="36" t="s">
        <v>220</v>
      </c>
      <c r="D180" s="37"/>
      <c r="E180" s="38" t="n">
        <f aca="false">3500*12</f>
        <v>42000</v>
      </c>
      <c r="F180" s="29" t="n">
        <v>42000</v>
      </c>
      <c r="G180" s="30"/>
      <c r="H180" s="19"/>
      <c r="I180" s="25"/>
      <c r="J180" s="19"/>
      <c r="K180" s="26"/>
      <c r="L180" s="26"/>
      <c r="M180" s="26"/>
      <c r="N180" s="26"/>
      <c r="O180" s="26"/>
      <c r="P180" s="26"/>
      <c r="Q180" s="26"/>
      <c r="R180" s="26"/>
      <c r="S180" s="26"/>
      <c r="T180" s="26"/>
      <c r="U180" s="26"/>
      <c r="V180" s="26"/>
      <c r="W180" s="27"/>
      <c r="X180" s="19"/>
      <c r="Y180" s="19"/>
      <c r="Z180" s="19"/>
      <c r="AA180" s="19"/>
      <c r="AB180" s="19"/>
      <c r="AC180" s="19"/>
      <c r="AD180" s="19"/>
      <c r="AE180" s="19"/>
      <c r="AF180" s="19"/>
      <c r="AG180" s="19"/>
      <c r="AH180" s="19"/>
      <c r="AI180" s="19"/>
      <c r="AJ180" s="19"/>
      <c r="AK180" s="19"/>
      <c r="AL180" s="19"/>
      <c r="AM180" s="19"/>
      <c r="AN180" s="19"/>
      <c r="AO180" s="19"/>
      <c r="AP180" s="19"/>
      <c r="AQ180" s="19"/>
      <c r="AR180" s="19"/>
      <c r="AS180" s="19"/>
      <c r="AT180" s="19"/>
      <c r="AU180" s="19"/>
      <c r="AV180" s="19"/>
      <c r="AW180" s="19"/>
      <c r="AX180" s="19"/>
      <c r="AY180" s="19"/>
      <c r="AZ180" s="19"/>
      <c r="BA180" s="19"/>
      <c r="BB180" s="19"/>
      <c r="BC180" s="19"/>
      <c r="BD180" s="19"/>
      <c r="BE180" s="19"/>
      <c r="BF180" s="19"/>
      <c r="BG180" s="19"/>
      <c r="BH180" s="19"/>
      <c r="BI180" s="19"/>
      <c r="BJ180" s="19"/>
      <c r="BK180" s="19"/>
      <c r="BL180" s="19"/>
      <c r="BM180" s="19"/>
      <c r="BN180" s="19"/>
      <c r="BO180" s="19"/>
      <c r="BP180" s="19"/>
      <c r="BQ180" s="19"/>
      <c r="BR180" s="19"/>
      <c r="BS180" s="19"/>
      <c r="BT180" s="19"/>
      <c r="BU180" s="19"/>
      <c r="BV180" s="19"/>
      <c r="BW180" s="19"/>
      <c r="BX180" s="19"/>
      <c r="BY180" s="19"/>
      <c r="BZ180" s="19"/>
      <c r="CA180" s="19"/>
      <c r="CB180" s="19"/>
      <c r="CC180" s="19"/>
      <c r="CD180" s="19"/>
      <c r="CE180" s="19"/>
      <c r="CF180" s="19"/>
      <c r="CG180" s="19"/>
      <c r="CH180" s="19"/>
      <c r="CI180" s="19"/>
      <c r="CJ180" s="19"/>
      <c r="CK180" s="19"/>
      <c r="CL180" s="19"/>
      <c r="CM180" s="19"/>
      <c r="CN180" s="19"/>
      <c r="CO180" s="19"/>
      <c r="CP180" s="19"/>
      <c r="CQ180" s="19"/>
      <c r="CR180" s="19"/>
      <c r="CS180" s="19"/>
      <c r="CT180" s="19"/>
      <c r="CU180" s="19"/>
      <c r="CV180" s="19"/>
      <c r="CW180" s="19"/>
      <c r="CX180" s="19"/>
      <c r="CY180" s="19"/>
      <c r="CZ180" s="19"/>
      <c r="DA180" s="19"/>
      <c r="DB180" s="19"/>
      <c r="DC180" s="19"/>
      <c r="DD180" s="19"/>
      <c r="DE180" s="19"/>
      <c r="DF180" s="19"/>
      <c r="DG180" s="19"/>
      <c r="DH180" s="19"/>
      <c r="DI180" s="19"/>
      <c r="DJ180" s="19"/>
      <c r="DK180" s="19"/>
      <c r="DL180" s="19"/>
      <c r="DM180" s="19"/>
      <c r="DN180" s="19"/>
      <c r="DO180" s="19"/>
      <c r="DP180" s="19"/>
      <c r="DQ180" s="19"/>
      <c r="DR180" s="19"/>
      <c r="DS180" s="19"/>
      <c r="DT180" s="19"/>
      <c r="DU180" s="19"/>
      <c r="DV180" s="19"/>
      <c r="DW180" s="19"/>
      <c r="DX180" s="19"/>
      <c r="DY180" s="19"/>
      <c r="DZ180" s="19"/>
      <c r="EA180" s="19"/>
      <c r="EB180" s="19"/>
      <c r="EC180" s="19"/>
      <c r="ED180" s="19"/>
      <c r="EE180" s="19"/>
      <c r="EF180" s="19"/>
      <c r="EG180" s="19"/>
      <c r="EH180" s="19"/>
      <c r="EI180" s="19"/>
      <c r="EJ180" s="19"/>
      <c r="EK180" s="19"/>
      <c r="EL180" s="19"/>
      <c r="EM180" s="19"/>
      <c r="EN180" s="19"/>
      <c r="EO180" s="19"/>
      <c r="EP180" s="19"/>
      <c r="EQ180" s="19"/>
      <c r="ER180" s="19"/>
      <c r="ES180" s="19"/>
      <c r="ET180" s="19"/>
      <c r="EU180" s="19"/>
      <c r="EV180" s="19"/>
      <c r="EW180" s="19"/>
      <c r="EX180" s="19"/>
      <c r="EY180" s="19"/>
      <c r="EZ180" s="19"/>
      <c r="FA180" s="19"/>
      <c r="FB180" s="19"/>
      <c r="FC180" s="19"/>
      <c r="FD180" s="19"/>
      <c r="FE180" s="19"/>
      <c r="FF180" s="19"/>
      <c r="FG180" s="19"/>
      <c r="FH180" s="19"/>
      <c r="FI180" s="19"/>
      <c r="FJ180" s="19"/>
      <c r="FK180" s="19"/>
      <c r="FL180" s="19"/>
      <c r="FM180" s="19"/>
      <c r="FN180" s="19"/>
      <c r="FO180" s="19"/>
      <c r="FP180" s="19"/>
      <c r="FQ180" s="19"/>
      <c r="FR180" s="19"/>
      <c r="FS180" s="19"/>
      <c r="FT180" s="19"/>
      <c r="FU180" s="19"/>
      <c r="FV180" s="19"/>
      <c r="FW180" s="19"/>
      <c r="FX180" s="19"/>
      <c r="FY180" s="19"/>
      <c r="FZ180" s="19"/>
      <c r="GA180" s="19"/>
      <c r="GB180" s="19"/>
      <c r="GC180" s="19"/>
      <c r="GD180" s="19"/>
      <c r="GE180" s="19"/>
      <c r="GF180" s="19"/>
      <c r="GG180" s="19"/>
      <c r="GH180" s="19"/>
      <c r="GI180" s="19"/>
      <c r="GJ180" s="19"/>
      <c r="GK180" s="19"/>
      <c r="GL180" s="19"/>
      <c r="GM180" s="19"/>
      <c r="GN180" s="19"/>
      <c r="GO180" s="19"/>
      <c r="GP180" s="19"/>
      <c r="GQ180" s="19"/>
      <c r="GR180" s="19"/>
      <c r="GS180" s="19"/>
      <c r="GT180" s="19"/>
      <c r="GU180" s="19"/>
      <c r="GV180" s="19"/>
      <c r="GW180" s="19"/>
      <c r="GX180" s="19"/>
      <c r="GY180" s="19"/>
      <c r="GZ180" s="19"/>
      <c r="HA180" s="19"/>
      <c r="HB180" s="19"/>
      <c r="HC180" s="19"/>
      <c r="HD180" s="19"/>
      <c r="HE180" s="19"/>
      <c r="HF180" s="19"/>
      <c r="HG180" s="19"/>
      <c r="HH180" s="19"/>
      <c r="HI180" s="19"/>
      <c r="HJ180" s="19"/>
      <c r="HK180" s="19"/>
      <c r="HL180" s="19"/>
      <c r="HM180" s="19"/>
      <c r="HN180" s="19"/>
      <c r="HO180" s="19"/>
      <c r="HP180" s="19"/>
      <c r="HQ180" s="19"/>
      <c r="HR180" s="19"/>
      <c r="HS180" s="19"/>
      <c r="HT180" s="19"/>
      <c r="HU180" s="19"/>
      <c r="HV180" s="19"/>
      <c r="HW180" s="19"/>
      <c r="HX180" s="19"/>
      <c r="HY180" s="19"/>
      <c r="HZ180" s="19"/>
      <c r="IA180" s="19"/>
      <c r="IB180" s="19"/>
      <c r="IC180" s="19"/>
      <c r="ID180" s="19"/>
      <c r="IE180" s="19"/>
      <c r="IF180" s="19"/>
      <c r="IG180" s="19"/>
      <c r="IH180" s="19"/>
      <c r="II180" s="19"/>
      <c r="IJ180" s="19"/>
      <c r="IK180" s="19"/>
      <c r="IL180" s="19"/>
      <c r="IM180" s="19"/>
      <c r="IN180" s="19"/>
      <c r="IO180" s="19"/>
      <c r="IP180" s="19"/>
      <c r="IQ180" s="19"/>
      <c r="IR180" s="19"/>
      <c r="IS180" s="19"/>
      <c r="IT180" s="19"/>
      <c r="IU180" s="19"/>
      <c r="IV180" s="19"/>
      <c r="IW180" s="19"/>
    </row>
    <row r="181" customFormat="false" ht="12.75" hidden="false" customHeight="false" outlineLevel="0" collapsed="false">
      <c r="A181" s="10" t="s">
        <v>221</v>
      </c>
      <c r="B181" s="10"/>
      <c r="C181" s="39" t="s">
        <v>221</v>
      </c>
      <c r="D181" s="6"/>
      <c r="E181" s="40" t="n">
        <f aca="false">SUM(E173:E180)</f>
        <v>429000</v>
      </c>
      <c r="F181" s="40" t="n">
        <f aca="false">SUM(F173:F180)</f>
        <v>282000</v>
      </c>
      <c r="G181" s="24"/>
      <c r="H181" s="19"/>
      <c r="I181" s="25"/>
      <c r="J181" s="19"/>
      <c r="K181" s="26"/>
      <c r="L181" s="26"/>
      <c r="M181" s="26"/>
      <c r="N181" s="26"/>
      <c r="O181" s="26"/>
      <c r="P181" s="26"/>
      <c r="Q181" s="26"/>
      <c r="R181" s="26"/>
      <c r="S181" s="26"/>
      <c r="T181" s="26"/>
      <c r="U181" s="26"/>
      <c r="V181" s="26"/>
      <c r="W181" s="27"/>
      <c r="X181" s="19"/>
      <c r="Y181" s="19"/>
      <c r="Z181" s="19"/>
      <c r="AA181" s="19"/>
      <c r="AB181" s="19"/>
      <c r="AC181" s="19"/>
      <c r="AD181" s="19"/>
      <c r="AE181" s="19"/>
      <c r="AF181" s="19"/>
      <c r="AG181" s="19"/>
      <c r="AH181" s="19"/>
      <c r="AI181" s="19"/>
      <c r="AJ181" s="19"/>
      <c r="AK181" s="19"/>
      <c r="AL181" s="19"/>
      <c r="AM181" s="19"/>
      <c r="AN181" s="19"/>
      <c r="AO181" s="19"/>
      <c r="AP181" s="19"/>
      <c r="AQ181" s="19"/>
      <c r="AR181" s="19"/>
      <c r="AS181" s="19"/>
      <c r="AT181" s="19"/>
      <c r="AU181" s="19"/>
      <c r="AV181" s="19"/>
      <c r="AW181" s="19"/>
      <c r="AX181" s="19"/>
      <c r="AY181" s="19"/>
      <c r="AZ181" s="19"/>
      <c r="BA181" s="19"/>
      <c r="BB181" s="19"/>
      <c r="BC181" s="19"/>
      <c r="BD181" s="19"/>
      <c r="BE181" s="19"/>
      <c r="BF181" s="19"/>
      <c r="BG181" s="19"/>
      <c r="BH181" s="19"/>
      <c r="BI181" s="19"/>
      <c r="BJ181" s="19"/>
      <c r="BK181" s="19"/>
      <c r="BL181" s="19"/>
      <c r="BM181" s="19"/>
      <c r="BN181" s="19"/>
      <c r="BO181" s="19"/>
      <c r="BP181" s="19"/>
      <c r="BQ181" s="19"/>
      <c r="BR181" s="19"/>
      <c r="BS181" s="19"/>
      <c r="BT181" s="19"/>
      <c r="BU181" s="19"/>
      <c r="BV181" s="19"/>
      <c r="BW181" s="19"/>
      <c r="BX181" s="19"/>
      <c r="BY181" s="19"/>
      <c r="BZ181" s="19"/>
      <c r="CA181" s="19"/>
      <c r="CB181" s="19"/>
      <c r="CC181" s="19"/>
      <c r="CD181" s="19"/>
      <c r="CE181" s="19"/>
      <c r="CF181" s="19"/>
      <c r="CG181" s="19"/>
      <c r="CH181" s="19"/>
      <c r="CI181" s="19"/>
      <c r="CJ181" s="19"/>
      <c r="CK181" s="19"/>
      <c r="CL181" s="19"/>
      <c r="CM181" s="19"/>
      <c r="CN181" s="19"/>
      <c r="CO181" s="19"/>
      <c r="CP181" s="19"/>
      <c r="CQ181" s="19"/>
      <c r="CR181" s="19"/>
      <c r="CS181" s="19"/>
      <c r="CT181" s="19"/>
      <c r="CU181" s="19"/>
      <c r="CV181" s="19"/>
      <c r="CW181" s="19"/>
      <c r="CX181" s="19"/>
      <c r="CY181" s="19"/>
      <c r="CZ181" s="19"/>
      <c r="DA181" s="19"/>
      <c r="DB181" s="19"/>
      <c r="DC181" s="19"/>
      <c r="DD181" s="19"/>
      <c r="DE181" s="19"/>
      <c r="DF181" s="19"/>
      <c r="DG181" s="19"/>
      <c r="DH181" s="19"/>
      <c r="DI181" s="19"/>
      <c r="DJ181" s="19"/>
      <c r="DK181" s="19"/>
      <c r="DL181" s="19"/>
      <c r="DM181" s="19"/>
      <c r="DN181" s="19"/>
      <c r="DO181" s="19"/>
      <c r="DP181" s="19"/>
      <c r="DQ181" s="19"/>
      <c r="DR181" s="19"/>
      <c r="DS181" s="19"/>
      <c r="DT181" s="19"/>
      <c r="DU181" s="19"/>
      <c r="DV181" s="19"/>
      <c r="DW181" s="19"/>
      <c r="DX181" s="19"/>
      <c r="DY181" s="19"/>
      <c r="DZ181" s="19"/>
      <c r="EA181" s="19"/>
      <c r="EB181" s="19"/>
      <c r="EC181" s="19"/>
      <c r="ED181" s="19"/>
      <c r="EE181" s="19"/>
      <c r="EF181" s="19"/>
      <c r="EG181" s="19"/>
      <c r="EH181" s="19"/>
      <c r="EI181" s="19"/>
      <c r="EJ181" s="19"/>
      <c r="EK181" s="19"/>
      <c r="EL181" s="19"/>
      <c r="EM181" s="19"/>
      <c r="EN181" s="19"/>
      <c r="EO181" s="19"/>
      <c r="EP181" s="19"/>
      <c r="EQ181" s="19"/>
      <c r="ER181" s="19"/>
      <c r="ES181" s="19"/>
      <c r="ET181" s="19"/>
      <c r="EU181" s="19"/>
      <c r="EV181" s="19"/>
      <c r="EW181" s="19"/>
      <c r="EX181" s="19"/>
      <c r="EY181" s="19"/>
      <c r="EZ181" s="19"/>
      <c r="FA181" s="19"/>
      <c r="FB181" s="19"/>
      <c r="FC181" s="19"/>
      <c r="FD181" s="19"/>
      <c r="FE181" s="19"/>
      <c r="FF181" s="19"/>
      <c r="FG181" s="19"/>
      <c r="FH181" s="19"/>
      <c r="FI181" s="19"/>
      <c r="FJ181" s="19"/>
      <c r="FK181" s="19"/>
      <c r="FL181" s="19"/>
      <c r="FM181" s="19"/>
      <c r="FN181" s="19"/>
      <c r="FO181" s="19"/>
      <c r="FP181" s="19"/>
      <c r="FQ181" s="19"/>
      <c r="FR181" s="19"/>
      <c r="FS181" s="19"/>
      <c r="FT181" s="19"/>
      <c r="FU181" s="19"/>
      <c r="FV181" s="19"/>
      <c r="FW181" s="19"/>
      <c r="FX181" s="19"/>
      <c r="FY181" s="19"/>
      <c r="FZ181" s="19"/>
      <c r="GA181" s="19"/>
      <c r="GB181" s="19"/>
      <c r="GC181" s="19"/>
      <c r="GD181" s="19"/>
      <c r="GE181" s="19"/>
      <c r="GF181" s="19"/>
      <c r="GG181" s="19"/>
      <c r="GH181" s="19"/>
      <c r="GI181" s="19"/>
      <c r="GJ181" s="19"/>
      <c r="GK181" s="19"/>
      <c r="GL181" s="19"/>
      <c r="GM181" s="19"/>
      <c r="GN181" s="19"/>
      <c r="GO181" s="19"/>
      <c r="GP181" s="19"/>
      <c r="GQ181" s="19"/>
      <c r="GR181" s="19"/>
      <c r="GS181" s="19"/>
      <c r="GT181" s="19"/>
      <c r="GU181" s="19"/>
      <c r="GV181" s="19"/>
      <c r="GW181" s="19"/>
      <c r="GX181" s="19"/>
      <c r="GY181" s="19"/>
      <c r="GZ181" s="19"/>
      <c r="HA181" s="19"/>
      <c r="HB181" s="19"/>
      <c r="HC181" s="19"/>
      <c r="HD181" s="19"/>
      <c r="HE181" s="19"/>
      <c r="HF181" s="19"/>
      <c r="HG181" s="19"/>
      <c r="HH181" s="19"/>
      <c r="HI181" s="19"/>
      <c r="HJ181" s="19"/>
      <c r="HK181" s="19"/>
      <c r="HL181" s="19"/>
      <c r="HM181" s="19"/>
      <c r="HN181" s="19"/>
      <c r="HO181" s="19"/>
      <c r="HP181" s="19"/>
      <c r="HQ181" s="19"/>
      <c r="HR181" s="19"/>
      <c r="HS181" s="19"/>
      <c r="HT181" s="19"/>
      <c r="HU181" s="19"/>
      <c r="HV181" s="19"/>
      <c r="HW181" s="19"/>
      <c r="HX181" s="19"/>
      <c r="HY181" s="19"/>
      <c r="HZ181" s="19"/>
      <c r="IA181" s="19"/>
      <c r="IB181" s="19"/>
      <c r="IC181" s="19"/>
      <c r="ID181" s="19"/>
      <c r="IE181" s="19"/>
      <c r="IF181" s="19"/>
      <c r="IG181" s="19"/>
      <c r="IH181" s="19"/>
      <c r="II181" s="19"/>
      <c r="IJ181" s="19"/>
      <c r="IK181" s="19"/>
      <c r="IL181" s="19"/>
      <c r="IM181" s="19"/>
      <c r="IN181" s="19"/>
      <c r="IO181" s="19"/>
      <c r="IP181" s="19"/>
      <c r="IQ181" s="19"/>
      <c r="IR181" s="19"/>
      <c r="IS181" s="19"/>
      <c r="IT181" s="19"/>
      <c r="IU181" s="19"/>
      <c r="IV181" s="19"/>
      <c r="IW181" s="19"/>
    </row>
    <row r="182" customFormat="false" ht="12.75" hidden="false" customHeight="false" outlineLevel="0" collapsed="false">
      <c r="A182" s="10" t="s">
        <v>222</v>
      </c>
      <c r="B182" s="10"/>
      <c r="C182" s="39"/>
      <c r="D182" s="6"/>
      <c r="E182" s="40"/>
      <c r="F182" s="40"/>
      <c r="G182" s="24"/>
      <c r="H182" s="19"/>
      <c r="I182" s="25"/>
      <c r="J182" s="19"/>
      <c r="K182" s="26"/>
      <c r="L182" s="26"/>
      <c r="M182" s="26"/>
      <c r="N182" s="26"/>
      <c r="O182" s="26"/>
      <c r="P182" s="26"/>
      <c r="Q182" s="26"/>
      <c r="R182" s="26"/>
      <c r="S182" s="26"/>
      <c r="T182" s="26"/>
      <c r="U182" s="26"/>
      <c r="V182" s="26"/>
      <c r="W182" s="27"/>
      <c r="X182" s="19"/>
      <c r="Y182" s="19"/>
      <c r="Z182" s="19"/>
      <c r="AA182" s="19"/>
      <c r="AB182" s="19"/>
      <c r="AC182" s="19"/>
      <c r="AD182" s="19"/>
      <c r="AE182" s="19"/>
      <c r="AF182" s="19"/>
      <c r="AG182" s="19"/>
      <c r="AH182" s="19"/>
      <c r="AI182" s="19"/>
      <c r="AJ182" s="19"/>
      <c r="AK182" s="19"/>
      <c r="AL182" s="19"/>
      <c r="AM182" s="19"/>
      <c r="AN182" s="19"/>
      <c r="AO182" s="19"/>
      <c r="AP182" s="19"/>
      <c r="AQ182" s="19"/>
      <c r="AR182" s="19"/>
      <c r="AS182" s="19"/>
      <c r="AT182" s="19"/>
      <c r="AU182" s="19"/>
      <c r="AV182" s="19"/>
      <c r="AW182" s="19"/>
      <c r="AX182" s="19"/>
      <c r="AY182" s="19"/>
      <c r="AZ182" s="19"/>
      <c r="BA182" s="19"/>
      <c r="BB182" s="19"/>
      <c r="BC182" s="19"/>
      <c r="BD182" s="19"/>
      <c r="BE182" s="19"/>
      <c r="BF182" s="19"/>
      <c r="BG182" s="19"/>
      <c r="BH182" s="19"/>
      <c r="BI182" s="19"/>
      <c r="BJ182" s="19"/>
      <c r="BK182" s="19"/>
      <c r="BL182" s="19"/>
      <c r="BM182" s="19"/>
      <c r="BN182" s="19"/>
      <c r="BO182" s="19"/>
      <c r="BP182" s="19"/>
      <c r="BQ182" s="19"/>
      <c r="BR182" s="19"/>
      <c r="BS182" s="19"/>
      <c r="BT182" s="19"/>
      <c r="BU182" s="19"/>
      <c r="BV182" s="19"/>
      <c r="BW182" s="19"/>
      <c r="BX182" s="19"/>
      <c r="BY182" s="19"/>
      <c r="BZ182" s="19"/>
      <c r="CA182" s="19"/>
      <c r="CB182" s="19"/>
      <c r="CC182" s="19"/>
      <c r="CD182" s="19"/>
      <c r="CE182" s="19"/>
      <c r="CF182" s="19"/>
      <c r="CG182" s="19"/>
      <c r="CH182" s="19"/>
      <c r="CI182" s="19"/>
      <c r="CJ182" s="19"/>
      <c r="CK182" s="19"/>
      <c r="CL182" s="19"/>
      <c r="CM182" s="19"/>
      <c r="CN182" s="19"/>
      <c r="CO182" s="19"/>
      <c r="CP182" s="19"/>
      <c r="CQ182" s="19"/>
      <c r="CR182" s="19"/>
      <c r="CS182" s="19"/>
      <c r="CT182" s="19"/>
      <c r="CU182" s="19"/>
      <c r="CV182" s="19"/>
      <c r="CW182" s="19"/>
      <c r="CX182" s="19"/>
      <c r="CY182" s="19"/>
      <c r="CZ182" s="19"/>
      <c r="DA182" s="19"/>
      <c r="DB182" s="19"/>
      <c r="DC182" s="19"/>
      <c r="DD182" s="19"/>
      <c r="DE182" s="19"/>
      <c r="DF182" s="19"/>
      <c r="DG182" s="19"/>
      <c r="DH182" s="19"/>
      <c r="DI182" s="19"/>
      <c r="DJ182" s="19"/>
      <c r="DK182" s="19"/>
      <c r="DL182" s="19"/>
      <c r="DM182" s="19"/>
      <c r="DN182" s="19"/>
      <c r="DO182" s="19"/>
      <c r="DP182" s="19"/>
      <c r="DQ182" s="19"/>
      <c r="DR182" s="19"/>
      <c r="DS182" s="19"/>
      <c r="DT182" s="19"/>
      <c r="DU182" s="19"/>
      <c r="DV182" s="19"/>
      <c r="DW182" s="19"/>
      <c r="DX182" s="19"/>
      <c r="DY182" s="19"/>
      <c r="DZ182" s="19"/>
      <c r="EA182" s="19"/>
      <c r="EB182" s="19"/>
      <c r="EC182" s="19"/>
      <c r="ED182" s="19"/>
      <c r="EE182" s="19"/>
      <c r="EF182" s="19"/>
      <c r="EG182" s="19"/>
      <c r="EH182" s="19"/>
      <c r="EI182" s="19"/>
      <c r="EJ182" s="19"/>
      <c r="EK182" s="19"/>
      <c r="EL182" s="19"/>
      <c r="EM182" s="19"/>
      <c r="EN182" s="19"/>
      <c r="EO182" s="19"/>
      <c r="EP182" s="19"/>
      <c r="EQ182" s="19"/>
      <c r="ER182" s="19"/>
      <c r="ES182" s="19"/>
      <c r="ET182" s="19"/>
      <c r="EU182" s="19"/>
      <c r="EV182" s="19"/>
      <c r="EW182" s="19"/>
      <c r="EX182" s="19"/>
      <c r="EY182" s="19"/>
      <c r="EZ182" s="19"/>
      <c r="FA182" s="19"/>
      <c r="FB182" s="19"/>
      <c r="FC182" s="19"/>
      <c r="FD182" s="19"/>
      <c r="FE182" s="19"/>
      <c r="FF182" s="19"/>
      <c r="FG182" s="19"/>
      <c r="FH182" s="19"/>
      <c r="FI182" s="19"/>
      <c r="FJ182" s="19"/>
      <c r="FK182" s="19"/>
      <c r="FL182" s="19"/>
      <c r="FM182" s="19"/>
      <c r="FN182" s="19"/>
      <c r="FO182" s="19"/>
      <c r="FP182" s="19"/>
      <c r="FQ182" s="19"/>
      <c r="FR182" s="19"/>
      <c r="FS182" s="19"/>
      <c r="FT182" s="19"/>
      <c r="FU182" s="19"/>
      <c r="FV182" s="19"/>
      <c r="FW182" s="19"/>
      <c r="FX182" s="19"/>
      <c r="FY182" s="19"/>
      <c r="FZ182" s="19"/>
      <c r="GA182" s="19"/>
      <c r="GB182" s="19"/>
      <c r="GC182" s="19"/>
      <c r="GD182" s="19"/>
      <c r="GE182" s="19"/>
      <c r="GF182" s="19"/>
      <c r="GG182" s="19"/>
      <c r="GH182" s="19"/>
      <c r="GI182" s="19"/>
      <c r="GJ182" s="19"/>
      <c r="GK182" s="19"/>
      <c r="GL182" s="19"/>
      <c r="GM182" s="19"/>
      <c r="GN182" s="19"/>
      <c r="GO182" s="19"/>
      <c r="GP182" s="19"/>
      <c r="GQ182" s="19"/>
      <c r="GR182" s="19"/>
      <c r="GS182" s="19"/>
      <c r="GT182" s="19"/>
      <c r="GU182" s="19"/>
      <c r="GV182" s="19"/>
      <c r="GW182" s="19"/>
      <c r="GX182" s="19"/>
      <c r="GY182" s="19"/>
      <c r="GZ182" s="19"/>
      <c r="HA182" s="19"/>
      <c r="HB182" s="19"/>
      <c r="HC182" s="19"/>
      <c r="HD182" s="19"/>
      <c r="HE182" s="19"/>
      <c r="HF182" s="19"/>
      <c r="HG182" s="19"/>
      <c r="HH182" s="19"/>
      <c r="HI182" s="19"/>
      <c r="HJ182" s="19"/>
      <c r="HK182" s="19"/>
      <c r="HL182" s="19"/>
      <c r="HM182" s="19"/>
      <c r="HN182" s="19"/>
      <c r="HO182" s="19"/>
      <c r="HP182" s="19"/>
      <c r="HQ182" s="19"/>
      <c r="HR182" s="19"/>
      <c r="HS182" s="19"/>
      <c r="HT182" s="19"/>
      <c r="HU182" s="19"/>
      <c r="HV182" s="19"/>
      <c r="HW182" s="19"/>
      <c r="HX182" s="19"/>
      <c r="HY182" s="19"/>
      <c r="HZ182" s="19"/>
      <c r="IA182" s="19"/>
      <c r="IB182" s="19"/>
      <c r="IC182" s="19"/>
      <c r="ID182" s="19"/>
      <c r="IE182" s="19"/>
      <c r="IF182" s="19"/>
      <c r="IG182" s="19"/>
      <c r="IH182" s="19"/>
      <c r="II182" s="19"/>
      <c r="IJ182" s="19"/>
      <c r="IK182" s="19"/>
      <c r="IL182" s="19"/>
      <c r="IM182" s="19"/>
      <c r="IN182" s="19"/>
      <c r="IO182" s="19"/>
      <c r="IP182" s="19"/>
      <c r="IQ182" s="19"/>
      <c r="IR182" s="19"/>
      <c r="IS182" s="19"/>
      <c r="IT182" s="19"/>
      <c r="IU182" s="19"/>
      <c r="IV182" s="19"/>
      <c r="IW182" s="19"/>
    </row>
    <row r="183" customFormat="false" ht="12.75" hidden="false" customHeight="false" outlineLevel="0" collapsed="false">
      <c r="A183" s="10"/>
      <c r="B183" s="10"/>
      <c r="C183" s="39"/>
      <c r="D183" s="6"/>
      <c r="E183" s="40"/>
      <c r="F183" s="40"/>
      <c r="G183" s="24"/>
      <c r="H183" s="19"/>
      <c r="I183" s="25"/>
      <c r="J183" s="19"/>
      <c r="K183" s="26"/>
      <c r="L183" s="26"/>
      <c r="M183" s="26"/>
      <c r="N183" s="26"/>
      <c r="O183" s="26"/>
      <c r="P183" s="26"/>
      <c r="Q183" s="26"/>
      <c r="R183" s="26"/>
      <c r="S183" s="26"/>
      <c r="T183" s="26"/>
      <c r="U183" s="26"/>
      <c r="V183" s="26"/>
      <c r="W183" s="27"/>
      <c r="X183" s="19"/>
      <c r="Y183" s="19"/>
      <c r="Z183" s="19"/>
      <c r="AA183" s="19"/>
      <c r="AB183" s="19"/>
      <c r="AC183" s="19"/>
      <c r="AD183" s="19"/>
      <c r="AE183" s="19"/>
      <c r="AF183" s="19"/>
      <c r="AG183" s="19"/>
      <c r="AH183" s="19"/>
      <c r="AI183" s="19"/>
      <c r="AJ183" s="19"/>
      <c r="AK183" s="19"/>
      <c r="AL183" s="19"/>
      <c r="AM183" s="19"/>
      <c r="AN183" s="19"/>
      <c r="AO183" s="19"/>
      <c r="AP183" s="19"/>
      <c r="AQ183" s="19"/>
      <c r="AR183" s="19"/>
      <c r="AS183" s="19"/>
      <c r="AT183" s="19"/>
      <c r="AU183" s="19"/>
      <c r="AV183" s="19"/>
      <c r="AW183" s="19"/>
      <c r="AX183" s="19"/>
      <c r="AY183" s="19"/>
      <c r="AZ183" s="19"/>
      <c r="BA183" s="19"/>
      <c r="BB183" s="19"/>
      <c r="BC183" s="19"/>
      <c r="BD183" s="19"/>
      <c r="BE183" s="19"/>
      <c r="BF183" s="19"/>
      <c r="BG183" s="19"/>
      <c r="BH183" s="19"/>
      <c r="BI183" s="19"/>
      <c r="BJ183" s="19"/>
      <c r="BK183" s="19"/>
      <c r="BL183" s="19"/>
      <c r="BM183" s="19"/>
      <c r="BN183" s="19"/>
      <c r="BO183" s="19"/>
      <c r="BP183" s="19"/>
      <c r="BQ183" s="19"/>
      <c r="BR183" s="19"/>
      <c r="BS183" s="19"/>
      <c r="BT183" s="19"/>
      <c r="BU183" s="19"/>
      <c r="BV183" s="19"/>
      <c r="BW183" s="19"/>
      <c r="BX183" s="19"/>
      <c r="BY183" s="19"/>
      <c r="BZ183" s="19"/>
      <c r="CA183" s="19"/>
      <c r="CB183" s="19"/>
      <c r="CC183" s="19"/>
      <c r="CD183" s="19"/>
      <c r="CE183" s="19"/>
      <c r="CF183" s="19"/>
      <c r="CG183" s="19"/>
      <c r="CH183" s="19"/>
      <c r="CI183" s="19"/>
      <c r="CJ183" s="19"/>
      <c r="CK183" s="19"/>
      <c r="CL183" s="19"/>
      <c r="CM183" s="19"/>
      <c r="CN183" s="19"/>
      <c r="CO183" s="19"/>
      <c r="CP183" s="19"/>
      <c r="CQ183" s="19"/>
      <c r="CR183" s="19"/>
      <c r="CS183" s="19"/>
      <c r="CT183" s="19"/>
      <c r="CU183" s="19"/>
      <c r="CV183" s="19"/>
      <c r="CW183" s="19"/>
      <c r="CX183" s="19"/>
      <c r="CY183" s="19"/>
      <c r="CZ183" s="19"/>
      <c r="DA183" s="19"/>
      <c r="DB183" s="19"/>
      <c r="DC183" s="19"/>
      <c r="DD183" s="19"/>
      <c r="DE183" s="19"/>
      <c r="DF183" s="19"/>
      <c r="DG183" s="19"/>
      <c r="DH183" s="19"/>
      <c r="DI183" s="19"/>
      <c r="DJ183" s="19"/>
      <c r="DK183" s="19"/>
      <c r="DL183" s="19"/>
      <c r="DM183" s="19"/>
      <c r="DN183" s="19"/>
      <c r="DO183" s="19"/>
      <c r="DP183" s="19"/>
      <c r="DQ183" s="19"/>
      <c r="DR183" s="19"/>
      <c r="DS183" s="19"/>
      <c r="DT183" s="19"/>
      <c r="DU183" s="19"/>
      <c r="DV183" s="19"/>
      <c r="DW183" s="19"/>
      <c r="DX183" s="19"/>
      <c r="DY183" s="19"/>
      <c r="DZ183" s="19"/>
      <c r="EA183" s="19"/>
      <c r="EB183" s="19"/>
      <c r="EC183" s="19"/>
      <c r="ED183" s="19"/>
      <c r="EE183" s="19"/>
      <c r="EF183" s="19"/>
      <c r="EG183" s="19"/>
      <c r="EH183" s="19"/>
      <c r="EI183" s="19"/>
      <c r="EJ183" s="19"/>
      <c r="EK183" s="19"/>
      <c r="EL183" s="19"/>
      <c r="EM183" s="19"/>
      <c r="EN183" s="19"/>
      <c r="EO183" s="19"/>
      <c r="EP183" s="19"/>
      <c r="EQ183" s="19"/>
      <c r="ER183" s="19"/>
      <c r="ES183" s="19"/>
      <c r="ET183" s="19"/>
      <c r="EU183" s="19"/>
      <c r="EV183" s="19"/>
      <c r="EW183" s="19"/>
      <c r="EX183" s="19"/>
      <c r="EY183" s="19"/>
      <c r="EZ183" s="19"/>
      <c r="FA183" s="19"/>
      <c r="FB183" s="19"/>
      <c r="FC183" s="19"/>
      <c r="FD183" s="19"/>
      <c r="FE183" s="19"/>
      <c r="FF183" s="19"/>
      <c r="FG183" s="19"/>
      <c r="FH183" s="19"/>
      <c r="FI183" s="19"/>
      <c r="FJ183" s="19"/>
      <c r="FK183" s="19"/>
      <c r="FL183" s="19"/>
      <c r="FM183" s="19"/>
      <c r="FN183" s="19"/>
      <c r="FO183" s="19"/>
      <c r="FP183" s="19"/>
      <c r="FQ183" s="19"/>
      <c r="FR183" s="19"/>
      <c r="FS183" s="19"/>
      <c r="FT183" s="19"/>
      <c r="FU183" s="19"/>
      <c r="FV183" s="19"/>
      <c r="FW183" s="19"/>
      <c r="FX183" s="19"/>
      <c r="FY183" s="19"/>
      <c r="FZ183" s="19"/>
      <c r="GA183" s="19"/>
      <c r="GB183" s="19"/>
      <c r="GC183" s="19"/>
      <c r="GD183" s="19"/>
      <c r="GE183" s="19"/>
      <c r="GF183" s="19"/>
      <c r="GG183" s="19"/>
      <c r="GH183" s="19"/>
      <c r="GI183" s="19"/>
      <c r="GJ183" s="19"/>
      <c r="GK183" s="19"/>
      <c r="GL183" s="19"/>
      <c r="GM183" s="19"/>
      <c r="GN183" s="19"/>
      <c r="GO183" s="19"/>
      <c r="GP183" s="19"/>
      <c r="GQ183" s="19"/>
      <c r="GR183" s="19"/>
      <c r="GS183" s="19"/>
      <c r="GT183" s="19"/>
      <c r="GU183" s="19"/>
      <c r="GV183" s="19"/>
      <c r="GW183" s="19"/>
      <c r="GX183" s="19"/>
      <c r="GY183" s="19"/>
      <c r="GZ183" s="19"/>
      <c r="HA183" s="19"/>
      <c r="HB183" s="19"/>
      <c r="HC183" s="19"/>
      <c r="HD183" s="19"/>
      <c r="HE183" s="19"/>
      <c r="HF183" s="19"/>
      <c r="HG183" s="19"/>
      <c r="HH183" s="19"/>
      <c r="HI183" s="19"/>
      <c r="HJ183" s="19"/>
      <c r="HK183" s="19"/>
      <c r="HL183" s="19"/>
      <c r="HM183" s="19"/>
      <c r="HN183" s="19"/>
      <c r="HO183" s="19"/>
      <c r="HP183" s="19"/>
      <c r="HQ183" s="19"/>
      <c r="HR183" s="19"/>
      <c r="HS183" s="19"/>
      <c r="HT183" s="19"/>
      <c r="HU183" s="19"/>
      <c r="HV183" s="19"/>
      <c r="HW183" s="19"/>
      <c r="HX183" s="19"/>
      <c r="HY183" s="19"/>
      <c r="HZ183" s="19"/>
      <c r="IA183" s="19"/>
      <c r="IB183" s="19"/>
      <c r="IC183" s="19"/>
      <c r="ID183" s="19"/>
      <c r="IE183" s="19"/>
      <c r="IF183" s="19"/>
      <c r="IG183" s="19"/>
      <c r="IH183" s="19"/>
      <c r="II183" s="19"/>
      <c r="IJ183" s="19"/>
      <c r="IK183" s="19"/>
      <c r="IL183" s="19"/>
      <c r="IM183" s="19"/>
      <c r="IN183" s="19"/>
      <c r="IO183" s="19"/>
      <c r="IP183" s="19"/>
      <c r="IQ183" s="19"/>
      <c r="IR183" s="19"/>
      <c r="IS183" s="19"/>
      <c r="IT183" s="19"/>
      <c r="IU183" s="19"/>
      <c r="IV183" s="19"/>
      <c r="IW183" s="19"/>
    </row>
    <row r="184" customFormat="false" ht="25.5" hidden="false" customHeight="false" outlineLevel="0" collapsed="false">
      <c r="A184" s="35" t="s">
        <v>115</v>
      </c>
      <c r="B184" s="35" t="s">
        <v>7</v>
      </c>
      <c r="C184" s="36" t="s">
        <v>223</v>
      </c>
      <c r="D184" s="37" t="s">
        <v>9</v>
      </c>
      <c r="E184" s="38" t="n">
        <v>90000</v>
      </c>
      <c r="F184" s="29" t="n">
        <v>90000</v>
      </c>
      <c r="G184" s="24"/>
      <c r="H184" s="19"/>
      <c r="I184" s="25"/>
      <c r="J184" s="19"/>
      <c r="K184" s="26"/>
      <c r="L184" s="26"/>
      <c r="M184" s="26"/>
      <c r="N184" s="26"/>
      <c r="O184" s="26"/>
      <c r="P184" s="26"/>
      <c r="Q184" s="26"/>
      <c r="R184" s="26"/>
      <c r="S184" s="26"/>
      <c r="T184" s="26"/>
      <c r="U184" s="26"/>
      <c r="V184" s="26"/>
      <c r="W184" s="27"/>
      <c r="X184" s="19"/>
      <c r="Y184" s="19"/>
      <c r="Z184" s="19"/>
      <c r="AA184" s="19"/>
      <c r="AB184" s="19"/>
      <c r="AC184" s="19"/>
      <c r="AD184" s="19"/>
      <c r="AE184" s="19"/>
      <c r="AF184" s="19"/>
      <c r="AG184" s="19"/>
      <c r="AH184" s="19"/>
      <c r="AI184" s="19"/>
      <c r="AJ184" s="19"/>
      <c r="AK184" s="19"/>
      <c r="AL184" s="19"/>
      <c r="AM184" s="19"/>
      <c r="AN184" s="19"/>
      <c r="AO184" s="19"/>
      <c r="AP184" s="19"/>
      <c r="AQ184" s="19"/>
      <c r="AR184" s="19"/>
      <c r="AS184" s="19"/>
      <c r="AT184" s="19"/>
      <c r="AU184" s="19"/>
      <c r="AV184" s="19"/>
      <c r="AW184" s="19"/>
      <c r="AX184" s="19"/>
      <c r="AY184" s="19"/>
      <c r="AZ184" s="19"/>
      <c r="BA184" s="19"/>
      <c r="BB184" s="19"/>
      <c r="BC184" s="19"/>
      <c r="BD184" s="19"/>
      <c r="BE184" s="19"/>
      <c r="BF184" s="19"/>
      <c r="BG184" s="19"/>
      <c r="BH184" s="19"/>
      <c r="BI184" s="19"/>
      <c r="BJ184" s="19"/>
      <c r="BK184" s="19"/>
      <c r="BL184" s="19"/>
      <c r="BM184" s="19"/>
      <c r="BN184" s="19"/>
      <c r="BO184" s="19"/>
      <c r="BP184" s="19"/>
      <c r="BQ184" s="19"/>
      <c r="BR184" s="19"/>
      <c r="BS184" s="19"/>
      <c r="BT184" s="19"/>
      <c r="BU184" s="19"/>
      <c r="BV184" s="19"/>
      <c r="BW184" s="19"/>
      <c r="BX184" s="19"/>
      <c r="BY184" s="19"/>
      <c r="BZ184" s="19"/>
      <c r="CA184" s="19"/>
      <c r="CB184" s="19"/>
      <c r="CC184" s="19"/>
      <c r="CD184" s="19"/>
      <c r="CE184" s="19"/>
      <c r="CF184" s="19"/>
      <c r="CG184" s="19"/>
      <c r="CH184" s="19"/>
      <c r="CI184" s="19"/>
      <c r="CJ184" s="19"/>
      <c r="CK184" s="19"/>
      <c r="CL184" s="19"/>
      <c r="CM184" s="19"/>
      <c r="CN184" s="19"/>
      <c r="CO184" s="19"/>
      <c r="CP184" s="19"/>
      <c r="CQ184" s="19"/>
      <c r="CR184" s="19"/>
      <c r="CS184" s="19"/>
      <c r="CT184" s="19"/>
      <c r="CU184" s="19"/>
      <c r="CV184" s="19"/>
      <c r="CW184" s="19"/>
      <c r="CX184" s="19"/>
      <c r="CY184" s="19"/>
      <c r="CZ184" s="19"/>
      <c r="DA184" s="19"/>
      <c r="DB184" s="19"/>
      <c r="DC184" s="19"/>
      <c r="DD184" s="19"/>
      <c r="DE184" s="19"/>
      <c r="DF184" s="19"/>
      <c r="DG184" s="19"/>
      <c r="DH184" s="19"/>
      <c r="DI184" s="19"/>
      <c r="DJ184" s="19"/>
      <c r="DK184" s="19"/>
      <c r="DL184" s="19"/>
      <c r="DM184" s="19"/>
      <c r="DN184" s="19"/>
      <c r="DO184" s="19"/>
      <c r="DP184" s="19"/>
      <c r="DQ184" s="19"/>
      <c r="DR184" s="19"/>
      <c r="DS184" s="19"/>
      <c r="DT184" s="19"/>
      <c r="DU184" s="19"/>
      <c r="DV184" s="19"/>
      <c r="DW184" s="19"/>
      <c r="DX184" s="19"/>
      <c r="DY184" s="19"/>
      <c r="DZ184" s="19"/>
      <c r="EA184" s="19"/>
      <c r="EB184" s="19"/>
      <c r="EC184" s="19"/>
      <c r="ED184" s="19"/>
      <c r="EE184" s="19"/>
      <c r="EF184" s="19"/>
      <c r="EG184" s="19"/>
      <c r="EH184" s="19"/>
      <c r="EI184" s="19"/>
      <c r="EJ184" s="19"/>
      <c r="EK184" s="19"/>
      <c r="EL184" s="19"/>
      <c r="EM184" s="19"/>
      <c r="EN184" s="19"/>
      <c r="EO184" s="19"/>
      <c r="EP184" s="19"/>
      <c r="EQ184" s="19"/>
      <c r="ER184" s="19"/>
      <c r="ES184" s="19"/>
      <c r="ET184" s="19"/>
      <c r="EU184" s="19"/>
      <c r="EV184" s="19"/>
      <c r="EW184" s="19"/>
      <c r="EX184" s="19"/>
      <c r="EY184" s="19"/>
      <c r="EZ184" s="19"/>
      <c r="FA184" s="19"/>
      <c r="FB184" s="19"/>
      <c r="FC184" s="19"/>
      <c r="FD184" s="19"/>
      <c r="FE184" s="19"/>
      <c r="FF184" s="19"/>
      <c r="FG184" s="19"/>
      <c r="FH184" s="19"/>
      <c r="FI184" s="19"/>
      <c r="FJ184" s="19"/>
      <c r="FK184" s="19"/>
      <c r="FL184" s="19"/>
      <c r="FM184" s="19"/>
      <c r="FN184" s="19"/>
      <c r="FO184" s="19"/>
      <c r="FP184" s="19"/>
      <c r="FQ184" s="19"/>
      <c r="FR184" s="19"/>
      <c r="FS184" s="19"/>
      <c r="FT184" s="19"/>
      <c r="FU184" s="19"/>
      <c r="FV184" s="19"/>
      <c r="FW184" s="19"/>
      <c r="FX184" s="19"/>
      <c r="FY184" s="19"/>
      <c r="FZ184" s="19"/>
      <c r="GA184" s="19"/>
      <c r="GB184" s="19"/>
      <c r="GC184" s="19"/>
      <c r="GD184" s="19"/>
      <c r="GE184" s="19"/>
      <c r="GF184" s="19"/>
      <c r="GG184" s="19"/>
      <c r="GH184" s="19"/>
      <c r="GI184" s="19"/>
      <c r="GJ184" s="19"/>
      <c r="GK184" s="19"/>
      <c r="GL184" s="19"/>
      <c r="GM184" s="19"/>
      <c r="GN184" s="19"/>
      <c r="GO184" s="19"/>
      <c r="GP184" s="19"/>
      <c r="GQ184" s="19"/>
      <c r="GR184" s="19"/>
      <c r="GS184" s="19"/>
      <c r="GT184" s="19"/>
      <c r="GU184" s="19"/>
      <c r="GV184" s="19"/>
      <c r="GW184" s="19"/>
      <c r="GX184" s="19"/>
      <c r="GY184" s="19"/>
      <c r="GZ184" s="19"/>
      <c r="HA184" s="19"/>
      <c r="HB184" s="19"/>
      <c r="HC184" s="19"/>
      <c r="HD184" s="19"/>
      <c r="HE184" s="19"/>
      <c r="HF184" s="19"/>
      <c r="HG184" s="19"/>
      <c r="HH184" s="19"/>
      <c r="HI184" s="19"/>
      <c r="HJ184" s="19"/>
      <c r="HK184" s="19"/>
      <c r="HL184" s="19"/>
      <c r="HM184" s="19"/>
      <c r="HN184" s="19"/>
      <c r="HO184" s="19"/>
      <c r="HP184" s="19"/>
      <c r="HQ184" s="19"/>
      <c r="HR184" s="19"/>
      <c r="HS184" s="19"/>
      <c r="HT184" s="19"/>
      <c r="HU184" s="19"/>
      <c r="HV184" s="19"/>
      <c r="HW184" s="19"/>
      <c r="HX184" s="19"/>
      <c r="HY184" s="19"/>
      <c r="HZ184" s="19"/>
      <c r="IA184" s="19"/>
      <c r="IB184" s="19"/>
      <c r="IC184" s="19"/>
      <c r="ID184" s="19"/>
      <c r="IE184" s="19"/>
      <c r="IF184" s="19"/>
      <c r="IG184" s="19"/>
      <c r="IH184" s="19"/>
      <c r="II184" s="19"/>
      <c r="IJ184" s="19"/>
      <c r="IK184" s="19"/>
      <c r="IL184" s="19"/>
      <c r="IM184" s="19"/>
      <c r="IN184" s="19"/>
      <c r="IO184" s="19"/>
      <c r="IP184" s="19"/>
      <c r="IQ184" s="19"/>
      <c r="IR184" s="19"/>
      <c r="IS184" s="19"/>
      <c r="IT184" s="19"/>
      <c r="IU184" s="19"/>
      <c r="IV184" s="19"/>
      <c r="IW184" s="19"/>
    </row>
    <row r="185" customFormat="false" ht="12.75" hidden="false" customHeight="false" outlineLevel="0" collapsed="false">
      <c r="A185" s="35"/>
      <c r="B185" s="35" t="s">
        <v>7</v>
      </c>
      <c r="C185" s="36" t="s">
        <v>224</v>
      </c>
      <c r="D185" s="37" t="s">
        <v>9</v>
      </c>
      <c r="E185" s="38" t="n">
        <v>60000</v>
      </c>
      <c r="F185" s="29" t="n">
        <v>60000</v>
      </c>
      <c r="G185" s="24"/>
      <c r="H185" s="19"/>
      <c r="I185" s="25"/>
      <c r="J185" s="19"/>
      <c r="K185" s="26"/>
      <c r="L185" s="26"/>
      <c r="M185" s="26"/>
      <c r="N185" s="26"/>
      <c r="O185" s="26"/>
      <c r="P185" s="26"/>
      <c r="Q185" s="26"/>
      <c r="R185" s="26"/>
      <c r="S185" s="26"/>
      <c r="T185" s="26"/>
      <c r="U185" s="26"/>
      <c r="V185" s="26"/>
      <c r="W185" s="27"/>
      <c r="X185" s="19"/>
      <c r="Y185" s="19"/>
      <c r="Z185" s="19"/>
      <c r="AA185" s="19"/>
      <c r="AB185" s="19"/>
      <c r="AC185" s="19"/>
      <c r="AD185" s="19"/>
      <c r="AE185" s="19"/>
      <c r="AF185" s="19"/>
      <c r="AG185" s="19"/>
      <c r="AH185" s="19"/>
      <c r="AI185" s="19"/>
      <c r="AJ185" s="19"/>
      <c r="AK185" s="19"/>
      <c r="AL185" s="19"/>
      <c r="AM185" s="19"/>
      <c r="AN185" s="19"/>
      <c r="AO185" s="19"/>
      <c r="AP185" s="19"/>
      <c r="AQ185" s="19"/>
      <c r="AR185" s="19"/>
      <c r="AS185" s="19"/>
      <c r="AT185" s="19"/>
      <c r="AU185" s="19"/>
      <c r="AV185" s="19"/>
      <c r="AW185" s="19"/>
      <c r="AX185" s="19"/>
      <c r="AY185" s="19"/>
      <c r="AZ185" s="19"/>
      <c r="BA185" s="19"/>
      <c r="BB185" s="19"/>
      <c r="BC185" s="19"/>
      <c r="BD185" s="19"/>
      <c r="BE185" s="19"/>
      <c r="BF185" s="19"/>
      <c r="BG185" s="19"/>
      <c r="BH185" s="19"/>
      <c r="BI185" s="19"/>
      <c r="BJ185" s="19"/>
      <c r="BK185" s="19"/>
      <c r="BL185" s="19"/>
      <c r="BM185" s="19"/>
      <c r="BN185" s="19"/>
      <c r="BO185" s="19"/>
      <c r="BP185" s="19"/>
      <c r="BQ185" s="19"/>
      <c r="BR185" s="19"/>
      <c r="BS185" s="19"/>
      <c r="BT185" s="19"/>
      <c r="BU185" s="19"/>
      <c r="BV185" s="19"/>
      <c r="BW185" s="19"/>
      <c r="BX185" s="19"/>
      <c r="BY185" s="19"/>
      <c r="BZ185" s="19"/>
      <c r="CA185" s="19"/>
      <c r="CB185" s="19"/>
      <c r="CC185" s="19"/>
      <c r="CD185" s="19"/>
      <c r="CE185" s="19"/>
      <c r="CF185" s="19"/>
      <c r="CG185" s="19"/>
      <c r="CH185" s="19"/>
      <c r="CI185" s="19"/>
      <c r="CJ185" s="19"/>
      <c r="CK185" s="19"/>
      <c r="CL185" s="19"/>
      <c r="CM185" s="19"/>
      <c r="CN185" s="19"/>
      <c r="CO185" s="19"/>
      <c r="CP185" s="19"/>
      <c r="CQ185" s="19"/>
      <c r="CR185" s="19"/>
      <c r="CS185" s="19"/>
      <c r="CT185" s="19"/>
      <c r="CU185" s="19"/>
      <c r="CV185" s="19"/>
      <c r="CW185" s="19"/>
      <c r="CX185" s="19"/>
      <c r="CY185" s="19"/>
      <c r="CZ185" s="19"/>
      <c r="DA185" s="19"/>
      <c r="DB185" s="19"/>
      <c r="DC185" s="19"/>
      <c r="DD185" s="19"/>
      <c r="DE185" s="19"/>
      <c r="DF185" s="19"/>
      <c r="DG185" s="19"/>
      <c r="DH185" s="19"/>
      <c r="DI185" s="19"/>
      <c r="DJ185" s="19"/>
      <c r="DK185" s="19"/>
      <c r="DL185" s="19"/>
      <c r="DM185" s="19"/>
      <c r="DN185" s="19"/>
      <c r="DO185" s="19"/>
      <c r="DP185" s="19"/>
      <c r="DQ185" s="19"/>
      <c r="DR185" s="19"/>
      <c r="DS185" s="19"/>
      <c r="DT185" s="19"/>
      <c r="DU185" s="19"/>
      <c r="DV185" s="19"/>
      <c r="DW185" s="19"/>
      <c r="DX185" s="19"/>
      <c r="DY185" s="19"/>
      <c r="DZ185" s="19"/>
      <c r="EA185" s="19"/>
      <c r="EB185" s="19"/>
      <c r="EC185" s="19"/>
      <c r="ED185" s="19"/>
      <c r="EE185" s="19"/>
      <c r="EF185" s="19"/>
      <c r="EG185" s="19"/>
      <c r="EH185" s="19"/>
      <c r="EI185" s="19"/>
      <c r="EJ185" s="19"/>
      <c r="EK185" s="19"/>
      <c r="EL185" s="19"/>
      <c r="EM185" s="19"/>
      <c r="EN185" s="19"/>
      <c r="EO185" s="19"/>
      <c r="EP185" s="19"/>
      <c r="EQ185" s="19"/>
      <c r="ER185" s="19"/>
      <c r="ES185" s="19"/>
      <c r="ET185" s="19"/>
      <c r="EU185" s="19"/>
      <c r="EV185" s="19"/>
      <c r="EW185" s="19"/>
      <c r="EX185" s="19"/>
      <c r="EY185" s="19"/>
      <c r="EZ185" s="19"/>
      <c r="FA185" s="19"/>
      <c r="FB185" s="19"/>
      <c r="FC185" s="19"/>
      <c r="FD185" s="19"/>
      <c r="FE185" s="19"/>
      <c r="FF185" s="19"/>
      <c r="FG185" s="19"/>
      <c r="FH185" s="19"/>
      <c r="FI185" s="19"/>
      <c r="FJ185" s="19"/>
      <c r="FK185" s="19"/>
      <c r="FL185" s="19"/>
      <c r="FM185" s="19"/>
      <c r="FN185" s="19"/>
      <c r="FO185" s="19"/>
      <c r="FP185" s="19"/>
      <c r="FQ185" s="19"/>
      <c r="FR185" s="19"/>
      <c r="FS185" s="19"/>
      <c r="FT185" s="19"/>
      <c r="FU185" s="19"/>
      <c r="FV185" s="19"/>
      <c r="FW185" s="19"/>
      <c r="FX185" s="19"/>
      <c r="FY185" s="19"/>
      <c r="FZ185" s="19"/>
      <c r="GA185" s="19"/>
      <c r="GB185" s="19"/>
      <c r="GC185" s="19"/>
      <c r="GD185" s="19"/>
      <c r="GE185" s="19"/>
      <c r="GF185" s="19"/>
      <c r="GG185" s="19"/>
      <c r="GH185" s="19"/>
      <c r="GI185" s="19"/>
      <c r="GJ185" s="19"/>
      <c r="GK185" s="19"/>
      <c r="GL185" s="19"/>
      <c r="GM185" s="19"/>
      <c r="GN185" s="19"/>
      <c r="GO185" s="19"/>
      <c r="GP185" s="19"/>
      <c r="GQ185" s="19"/>
      <c r="GR185" s="19"/>
      <c r="GS185" s="19"/>
      <c r="GT185" s="19"/>
      <c r="GU185" s="19"/>
      <c r="GV185" s="19"/>
      <c r="GW185" s="19"/>
      <c r="GX185" s="19"/>
      <c r="GY185" s="19"/>
      <c r="GZ185" s="19"/>
      <c r="HA185" s="19"/>
      <c r="HB185" s="19"/>
      <c r="HC185" s="19"/>
      <c r="HD185" s="19"/>
      <c r="HE185" s="19"/>
      <c r="HF185" s="19"/>
      <c r="HG185" s="19"/>
      <c r="HH185" s="19"/>
      <c r="HI185" s="19"/>
      <c r="HJ185" s="19"/>
      <c r="HK185" s="19"/>
      <c r="HL185" s="19"/>
      <c r="HM185" s="19"/>
      <c r="HN185" s="19"/>
      <c r="HO185" s="19"/>
      <c r="HP185" s="19"/>
      <c r="HQ185" s="19"/>
      <c r="HR185" s="19"/>
      <c r="HS185" s="19"/>
      <c r="HT185" s="19"/>
      <c r="HU185" s="19"/>
      <c r="HV185" s="19"/>
      <c r="HW185" s="19"/>
      <c r="HX185" s="19"/>
      <c r="HY185" s="19"/>
      <c r="HZ185" s="19"/>
      <c r="IA185" s="19"/>
      <c r="IB185" s="19"/>
      <c r="IC185" s="19"/>
      <c r="ID185" s="19"/>
      <c r="IE185" s="19"/>
      <c r="IF185" s="19"/>
      <c r="IG185" s="19"/>
      <c r="IH185" s="19"/>
      <c r="II185" s="19"/>
      <c r="IJ185" s="19"/>
      <c r="IK185" s="19"/>
      <c r="IL185" s="19"/>
      <c r="IM185" s="19"/>
      <c r="IN185" s="19"/>
      <c r="IO185" s="19"/>
      <c r="IP185" s="19"/>
      <c r="IQ185" s="19"/>
      <c r="IR185" s="19"/>
      <c r="IS185" s="19"/>
      <c r="IT185" s="19"/>
      <c r="IU185" s="19"/>
      <c r="IV185" s="19"/>
      <c r="IW185" s="19"/>
    </row>
    <row r="186" customFormat="false" ht="25.5" hidden="false" customHeight="false" outlineLevel="0" collapsed="false">
      <c r="A186" s="35"/>
      <c r="B186" s="35" t="s">
        <v>7</v>
      </c>
      <c r="C186" s="36" t="s">
        <v>225</v>
      </c>
      <c r="D186" s="37" t="s">
        <v>9</v>
      </c>
      <c r="E186" s="38" t="n">
        <v>60000</v>
      </c>
      <c r="F186" s="29" t="n">
        <v>60000</v>
      </c>
      <c r="G186" s="24"/>
      <c r="H186" s="19"/>
      <c r="I186" s="25"/>
      <c r="J186" s="19"/>
      <c r="K186" s="26"/>
      <c r="L186" s="26"/>
      <c r="M186" s="26"/>
      <c r="N186" s="26"/>
      <c r="O186" s="26"/>
      <c r="P186" s="26"/>
      <c r="Q186" s="26"/>
      <c r="R186" s="26"/>
      <c r="S186" s="26"/>
      <c r="T186" s="26"/>
      <c r="U186" s="26"/>
      <c r="V186" s="26"/>
      <c r="W186" s="27"/>
      <c r="X186" s="19"/>
      <c r="Y186" s="19"/>
      <c r="Z186" s="19"/>
      <c r="AA186" s="19"/>
      <c r="AB186" s="19"/>
      <c r="AC186" s="19"/>
      <c r="AD186" s="19"/>
      <c r="AE186" s="19"/>
      <c r="AF186" s="19"/>
      <c r="AG186" s="19"/>
      <c r="AH186" s="19"/>
      <c r="AI186" s="19"/>
      <c r="AJ186" s="19"/>
      <c r="AK186" s="19"/>
      <c r="AL186" s="19"/>
      <c r="AM186" s="19"/>
      <c r="AN186" s="19"/>
      <c r="AO186" s="19"/>
      <c r="AP186" s="19"/>
      <c r="AQ186" s="19"/>
      <c r="AR186" s="19"/>
      <c r="AS186" s="19"/>
      <c r="AT186" s="19"/>
      <c r="AU186" s="19"/>
      <c r="AV186" s="19"/>
      <c r="AW186" s="19"/>
      <c r="AX186" s="19"/>
      <c r="AY186" s="19"/>
      <c r="AZ186" s="19"/>
      <c r="BA186" s="19"/>
      <c r="BB186" s="19"/>
      <c r="BC186" s="19"/>
      <c r="BD186" s="19"/>
      <c r="BE186" s="19"/>
      <c r="BF186" s="19"/>
      <c r="BG186" s="19"/>
      <c r="BH186" s="19"/>
      <c r="BI186" s="19"/>
      <c r="BJ186" s="19"/>
      <c r="BK186" s="19"/>
      <c r="BL186" s="19"/>
      <c r="BM186" s="19"/>
      <c r="BN186" s="19"/>
      <c r="BO186" s="19"/>
      <c r="BP186" s="19"/>
      <c r="BQ186" s="19"/>
      <c r="BR186" s="19"/>
      <c r="BS186" s="19"/>
      <c r="BT186" s="19"/>
      <c r="BU186" s="19"/>
      <c r="BV186" s="19"/>
      <c r="BW186" s="19"/>
      <c r="BX186" s="19"/>
      <c r="BY186" s="19"/>
      <c r="BZ186" s="19"/>
      <c r="CA186" s="19"/>
      <c r="CB186" s="19"/>
      <c r="CC186" s="19"/>
      <c r="CD186" s="19"/>
      <c r="CE186" s="19"/>
      <c r="CF186" s="19"/>
      <c r="CG186" s="19"/>
      <c r="CH186" s="19"/>
      <c r="CI186" s="19"/>
      <c r="CJ186" s="19"/>
      <c r="CK186" s="19"/>
      <c r="CL186" s="19"/>
      <c r="CM186" s="19"/>
      <c r="CN186" s="19"/>
      <c r="CO186" s="19"/>
      <c r="CP186" s="19"/>
      <c r="CQ186" s="19"/>
      <c r="CR186" s="19"/>
      <c r="CS186" s="19"/>
      <c r="CT186" s="19"/>
      <c r="CU186" s="19"/>
      <c r="CV186" s="19"/>
      <c r="CW186" s="19"/>
      <c r="CX186" s="19"/>
      <c r="CY186" s="19"/>
      <c r="CZ186" s="19"/>
      <c r="DA186" s="19"/>
      <c r="DB186" s="19"/>
      <c r="DC186" s="19"/>
      <c r="DD186" s="19"/>
      <c r="DE186" s="19"/>
      <c r="DF186" s="19"/>
      <c r="DG186" s="19"/>
      <c r="DH186" s="19"/>
      <c r="DI186" s="19"/>
      <c r="DJ186" s="19"/>
      <c r="DK186" s="19"/>
      <c r="DL186" s="19"/>
      <c r="DM186" s="19"/>
      <c r="DN186" s="19"/>
      <c r="DO186" s="19"/>
      <c r="DP186" s="19"/>
      <c r="DQ186" s="19"/>
      <c r="DR186" s="19"/>
      <c r="DS186" s="19"/>
      <c r="DT186" s="19"/>
      <c r="DU186" s="19"/>
      <c r="DV186" s="19"/>
      <c r="DW186" s="19"/>
      <c r="DX186" s="19"/>
      <c r="DY186" s="19"/>
      <c r="DZ186" s="19"/>
      <c r="EA186" s="19"/>
      <c r="EB186" s="19"/>
      <c r="EC186" s="19"/>
      <c r="ED186" s="19"/>
      <c r="EE186" s="19"/>
      <c r="EF186" s="19"/>
      <c r="EG186" s="19"/>
      <c r="EH186" s="19"/>
      <c r="EI186" s="19"/>
      <c r="EJ186" s="19"/>
      <c r="EK186" s="19"/>
      <c r="EL186" s="19"/>
      <c r="EM186" s="19"/>
      <c r="EN186" s="19"/>
      <c r="EO186" s="19"/>
      <c r="EP186" s="19"/>
      <c r="EQ186" s="19"/>
      <c r="ER186" s="19"/>
      <c r="ES186" s="19"/>
      <c r="ET186" s="19"/>
      <c r="EU186" s="19"/>
      <c r="EV186" s="19"/>
      <c r="EW186" s="19"/>
      <c r="EX186" s="19"/>
      <c r="EY186" s="19"/>
      <c r="EZ186" s="19"/>
      <c r="FA186" s="19"/>
      <c r="FB186" s="19"/>
      <c r="FC186" s="19"/>
      <c r="FD186" s="19"/>
      <c r="FE186" s="19"/>
      <c r="FF186" s="19"/>
      <c r="FG186" s="19"/>
      <c r="FH186" s="19"/>
      <c r="FI186" s="19"/>
      <c r="FJ186" s="19"/>
      <c r="FK186" s="19"/>
      <c r="FL186" s="19"/>
      <c r="FM186" s="19"/>
      <c r="FN186" s="19"/>
      <c r="FO186" s="19"/>
      <c r="FP186" s="19"/>
      <c r="FQ186" s="19"/>
      <c r="FR186" s="19"/>
      <c r="FS186" s="19"/>
      <c r="FT186" s="19"/>
      <c r="FU186" s="19"/>
      <c r="FV186" s="19"/>
      <c r="FW186" s="19"/>
      <c r="FX186" s="19"/>
      <c r="FY186" s="19"/>
      <c r="FZ186" s="19"/>
      <c r="GA186" s="19"/>
      <c r="GB186" s="19"/>
      <c r="GC186" s="19"/>
      <c r="GD186" s="19"/>
      <c r="GE186" s="19"/>
      <c r="GF186" s="19"/>
      <c r="GG186" s="19"/>
      <c r="GH186" s="19"/>
      <c r="GI186" s="19"/>
      <c r="GJ186" s="19"/>
      <c r="GK186" s="19"/>
      <c r="GL186" s="19"/>
      <c r="GM186" s="19"/>
      <c r="GN186" s="19"/>
      <c r="GO186" s="19"/>
      <c r="GP186" s="19"/>
      <c r="GQ186" s="19"/>
      <c r="GR186" s="19"/>
      <c r="GS186" s="19"/>
      <c r="GT186" s="19"/>
      <c r="GU186" s="19"/>
      <c r="GV186" s="19"/>
      <c r="GW186" s="19"/>
      <c r="GX186" s="19"/>
      <c r="GY186" s="19"/>
      <c r="GZ186" s="19"/>
      <c r="HA186" s="19"/>
      <c r="HB186" s="19"/>
      <c r="HC186" s="19"/>
      <c r="HD186" s="19"/>
      <c r="HE186" s="19"/>
      <c r="HF186" s="19"/>
      <c r="HG186" s="19"/>
      <c r="HH186" s="19"/>
      <c r="HI186" s="19"/>
      <c r="HJ186" s="19"/>
      <c r="HK186" s="19"/>
      <c r="HL186" s="19"/>
      <c r="HM186" s="19"/>
      <c r="HN186" s="19"/>
      <c r="HO186" s="19"/>
      <c r="HP186" s="19"/>
      <c r="HQ186" s="19"/>
      <c r="HR186" s="19"/>
      <c r="HS186" s="19"/>
      <c r="HT186" s="19"/>
      <c r="HU186" s="19"/>
      <c r="HV186" s="19"/>
      <c r="HW186" s="19"/>
      <c r="HX186" s="19"/>
      <c r="HY186" s="19"/>
      <c r="HZ186" s="19"/>
      <c r="IA186" s="19"/>
      <c r="IB186" s="19"/>
      <c r="IC186" s="19"/>
      <c r="ID186" s="19"/>
      <c r="IE186" s="19"/>
      <c r="IF186" s="19"/>
      <c r="IG186" s="19"/>
      <c r="IH186" s="19"/>
      <c r="II186" s="19"/>
      <c r="IJ186" s="19"/>
      <c r="IK186" s="19"/>
      <c r="IL186" s="19"/>
      <c r="IM186" s="19"/>
      <c r="IN186" s="19"/>
      <c r="IO186" s="19"/>
      <c r="IP186" s="19"/>
      <c r="IQ186" s="19"/>
      <c r="IR186" s="19"/>
      <c r="IS186" s="19"/>
      <c r="IT186" s="19"/>
      <c r="IU186" s="19"/>
      <c r="IV186" s="19"/>
      <c r="IW186" s="19"/>
    </row>
    <row r="187" customFormat="false" ht="25.5" hidden="false" customHeight="false" outlineLevel="0" collapsed="false">
      <c r="A187" s="35"/>
      <c r="B187" s="35" t="s">
        <v>7</v>
      </c>
      <c r="C187" s="36" t="s">
        <v>226</v>
      </c>
      <c r="D187" s="37" t="s">
        <v>9</v>
      </c>
      <c r="E187" s="38" t="n">
        <v>50000</v>
      </c>
      <c r="F187" s="29" t="n">
        <v>50000</v>
      </c>
      <c r="G187" s="24"/>
      <c r="H187" s="19"/>
      <c r="I187" s="25"/>
      <c r="J187" s="19"/>
      <c r="K187" s="26"/>
      <c r="L187" s="26"/>
      <c r="M187" s="26"/>
      <c r="N187" s="26"/>
      <c r="O187" s="26"/>
      <c r="P187" s="26"/>
      <c r="Q187" s="26"/>
      <c r="R187" s="26"/>
      <c r="S187" s="26"/>
      <c r="T187" s="26"/>
      <c r="U187" s="26"/>
      <c r="V187" s="26"/>
      <c r="W187" s="27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  <c r="BP187" s="19"/>
      <c r="BQ187" s="19"/>
      <c r="BR187" s="19"/>
      <c r="BS187" s="19"/>
      <c r="BT187" s="19"/>
      <c r="BU187" s="19"/>
      <c r="BV187" s="19"/>
      <c r="BW187" s="19"/>
      <c r="BX187" s="19"/>
      <c r="BY187" s="19"/>
      <c r="BZ187" s="19"/>
      <c r="CA187" s="19"/>
      <c r="CB187" s="19"/>
      <c r="CC187" s="19"/>
      <c r="CD187" s="19"/>
      <c r="CE187" s="19"/>
      <c r="CF187" s="19"/>
      <c r="CG187" s="19"/>
      <c r="CH187" s="19"/>
      <c r="CI187" s="19"/>
      <c r="CJ187" s="19"/>
      <c r="CK187" s="19"/>
      <c r="CL187" s="19"/>
      <c r="CM187" s="19"/>
      <c r="CN187" s="19"/>
      <c r="CO187" s="19"/>
      <c r="CP187" s="19"/>
      <c r="CQ187" s="19"/>
      <c r="CR187" s="19"/>
      <c r="CS187" s="19"/>
      <c r="CT187" s="19"/>
      <c r="CU187" s="19"/>
      <c r="CV187" s="19"/>
      <c r="CW187" s="19"/>
      <c r="CX187" s="19"/>
      <c r="CY187" s="19"/>
      <c r="CZ187" s="19"/>
      <c r="DA187" s="19"/>
      <c r="DB187" s="19"/>
      <c r="DC187" s="19"/>
      <c r="DD187" s="19"/>
      <c r="DE187" s="19"/>
      <c r="DF187" s="19"/>
      <c r="DG187" s="19"/>
      <c r="DH187" s="19"/>
      <c r="DI187" s="19"/>
      <c r="DJ187" s="19"/>
      <c r="DK187" s="19"/>
      <c r="DL187" s="19"/>
      <c r="DM187" s="19"/>
      <c r="DN187" s="19"/>
      <c r="DO187" s="19"/>
      <c r="DP187" s="19"/>
      <c r="DQ187" s="19"/>
      <c r="DR187" s="19"/>
      <c r="DS187" s="19"/>
      <c r="DT187" s="19"/>
      <c r="DU187" s="19"/>
      <c r="DV187" s="19"/>
      <c r="DW187" s="19"/>
      <c r="DX187" s="19"/>
      <c r="DY187" s="19"/>
      <c r="DZ187" s="19"/>
      <c r="EA187" s="19"/>
      <c r="EB187" s="19"/>
      <c r="EC187" s="19"/>
      <c r="ED187" s="19"/>
      <c r="EE187" s="19"/>
      <c r="EF187" s="19"/>
      <c r="EG187" s="19"/>
      <c r="EH187" s="19"/>
      <c r="EI187" s="19"/>
      <c r="EJ187" s="19"/>
      <c r="EK187" s="19"/>
      <c r="EL187" s="19"/>
      <c r="EM187" s="19"/>
      <c r="EN187" s="19"/>
      <c r="EO187" s="19"/>
      <c r="EP187" s="19"/>
      <c r="EQ187" s="19"/>
      <c r="ER187" s="19"/>
      <c r="ES187" s="19"/>
      <c r="ET187" s="19"/>
      <c r="EU187" s="19"/>
      <c r="EV187" s="19"/>
      <c r="EW187" s="19"/>
      <c r="EX187" s="19"/>
      <c r="EY187" s="19"/>
      <c r="EZ187" s="19"/>
      <c r="FA187" s="19"/>
      <c r="FB187" s="19"/>
      <c r="FC187" s="19"/>
      <c r="FD187" s="19"/>
      <c r="FE187" s="19"/>
      <c r="FF187" s="19"/>
      <c r="FG187" s="19"/>
      <c r="FH187" s="19"/>
      <c r="FI187" s="19"/>
      <c r="FJ187" s="19"/>
      <c r="FK187" s="19"/>
      <c r="FL187" s="19"/>
      <c r="FM187" s="19"/>
      <c r="FN187" s="19"/>
      <c r="FO187" s="19"/>
      <c r="FP187" s="19"/>
      <c r="FQ187" s="19"/>
      <c r="FR187" s="19"/>
      <c r="FS187" s="19"/>
      <c r="FT187" s="19"/>
      <c r="FU187" s="19"/>
      <c r="FV187" s="19"/>
      <c r="FW187" s="19"/>
      <c r="FX187" s="19"/>
      <c r="FY187" s="19"/>
      <c r="FZ187" s="19"/>
      <c r="GA187" s="19"/>
      <c r="GB187" s="19"/>
      <c r="GC187" s="19"/>
      <c r="GD187" s="19"/>
      <c r="GE187" s="19"/>
      <c r="GF187" s="19"/>
      <c r="GG187" s="19"/>
      <c r="GH187" s="19"/>
      <c r="GI187" s="19"/>
      <c r="GJ187" s="19"/>
      <c r="GK187" s="19"/>
      <c r="GL187" s="19"/>
      <c r="GM187" s="19"/>
      <c r="GN187" s="19"/>
      <c r="GO187" s="19"/>
      <c r="GP187" s="19"/>
      <c r="GQ187" s="19"/>
      <c r="GR187" s="19"/>
      <c r="GS187" s="19"/>
      <c r="GT187" s="19"/>
      <c r="GU187" s="19"/>
      <c r="GV187" s="19"/>
      <c r="GW187" s="19"/>
      <c r="GX187" s="19"/>
      <c r="GY187" s="19"/>
      <c r="GZ187" s="19"/>
      <c r="HA187" s="19"/>
      <c r="HB187" s="19"/>
      <c r="HC187" s="19"/>
      <c r="HD187" s="19"/>
      <c r="HE187" s="19"/>
      <c r="HF187" s="19"/>
      <c r="HG187" s="19"/>
      <c r="HH187" s="19"/>
      <c r="HI187" s="19"/>
      <c r="HJ187" s="19"/>
      <c r="HK187" s="19"/>
      <c r="HL187" s="19"/>
      <c r="HM187" s="19"/>
      <c r="HN187" s="19"/>
      <c r="HO187" s="19"/>
      <c r="HP187" s="19"/>
      <c r="HQ187" s="19"/>
      <c r="HR187" s="19"/>
      <c r="HS187" s="19"/>
      <c r="HT187" s="19"/>
      <c r="HU187" s="19"/>
      <c r="HV187" s="19"/>
      <c r="HW187" s="19"/>
      <c r="HX187" s="19"/>
      <c r="HY187" s="19"/>
      <c r="HZ187" s="19"/>
      <c r="IA187" s="19"/>
      <c r="IB187" s="19"/>
      <c r="IC187" s="19"/>
      <c r="ID187" s="19"/>
      <c r="IE187" s="19"/>
      <c r="IF187" s="19"/>
      <c r="IG187" s="19"/>
      <c r="IH187" s="19"/>
      <c r="II187" s="19"/>
      <c r="IJ187" s="19"/>
      <c r="IK187" s="19"/>
      <c r="IL187" s="19"/>
      <c r="IM187" s="19"/>
      <c r="IN187" s="19"/>
      <c r="IO187" s="19"/>
      <c r="IP187" s="19"/>
      <c r="IQ187" s="19"/>
      <c r="IR187" s="19"/>
      <c r="IS187" s="19"/>
      <c r="IT187" s="19"/>
      <c r="IU187" s="19"/>
      <c r="IV187" s="19"/>
      <c r="IW187" s="19"/>
    </row>
    <row r="188" customFormat="false" ht="12.75" hidden="false" customHeight="false" outlineLevel="0" collapsed="false">
      <c r="A188" s="10" t="s">
        <v>121</v>
      </c>
      <c r="B188" s="10"/>
      <c r="C188" s="39" t="s">
        <v>121</v>
      </c>
      <c r="D188" s="6"/>
      <c r="E188" s="40" t="n">
        <f aca="false">SUM(E184:E187)</f>
        <v>260000</v>
      </c>
      <c r="F188" s="40" t="n">
        <f aca="false">SUM(F184:F187)</f>
        <v>260000</v>
      </c>
      <c r="G188" s="24"/>
      <c r="H188" s="19"/>
      <c r="I188" s="25"/>
      <c r="J188" s="19"/>
      <c r="K188" s="26"/>
      <c r="L188" s="26"/>
      <c r="M188" s="26"/>
      <c r="N188" s="26"/>
      <c r="O188" s="26"/>
      <c r="P188" s="26"/>
      <c r="Q188" s="26"/>
      <c r="R188" s="26"/>
      <c r="S188" s="26"/>
      <c r="T188" s="26"/>
      <c r="U188" s="26"/>
      <c r="V188" s="26"/>
      <c r="W188" s="27"/>
      <c r="X188" s="19"/>
      <c r="Y188" s="19"/>
      <c r="Z188" s="19"/>
      <c r="AA188" s="19"/>
      <c r="AB188" s="19"/>
      <c r="AC188" s="19"/>
      <c r="AD188" s="19"/>
      <c r="AE188" s="19"/>
      <c r="AF188" s="19"/>
      <c r="AG188" s="19"/>
      <c r="AH188" s="19"/>
      <c r="AI188" s="19"/>
      <c r="AJ188" s="19"/>
      <c r="AK188" s="19"/>
      <c r="AL188" s="19"/>
      <c r="AM188" s="19"/>
      <c r="AN188" s="19"/>
      <c r="AO188" s="19"/>
      <c r="AP188" s="19"/>
      <c r="AQ188" s="19"/>
      <c r="AR188" s="19"/>
      <c r="AS188" s="19"/>
      <c r="AT188" s="19"/>
      <c r="AU188" s="19"/>
      <c r="AV188" s="19"/>
      <c r="AW188" s="19"/>
      <c r="AX188" s="19"/>
      <c r="AY188" s="19"/>
      <c r="AZ188" s="19"/>
      <c r="BA188" s="19"/>
      <c r="BB188" s="19"/>
      <c r="BC188" s="19"/>
      <c r="BD188" s="19"/>
      <c r="BE188" s="19"/>
      <c r="BF188" s="19"/>
      <c r="BG188" s="19"/>
      <c r="BH188" s="19"/>
      <c r="BI188" s="19"/>
      <c r="BJ188" s="19"/>
      <c r="BK188" s="19"/>
      <c r="BL188" s="19"/>
      <c r="BM188" s="19"/>
      <c r="BN188" s="19"/>
      <c r="BO188" s="19"/>
      <c r="BP188" s="19"/>
      <c r="BQ188" s="19"/>
      <c r="BR188" s="19"/>
      <c r="BS188" s="19"/>
      <c r="BT188" s="19"/>
      <c r="BU188" s="19"/>
      <c r="BV188" s="19"/>
      <c r="BW188" s="19"/>
      <c r="BX188" s="19"/>
      <c r="BY188" s="19"/>
      <c r="BZ188" s="19"/>
      <c r="CA188" s="19"/>
      <c r="CB188" s="19"/>
      <c r="CC188" s="19"/>
      <c r="CD188" s="19"/>
      <c r="CE188" s="19"/>
      <c r="CF188" s="19"/>
      <c r="CG188" s="19"/>
      <c r="CH188" s="19"/>
      <c r="CI188" s="19"/>
      <c r="CJ188" s="19"/>
      <c r="CK188" s="19"/>
      <c r="CL188" s="19"/>
      <c r="CM188" s="19"/>
      <c r="CN188" s="19"/>
      <c r="CO188" s="19"/>
      <c r="CP188" s="19"/>
      <c r="CQ188" s="19"/>
      <c r="CR188" s="19"/>
      <c r="CS188" s="19"/>
      <c r="CT188" s="19"/>
      <c r="CU188" s="19"/>
      <c r="CV188" s="19"/>
      <c r="CW188" s="19"/>
      <c r="CX188" s="19"/>
      <c r="CY188" s="19"/>
      <c r="CZ188" s="19"/>
      <c r="DA188" s="19"/>
      <c r="DB188" s="19"/>
      <c r="DC188" s="19"/>
      <c r="DD188" s="19"/>
      <c r="DE188" s="19"/>
      <c r="DF188" s="19"/>
      <c r="DG188" s="19"/>
      <c r="DH188" s="19"/>
      <c r="DI188" s="19"/>
      <c r="DJ188" s="19"/>
      <c r="DK188" s="19"/>
      <c r="DL188" s="19"/>
      <c r="DM188" s="19"/>
      <c r="DN188" s="19"/>
      <c r="DO188" s="19"/>
      <c r="DP188" s="19"/>
      <c r="DQ188" s="19"/>
      <c r="DR188" s="19"/>
      <c r="DS188" s="19"/>
      <c r="DT188" s="19"/>
      <c r="DU188" s="19"/>
      <c r="DV188" s="19"/>
      <c r="DW188" s="19"/>
      <c r="DX188" s="19"/>
      <c r="DY188" s="19"/>
      <c r="DZ188" s="19"/>
      <c r="EA188" s="19"/>
      <c r="EB188" s="19"/>
      <c r="EC188" s="19"/>
      <c r="ED188" s="19"/>
      <c r="EE188" s="19"/>
      <c r="EF188" s="19"/>
      <c r="EG188" s="19"/>
      <c r="EH188" s="19"/>
      <c r="EI188" s="19"/>
      <c r="EJ188" s="19"/>
      <c r="EK188" s="19"/>
      <c r="EL188" s="19"/>
      <c r="EM188" s="19"/>
      <c r="EN188" s="19"/>
      <c r="EO188" s="19"/>
      <c r="EP188" s="19"/>
      <c r="EQ188" s="19"/>
      <c r="ER188" s="19"/>
      <c r="ES188" s="19"/>
      <c r="ET188" s="19"/>
      <c r="EU188" s="19"/>
      <c r="EV188" s="19"/>
      <c r="EW188" s="19"/>
      <c r="EX188" s="19"/>
      <c r="EY188" s="19"/>
      <c r="EZ188" s="19"/>
      <c r="FA188" s="19"/>
      <c r="FB188" s="19"/>
      <c r="FC188" s="19"/>
      <c r="FD188" s="19"/>
      <c r="FE188" s="19"/>
      <c r="FF188" s="19"/>
      <c r="FG188" s="19"/>
      <c r="FH188" s="19"/>
      <c r="FI188" s="19"/>
      <c r="FJ188" s="19"/>
      <c r="FK188" s="19"/>
      <c r="FL188" s="19"/>
      <c r="FM188" s="19"/>
      <c r="FN188" s="19"/>
      <c r="FO188" s="19"/>
      <c r="FP188" s="19"/>
      <c r="FQ188" s="19"/>
      <c r="FR188" s="19"/>
      <c r="FS188" s="19"/>
      <c r="FT188" s="19"/>
      <c r="FU188" s="19"/>
      <c r="FV188" s="19"/>
      <c r="FW188" s="19"/>
      <c r="FX188" s="19"/>
      <c r="FY188" s="19"/>
      <c r="FZ188" s="19"/>
      <c r="GA188" s="19"/>
      <c r="GB188" s="19"/>
      <c r="GC188" s="19"/>
      <c r="GD188" s="19"/>
      <c r="GE188" s="19"/>
      <c r="GF188" s="19"/>
      <c r="GG188" s="19"/>
      <c r="GH188" s="19"/>
      <c r="GI188" s="19"/>
      <c r="GJ188" s="19"/>
      <c r="GK188" s="19"/>
      <c r="GL188" s="19"/>
      <c r="GM188" s="19"/>
      <c r="GN188" s="19"/>
      <c r="GO188" s="19"/>
      <c r="GP188" s="19"/>
      <c r="GQ188" s="19"/>
      <c r="GR188" s="19"/>
      <c r="GS188" s="19"/>
      <c r="GT188" s="19"/>
      <c r="GU188" s="19"/>
      <c r="GV188" s="19"/>
      <c r="GW188" s="19"/>
      <c r="GX188" s="19"/>
      <c r="GY188" s="19"/>
      <c r="GZ188" s="19"/>
      <c r="HA188" s="19"/>
      <c r="HB188" s="19"/>
      <c r="HC188" s="19"/>
      <c r="HD188" s="19"/>
      <c r="HE188" s="19"/>
      <c r="HF188" s="19"/>
      <c r="HG188" s="19"/>
      <c r="HH188" s="19"/>
      <c r="HI188" s="19"/>
      <c r="HJ188" s="19"/>
      <c r="HK188" s="19"/>
      <c r="HL188" s="19"/>
      <c r="HM188" s="19"/>
      <c r="HN188" s="19"/>
      <c r="HO188" s="19"/>
      <c r="HP188" s="19"/>
      <c r="HQ188" s="19"/>
      <c r="HR188" s="19"/>
      <c r="HS188" s="19"/>
      <c r="HT188" s="19"/>
      <c r="HU188" s="19"/>
      <c r="HV188" s="19"/>
      <c r="HW188" s="19"/>
      <c r="HX188" s="19"/>
      <c r="HY188" s="19"/>
      <c r="HZ188" s="19"/>
      <c r="IA188" s="19"/>
      <c r="IB188" s="19"/>
      <c r="IC188" s="19"/>
      <c r="ID188" s="19"/>
      <c r="IE188" s="19"/>
      <c r="IF188" s="19"/>
      <c r="IG188" s="19"/>
      <c r="IH188" s="19"/>
      <c r="II188" s="19"/>
      <c r="IJ188" s="19"/>
      <c r="IK188" s="19"/>
      <c r="IL188" s="19"/>
      <c r="IM188" s="19"/>
      <c r="IN188" s="19"/>
      <c r="IO188" s="19"/>
      <c r="IP188" s="19"/>
      <c r="IQ188" s="19"/>
      <c r="IR188" s="19"/>
      <c r="IS188" s="19"/>
      <c r="IT188" s="19"/>
      <c r="IU188" s="19"/>
      <c r="IV188" s="19"/>
      <c r="IW188" s="19"/>
    </row>
    <row r="189" customFormat="false" ht="12.75" hidden="false" customHeight="false" outlineLevel="0" collapsed="false">
      <c r="A189" s="10"/>
      <c r="B189" s="10"/>
      <c r="C189" s="39"/>
      <c r="D189" s="6"/>
      <c r="E189" s="40"/>
      <c r="F189" s="40"/>
      <c r="G189" s="24"/>
      <c r="H189" s="19"/>
      <c r="I189" s="25"/>
      <c r="J189" s="19"/>
      <c r="K189" s="26"/>
      <c r="L189" s="26"/>
      <c r="M189" s="26"/>
      <c r="N189" s="26"/>
      <c r="O189" s="26"/>
      <c r="P189" s="26"/>
      <c r="Q189" s="26"/>
      <c r="R189" s="26"/>
      <c r="S189" s="26"/>
      <c r="T189" s="26"/>
      <c r="U189" s="26"/>
      <c r="V189" s="26"/>
      <c r="W189" s="27"/>
      <c r="X189" s="19"/>
      <c r="Y189" s="19"/>
      <c r="Z189" s="19"/>
      <c r="AA189" s="19"/>
      <c r="AB189" s="19"/>
      <c r="AC189" s="19"/>
      <c r="AD189" s="19"/>
      <c r="AE189" s="19"/>
      <c r="AF189" s="19"/>
      <c r="AG189" s="19"/>
      <c r="AH189" s="19"/>
      <c r="AI189" s="19"/>
      <c r="AJ189" s="19"/>
      <c r="AK189" s="19"/>
      <c r="AL189" s="19"/>
      <c r="AM189" s="19"/>
      <c r="AN189" s="19"/>
      <c r="AO189" s="19"/>
      <c r="AP189" s="19"/>
      <c r="AQ189" s="19"/>
      <c r="AR189" s="19"/>
      <c r="AS189" s="19"/>
      <c r="AT189" s="19"/>
      <c r="AU189" s="19"/>
      <c r="AV189" s="19"/>
      <c r="AW189" s="19"/>
      <c r="AX189" s="19"/>
      <c r="AY189" s="19"/>
      <c r="AZ189" s="19"/>
      <c r="BA189" s="19"/>
      <c r="BB189" s="19"/>
      <c r="BC189" s="19"/>
      <c r="BD189" s="19"/>
      <c r="BE189" s="19"/>
      <c r="BF189" s="19"/>
      <c r="BG189" s="19"/>
      <c r="BH189" s="19"/>
      <c r="BI189" s="19"/>
      <c r="BJ189" s="19"/>
      <c r="BK189" s="19"/>
      <c r="BL189" s="19"/>
      <c r="BM189" s="19"/>
      <c r="BN189" s="19"/>
      <c r="BO189" s="19"/>
      <c r="BP189" s="19"/>
      <c r="BQ189" s="19"/>
      <c r="BR189" s="19"/>
      <c r="BS189" s="19"/>
      <c r="BT189" s="19"/>
      <c r="BU189" s="19"/>
      <c r="BV189" s="19"/>
      <c r="BW189" s="19"/>
      <c r="BX189" s="19"/>
      <c r="BY189" s="19"/>
      <c r="BZ189" s="19"/>
      <c r="CA189" s="19"/>
      <c r="CB189" s="19"/>
      <c r="CC189" s="19"/>
      <c r="CD189" s="19"/>
      <c r="CE189" s="19"/>
      <c r="CF189" s="19"/>
      <c r="CG189" s="19"/>
      <c r="CH189" s="19"/>
      <c r="CI189" s="19"/>
      <c r="CJ189" s="19"/>
      <c r="CK189" s="19"/>
      <c r="CL189" s="19"/>
      <c r="CM189" s="19"/>
      <c r="CN189" s="19"/>
      <c r="CO189" s="19"/>
      <c r="CP189" s="19"/>
      <c r="CQ189" s="19"/>
      <c r="CR189" s="19"/>
      <c r="CS189" s="19"/>
      <c r="CT189" s="19"/>
      <c r="CU189" s="19"/>
      <c r="CV189" s="19"/>
      <c r="CW189" s="19"/>
      <c r="CX189" s="19"/>
      <c r="CY189" s="19"/>
      <c r="CZ189" s="19"/>
      <c r="DA189" s="19"/>
      <c r="DB189" s="19"/>
      <c r="DC189" s="19"/>
      <c r="DD189" s="19"/>
      <c r="DE189" s="19"/>
      <c r="DF189" s="19"/>
      <c r="DG189" s="19"/>
      <c r="DH189" s="19"/>
      <c r="DI189" s="19"/>
      <c r="DJ189" s="19"/>
      <c r="DK189" s="19"/>
      <c r="DL189" s="19"/>
      <c r="DM189" s="19"/>
      <c r="DN189" s="19"/>
      <c r="DO189" s="19"/>
      <c r="DP189" s="19"/>
      <c r="DQ189" s="19"/>
      <c r="DR189" s="19"/>
      <c r="DS189" s="19"/>
      <c r="DT189" s="19"/>
      <c r="DU189" s="19"/>
      <c r="DV189" s="19"/>
      <c r="DW189" s="19"/>
      <c r="DX189" s="19"/>
      <c r="DY189" s="19"/>
      <c r="DZ189" s="19"/>
      <c r="EA189" s="19"/>
      <c r="EB189" s="19"/>
      <c r="EC189" s="19"/>
      <c r="ED189" s="19"/>
      <c r="EE189" s="19"/>
      <c r="EF189" s="19"/>
      <c r="EG189" s="19"/>
      <c r="EH189" s="19"/>
      <c r="EI189" s="19"/>
      <c r="EJ189" s="19"/>
      <c r="EK189" s="19"/>
      <c r="EL189" s="19"/>
      <c r="EM189" s="19"/>
      <c r="EN189" s="19"/>
      <c r="EO189" s="19"/>
      <c r="EP189" s="19"/>
      <c r="EQ189" s="19"/>
      <c r="ER189" s="19"/>
      <c r="ES189" s="19"/>
      <c r="ET189" s="19"/>
      <c r="EU189" s="19"/>
      <c r="EV189" s="19"/>
      <c r="EW189" s="19"/>
      <c r="EX189" s="19"/>
      <c r="EY189" s="19"/>
      <c r="EZ189" s="19"/>
      <c r="FA189" s="19"/>
      <c r="FB189" s="19"/>
      <c r="FC189" s="19"/>
      <c r="FD189" s="19"/>
      <c r="FE189" s="19"/>
      <c r="FF189" s="19"/>
      <c r="FG189" s="19"/>
      <c r="FH189" s="19"/>
      <c r="FI189" s="19"/>
      <c r="FJ189" s="19"/>
      <c r="FK189" s="19"/>
      <c r="FL189" s="19"/>
      <c r="FM189" s="19"/>
      <c r="FN189" s="19"/>
      <c r="FO189" s="19"/>
      <c r="FP189" s="19"/>
      <c r="FQ189" s="19"/>
      <c r="FR189" s="19"/>
      <c r="FS189" s="19"/>
      <c r="FT189" s="19"/>
      <c r="FU189" s="19"/>
      <c r="FV189" s="19"/>
      <c r="FW189" s="19"/>
      <c r="FX189" s="19"/>
      <c r="FY189" s="19"/>
      <c r="FZ189" s="19"/>
      <c r="GA189" s="19"/>
      <c r="GB189" s="19"/>
      <c r="GC189" s="19"/>
      <c r="GD189" s="19"/>
      <c r="GE189" s="19"/>
      <c r="GF189" s="19"/>
      <c r="GG189" s="19"/>
      <c r="GH189" s="19"/>
      <c r="GI189" s="19"/>
      <c r="GJ189" s="19"/>
      <c r="GK189" s="19"/>
      <c r="GL189" s="19"/>
      <c r="GM189" s="19"/>
      <c r="GN189" s="19"/>
      <c r="GO189" s="19"/>
      <c r="GP189" s="19"/>
      <c r="GQ189" s="19"/>
      <c r="GR189" s="19"/>
      <c r="GS189" s="19"/>
      <c r="GT189" s="19"/>
      <c r="GU189" s="19"/>
      <c r="GV189" s="19"/>
      <c r="GW189" s="19"/>
      <c r="GX189" s="19"/>
      <c r="GY189" s="19"/>
      <c r="GZ189" s="19"/>
      <c r="HA189" s="19"/>
      <c r="HB189" s="19"/>
      <c r="HC189" s="19"/>
      <c r="HD189" s="19"/>
      <c r="HE189" s="19"/>
      <c r="HF189" s="19"/>
      <c r="HG189" s="19"/>
      <c r="HH189" s="19"/>
      <c r="HI189" s="19"/>
      <c r="HJ189" s="19"/>
      <c r="HK189" s="19"/>
      <c r="HL189" s="19"/>
      <c r="HM189" s="19"/>
      <c r="HN189" s="19"/>
      <c r="HO189" s="19"/>
      <c r="HP189" s="19"/>
      <c r="HQ189" s="19"/>
      <c r="HR189" s="19"/>
      <c r="HS189" s="19"/>
      <c r="HT189" s="19"/>
      <c r="HU189" s="19"/>
      <c r="HV189" s="19"/>
      <c r="HW189" s="19"/>
      <c r="HX189" s="19"/>
      <c r="HY189" s="19"/>
      <c r="HZ189" s="19"/>
      <c r="IA189" s="19"/>
      <c r="IB189" s="19"/>
      <c r="IC189" s="19"/>
      <c r="ID189" s="19"/>
      <c r="IE189" s="19"/>
      <c r="IF189" s="19"/>
      <c r="IG189" s="19"/>
      <c r="IH189" s="19"/>
      <c r="II189" s="19"/>
      <c r="IJ189" s="19"/>
      <c r="IK189" s="19"/>
      <c r="IL189" s="19"/>
      <c r="IM189" s="19"/>
      <c r="IN189" s="19"/>
      <c r="IO189" s="19"/>
      <c r="IP189" s="19"/>
      <c r="IQ189" s="19"/>
      <c r="IR189" s="19"/>
      <c r="IS189" s="19"/>
      <c r="IT189" s="19"/>
      <c r="IU189" s="19"/>
      <c r="IV189" s="19"/>
      <c r="IW189" s="19"/>
    </row>
    <row r="190" customFormat="false" ht="12.75" hidden="false" customHeight="false" outlineLevel="0" collapsed="false">
      <c r="A190" s="35" t="s">
        <v>122</v>
      </c>
      <c r="B190" s="35" t="s">
        <v>7</v>
      </c>
      <c r="C190" s="36" t="s">
        <v>227</v>
      </c>
      <c r="D190" s="37" t="s">
        <v>9</v>
      </c>
      <c r="E190" s="38" t="n">
        <v>180000</v>
      </c>
      <c r="F190" s="38" t="n">
        <v>180000</v>
      </c>
      <c r="G190" s="24"/>
      <c r="H190" s="19"/>
      <c r="I190" s="25"/>
      <c r="J190" s="19"/>
      <c r="K190" s="26"/>
      <c r="L190" s="26"/>
      <c r="M190" s="26"/>
      <c r="N190" s="26"/>
      <c r="O190" s="26"/>
      <c r="P190" s="26"/>
      <c r="Q190" s="26"/>
      <c r="R190" s="26"/>
      <c r="S190" s="26"/>
      <c r="T190" s="26"/>
      <c r="U190" s="26"/>
      <c r="V190" s="26"/>
      <c r="W190" s="27"/>
      <c r="X190" s="19"/>
      <c r="Y190" s="19"/>
      <c r="Z190" s="19"/>
      <c r="AA190" s="19"/>
      <c r="AB190" s="19"/>
      <c r="AC190" s="19"/>
      <c r="AD190" s="19"/>
      <c r="AE190" s="19"/>
      <c r="AF190" s="19"/>
      <c r="AG190" s="19"/>
      <c r="AH190" s="19"/>
      <c r="AI190" s="19"/>
      <c r="AJ190" s="19"/>
      <c r="AK190" s="19"/>
      <c r="AL190" s="19"/>
      <c r="AM190" s="19"/>
      <c r="AN190" s="19"/>
      <c r="AO190" s="19"/>
      <c r="AP190" s="19"/>
      <c r="AQ190" s="19"/>
      <c r="AR190" s="19"/>
      <c r="AS190" s="19"/>
      <c r="AT190" s="19"/>
      <c r="AU190" s="19"/>
      <c r="AV190" s="19"/>
      <c r="AW190" s="19"/>
      <c r="AX190" s="19"/>
      <c r="AY190" s="19"/>
      <c r="AZ190" s="19"/>
      <c r="BA190" s="19"/>
      <c r="BB190" s="19"/>
      <c r="BC190" s="19"/>
      <c r="BD190" s="19"/>
      <c r="BE190" s="19"/>
      <c r="BF190" s="19"/>
      <c r="BG190" s="19"/>
      <c r="BH190" s="19"/>
      <c r="BI190" s="19"/>
      <c r="BJ190" s="19"/>
      <c r="BK190" s="19"/>
      <c r="BL190" s="19"/>
      <c r="BM190" s="19"/>
      <c r="BN190" s="19"/>
      <c r="BO190" s="19"/>
      <c r="BP190" s="19"/>
      <c r="BQ190" s="19"/>
      <c r="BR190" s="19"/>
      <c r="BS190" s="19"/>
      <c r="BT190" s="19"/>
      <c r="BU190" s="19"/>
      <c r="BV190" s="19"/>
      <c r="BW190" s="19"/>
      <c r="BX190" s="19"/>
      <c r="BY190" s="19"/>
      <c r="BZ190" s="19"/>
      <c r="CA190" s="19"/>
      <c r="CB190" s="19"/>
      <c r="CC190" s="19"/>
      <c r="CD190" s="19"/>
      <c r="CE190" s="19"/>
      <c r="CF190" s="19"/>
      <c r="CG190" s="19"/>
      <c r="CH190" s="19"/>
      <c r="CI190" s="19"/>
      <c r="CJ190" s="19"/>
      <c r="CK190" s="19"/>
      <c r="CL190" s="19"/>
      <c r="CM190" s="19"/>
      <c r="CN190" s="19"/>
      <c r="CO190" s="19"/>
      <c r="CP190" s="19"/>
      <c r="CQ190" s="19"/>
      <c r="CR190" s="19"/>
      <c r="CS190" s="19"/>
      <c r="CT190" s="19"/>
      <c r="CU190" s="19"/>
      <c r="CV190" s="19"/>
      <c r="CW190" s="19"/>
      <c r="CX190" s="19"/>
      <c r="CY190" s="19"/>
      <c r="CZ190" s="19"/>
      <c r="DA190" s="19"/>
      <c r="DB190" s="19"/>
      <c r="DC190" s="19"/>
      <c r="DD190" s="19"/>
      <c r="DE190" s="19"/>
      <c r="DF190" s="19"/>
      <c r="DG190" s="19"/>
      <c r="DH190" s="19"/>
      <c r="DI190" s="19"/>
      <c r="DJ190" s="19"/>
      <c r="DK190" s="19"/>
      <c r="DL190" s="19"/>
      <c r="DM190" s="19"/>
      <c r="DN190" s="19"/>
      <c r="DO190" s="19"/>
      <c r="DP190" s="19"/>
      <c r="DQ190" s="19"/>
      <c r="DR190" s="19"/>
      <c r="DS190" s="19"/>
      <c r="DT190" s="19"/>
      <c r="DU190" s="19"/>
      <c r="DV190" s="19"/>
      <c r="DW190" s="19"/>
      <c r="DX190" s="19"/>
      <c r="DY190" s="19"/>
      <c r="DZ190" s="19"/>
      <c r="EA190" s="19"/>
      <c r="EB190" s="19"/>
      <c r="EC190" s="19"/>
      <c r="ED190" s="19"/>
      <c r="EE190" s="19"/>
      <c r="EF190" s="19"/>
      <c r="EG190" s="19"/>
      <c r="EH190" s="19"/>
      <c r="EI190" s="19"/>
      <c r="EJ190" s="19"/>
      <c r="EK190" s="19"/>
      <c r="EL190" s="19"/>
      <c r="EM190" s="19"/>
      <c r="EN190" s="19"/>
      <c r="EO190" s="19"/>
      <c r="EP190" s="19"/>
      <c r="EQ190" s="19"/>
      <c r="ER190" s="19"/>
      <c r="ES190" s="19"/>
      <c r="ET190" s="19"/>
      <c r="EU190" s="19"/>
      <c r="EV190" s="19"/>
      <c r="EW190" s="19"/>
      <c r="EX190" s="19"/>
      <c r="EY190" s="19"/>
      <c r="EZ190" s="19"/>
      <c r="FA190" s="19"/>
      <c r="FB190" s="19"/>
      <c r="FC190" s="19"/>
      <c r="FD190" s="19"/>
      <c r="FE190" s="19"/>
      <c r="FF190" s="19"/>
      <c r="FG190" s="19"/>
      <c r="FH190" s="19"/>
      <c r="FI190" s="19"/>
      <c r="FJ190" s="19"/>
      <c r="FK190" s="19"/>
      <c r="FL190" s="19"/>
      <c r="FM190" s="19"/>
      <c r="FN190" s="19"/>
      <c r="FO190" s="19"/>
      <c r="FP190" s="19"/>
      <c r="FQ190" s="19"/>
      <c r="FR190" s="19"/>
      <c r="FS190" s="19"/>
      <c r="FT190" s="19"/>
      <c r="FU190" s="19"/>
      <c r="FV190" s="19"/>
      <c r="FW190" s="19"/>
      <c r="FX190" s="19"/>
      <c r="FY190" s="19"/>
      <c r="FZ190" s="19"/>
      <c r="GA190" s="19"/>
      <c r="GB190" s="19"/>
      <c r="GC190" s="19"/>
      <c r="GD190" s="19"/>
      <c r="GE190" s="19"/>
      <c r="GF190" s="19"/>
      <c r="GG190" s="19"/>
      <c r="GH190" s="19"/>
      <c r="GI190" s="19"/>
      <c r="GJ190" s="19"/>
      <c r="GK190" s="19"/>
      <c r="GL190" s="19"/>
      <c r="GM190" s="19"/>
      <c r="GN190" s="19"/>
      <c r="GO190" s="19"/>
      <c r="GP190" s="19"/>
      <c r="GQ190" s="19"/>
      <c r="GR190" s="19"/>
      <c r="GS190" s="19"/>
      <c r="GT190" s="19"/>
      <c r="GU190" s="19"/>
      <c r="GV190" s="19"/>
      <c r="GW190" s="19"/>
      <c r="GX190" s="19"/>
      <c r="GY190" s="19"/>
      <c r="GZ190" s="19"/>
      <c r="HA190" s="19"/>
      <c r="HB190" s="19"/>
      <c r="HC190" s="19"/>
      <c r="HD190" s="19"/>
      <c r="HE190" s="19"/>
      <c r="HF190" s="19"/>
      <c r="HG190" s="19"/>
      <c r="HH190" s="19"/>
      <c r="HI190" s="19"/>
      <c r="HJ190" s="19"/>
      <c r="HK190" s="19"/>
      <c r="HL190" s="19"/>
      <c r="HM190" s="19"/>
      <c r="HN190" s="19"/>
      <c r="HO190" s="19"/>
      <c r="HP190" s="19"/>
      <c r="HQ190" s="19"/>
      <c r="HR190" s="19"/>
      <c r="HS190" s="19"/>
      <c r="HT190" s="19"/>
      <c r="HU190" s="19"/>
      <c r="HV190" s="19"/>
      <c r="HW190" s="19"/>
      <c r="HX190" s="19"/>
      <c r="HY190" s="19"/>
      <c r="HZ190" s="19"/>
      <c r="IA190" s="19"/>
      <c r="IB190" s="19"/>
      <c r="IC190" s="19"/>
      <c r="ID190" s="19"/>
      <c r="IE190" s="19"/>
      <c r="IF190" s="19"/>
      <c r="IG190" s="19"/>
      <c r="IH190" s="19"/>
      <c r="II190" s="19"/>
      <c r="IJ190" s="19"/>
      <c r="IK190" s="19"/>
      <c r="IL190" s="19"/>
      <c r="IM190" s="19"/>
      <c r="IN190" s="19"/>
      <c r="IO190" s="19"/>
      <c r="IP190" s="19"/>
      <c r="IQ190" s="19"/>
      <c r="IR190" s="19"/>
      <c r="IS190" s="19"/>
      <c r="IT190" s="19"/>
      <c r="IU190" s="19"/>
      <c r="IV190" s="19"/>
      <c r="IW190" s="19"/>
    </row>
    <row r="191" customFormat="false" ht="12.75" hidden="false" customHeight="false" outlineLevel="0" collapsed="false">
      <c r="A191" s="10" t="s">
        <v>128</v>
      </c>
      <c r="B191" s="10"/>
      <c r="C191" s="39" t="s">
        <v>128</v>
      </c>
      <c r="D191" s="6"/>
      <c r="E191" s="40" t="n">
        <f aca="false">SUM(E190)</f>
        <v>180000</v>
      </c>
      <c r="F191" s="40" t="n">
        <f aca="false">SUM(F190)</f>
        <v>180000</v>
      </c>
      <c r="G191" s="24"/>
      <c r="H191" s="19"/>
      <c r="I191" s="25"/>
      <c r="J191" s="19"/>
      <c r="K191" s="26"/>
      <c r="L191" s="26"/>
      <c r="M191" s="26"/>
      <c r="N191" s="26"/>
      <c r="O191" s="26"/>
      <c r="P191" s="26"/>
      <c r="Q191" s="26"/>
      <c r="R191" s="26"/>
      <c r="S191" s="26"/>
      <c r="T191" s="26"/>
      <c r="U191" s="26"/>
      <c r="V191" s="26"/>
      <c r="W191" s="27"/>
      <c r="X191" s="19"/>
      <c r="Y191" s="19"/>
      <c r="Z191" s="19"/>
      <c r="AA191" s="19"/>
      <c r="AB191" s="19"/>
      <c r="AC191" s="19"/>
      <c r="AD191" s="19"/>
      <c r="AE191" s="19"/>
      <c r="AF191" s="19"/>
      <c r="AG191" s="19"/>
      <c r="AH191" s="19"/>
      <c r="AI191" s="19"/>
      <c r="AJ191" s="19"/>
      <c r="AK191" s="19"/>
      <c r="AL191" s="19"/>
      <c r="AM191" s="19"/>
      <c r="AN191" s="19"/>
      <c r="AO191" s="19"/>
      <c r="AP191" s="19"/>
      <c r="AQ191" s="19"/>
      <c r="AR191" s="19"/>
      <c r="AS191" s="19"/>
      <c r="AT191" s="19"/>
      <c r="AU191" s="19"/>
      <c r="AV191" s="19"/>
      <c r="AW191" s="19"/>
      <c r="AX191" s="19"/>
      <c r="AY191" s="19"/>
      <c r="AZ191" s="19"/>
      <c r="BA191" s="19"/>
      <c r="BB191" s="19"/>
      <c r="BC191" s="19"/>
      <c r="BD191" s="19"/>
      <c r="BE191" s="19"/>
      <c r="BF191" s="19"/>
      <c r="BG191" s="19"/>
      <c r="BH191" s="19"/>
      <c r="BI191" s="19"/>
      <c r="BJ191" s="19"/>
      <c r="BK191" s="19"/>
      <c r="BL191" s="19"/>
      <c r="BM191" s="19"/>
      <c r="BN191" s="19"/>
      <c r="BO191" s="19"/>
      <c r="BP191" s="19"/>
      <c r="BQ191" s="19"/>
      <c r="BR191" s="19"/>
      <c r="BS191" s="19"/>
      <c r="BT191" s="19"/>
      <c r="BU191" s="19"/>
      <c r="BV191" s="19"/>
      <c r="BW191" s="19"/>
      <c r="BX191" s="19"/>
      <c r="BY191" s="19"/>
      <c r="BZ191" s="19"/>
      <c r="CA191" s="19"/>
      <c r="CB191" s="19"/>
      <c r="CC191" s="19"/>
      <c r="CD191" s="19"/>
      <c r="CE191" s="19"/>
      <c r="CF191" s="19"/>
      <c r="CG191" s="19"/>
      <c r="CH191" s="19"/>
      <c r="CI191" s="19"/>
      <c r="CJ191" s="19"/>
      <c r="CK191" s="19"/>
      <c r="CL191" s="19"/>
      <c r="CM191" s="19"/>
      <c r="CN191" s="19"/>
      <c r="CO191" s="19"/>
      <c r="CP191" s="19"/>
      <c r="CQ191" s="19"/>
      <c r="CR191" s="19"/>
      <c r="CS191" s="19"/>
      <c r="CT191" s="19"/>
      <c r="CU191" s="19"/>
      <c r="CV191" s="19"/>
      <c r="CW191" s="19"/>
      <c r="CX191" s="19"/>
      <c r="CY191" s="19"/>
      <c r="CZ191" s="19"/>
      <c r="DA191" s="19"/>
      <c r="DB191" s="19"/>
      <c r="DC191" s="19"/>
      <c r="DD191" s="19"/>
      <c r="DE191" s="19"/>
      <c r="DF191" s="19"/>
      <c r="DG191" s="19"/>
      <c r="DH191" s="19"/>
      <c r="DI191" s="19"/>
      <c r="DJ191" s="19"/>
      <c r="DK191" s="19"/>
      <c r="DL191" s="19"/>
      <c r="DM191" s="19"/>
      <c r="DN191" s="19"/>
      <c r="DO191" s="19"/>
      <c r="DP191" s="19"/>
      <c r="DQ191" s="19"/>
      <c r="DR191" s="19"/>
      <c r="DS191" s="19"/>
      <c r="DT191" s="19"/>
      <c r="DU191" s="19"/>
      <c r="DV191" s="19"/>
      <c r="DW191" s="19"/>
      <c r="DX191" s="19"/>
      <c r="DY191" s="19"/>
      <c r="DZ191" s="19"/>
      <c r="EA191" s="19"/>
      <c r="EB191" s="19"/>
      <c r="EC191" s="19"/>
      <c r="ED191" s="19"/>
      <c r="EE191" s="19"/>
      <c r="EF191" s="19"/>
      <c r="EG191" s="19"/>
      <c r="EH191" s="19"/>
      <c r="EI191" s="19"/>
      <c r="EJ191" s="19"/>
      <c r="EK191" s="19"/>
      <c r="EL191" s="19"/>
      <c r="EM191" s="19"/>
      <c r="EN191" s="19"/>
      <c r="EO191" s="19"/>
      <c r="EP191" s="19"/>
      <c r="EQ191" s="19"/>
      <c r="ER191" s="19"/>
      <c r="ES191" s="19"/>
      <c r="ET191" s="19"/>
      <c r="EU191" s="19"/>
      <c r="EV191" s="19"/>
      <c r="EW191" s="19"/>
      <c r="EX191" s="19"/>
      <c r="EY191" s="19"/>
      <c r="EZ191" s="19"/>
      <c r="FA191" s="19"/>
      <c r="FB191" s="19"/>
      <c r="FC191" s="19"/>
      <c r="FD191" s="19"/>
      <c r="FE191" s="19"/>
      <c r="FF191" s="19"/>
      <c r="FG191" s="19"/>
      <c r="FH191" s="19"/>
      <c r="FI191" s="19"/>
      <c r="FJ191" s="19"/>
      <c r="FK191" s="19"/>
      <c r="FL191" s="19"/>
      <c r="FM191" s="19"/>
      <c r="FN191" s="19"/>
      <c r="FO191" s="19"/>
      <c r="FP191" s="19"/>
      <c r="FQ191" s="19"/>
      <c r="FR191" s="19"/>
      <c r="FS191" s="19"/>
      <c r="FT191" s="19"/>
      <c r="FU191" s="19"/>
      <c r="FV191" s="19"/>
      <c r="FW191" s="19"/>
      <c r="FX191" s="19"/>
      <c r="FY191" s="19"/>
      <c r="FZ191" s="19"/>
      <c r="GA191" s="19"/>
      <c r="GB191" s="19"/>
      <c r="GC191" s="19"/>
      <c r="GD191" s="19"/>
      <c r="GE191" s="19"/>
      <c r="GF191" s="19"/>
      <c r="GG191" s="19"/>
      <c r="GH191" s="19"/>
      <c r="GI191" s="19"/>
      <c r="GJ191" s="19"/>
      <c r="GK191" s="19"/>
      <c r="GL191" s="19"/>
      <c r="GM191" s="19"/>
      <c r="GN191" s="19"/>
      <c r="GO191" s="19"/>
      <c r="GP191" s="19"/>
      <c r="GQ191" s="19"/>
      <c r="GR191" s="19"/>
      <c r="GS191" s="19"/>
      <c r="GT191" s="19"/>
      <c r="GU191" s="19"/>
      <c r="GV191" s="19"/>
      <c r="GW191" s="19"/>
      <c r="GX191" s="19"/>
      <c r="GY191" s="19"/>
      <c r="GZ191" s="19"/>
      <c r="HA191" s="19"/>
      <c r="HB191" s="19"/>
      <c r="HC191" s="19"/>
      <c r="HD191" s="19"/>
      <c r="HE191" s="19"/>
      <c r="HF191" s="19"/>
      <c r="HG191" s="19"/>
      <c r="HH191" s="19"/>
      <c r="HI191" s="19"/>
      <c r="HJ191" s="19"/>
      <c r="HK191" s="19"/>
      <c r="HL191" s="19"/>
      <c r="HM191" s="19"/>
      <c r="HN191" s="19"/>
      <c r="HO191" s="19"/>
      <c r="HP191" s="19"/>
      <c r="HQ191" s="19"/>
      <c r="HR191" s="19"/>
      <c r="HS191" s="19"/>
      <c r="HT191" s="19"/>
      <c r="HU191" s="19"/>
      <c r="HV191" s="19"/>
      <c r="HW191" s="19"/>
      <c r="HX191" s="19"/>
      <c r="HY191" s="19"/>
      <c r="HZ191" s="19"/>
      <c r="IA191" s="19"/>
      <c r="IB191" s="19"/>
      <c r="IC191" s="19"/>
      <c r="ID191" s="19"/>
      <c r="IE191" s="19"/>
      <c r="IF191" s="19"/>
      <c r="IG191" s="19"/>
      <c r="IH191" s="19"/>
      <c r="II191" s="19"/>
      <c r="IJ191" s="19"/>
      <c r="IK191" s="19"/>
      <c r="IL191" s="19"/>
      <c r="IM191" s="19"/>
      <c r="IN191" s="19"/>
      <c r="IO191" s="19"/>
      <c r="IP191" s="19"/>
      <c r="IQ191" s="19"/>
      <c r="IR191" s="19"/>
      <c r="IS191" s="19"/>
      <c r="IT191" s="19"/>
      <c r="IU191" s="19"/>
      <c r="IV191" s="19"/>
      <c r="IW191" s="19"/>
    </row>
    <row r="192" customFormat="false" ht="12.75" hidden="false" customHeight="false" outlineLevel="0" collapsed="false">
      <c r="A192" s="10"/>
      <c r="B192" s="10"/>
      <c r="C192" s="39"/>
      <c r="D192" s="6"/>
      <c r="E192" s="40"/>
      <c r="F192" s="40"/>
      <c r="G192" s="24"/>
      <c r="H192" s="19"/>
      <c r="I192" s="25"/>
      <c r="J192" s="19"/>
      <c r="K192" s="26"/>
      <c r="L192" s="26"/>
      <c r="M192" s="26"/>
      <c r="N192" s="26"/>
      <c r="O192" s="26"/>
      <c r="P192" s="26"/>
      <c r="Q192" s="26"/>
      <c r="R192" s="26"/>
      <c r="S192" s="26"/>
      <c r="T192" s="26"/>
      <c r="U192" s="26"/>
      <c r="V192" s="26"/>
      <c r="W192" s="27"/>
      <c r="X192" s="19"/>
      <c r="Y192" s="19"/>
      <c r="Z192" s="19"/>
      <c r="AA192" s="19"/>
      <c r="AB192" s="19"/>
      <c r="AC192" s="19"/>
      <c r="AD192" s="19"/>
      <c r="AE192" s="19"/>
      <c r="AF192" s="19"/>
      <c r="AG192" s="19"/>
      <c r="AH192" s="19"/>
      <c r="AI192" s="19"/>
      <c r="AJ192" s="19"/>
      <c r="AK192" s="19"/>
      <c r="AL192" s="19"/>
      <c r="AM192" s="19"/>
      <c r="AN192" s="19"/>
      <c r="AO192" s="19"/>
      <c r="AP192" s="19"/>
      <c r="AQ192" s="19"/>
      <c r="AR192" s="19"/>
      <c r="AS192" s="19"/>
      <c r="AT192" s="19"/>
      <c r="AU192" s="19"/>
      <c r="AV192" s="19"/>
      <c r="AW192" s="19"/>
      <c r="AX192" s="19"/>
      <c r="AY192" s="19"/>
      <c r="AZ192" s="19"/>
      <c r="BA192" s="19"/>
      <c r="BB192" s="19"/>
      <c r="BC192" s="19"/>
      <c r="BD192" s="19"/>
      <c r="BE192" s="19"/>
      <c r="BF192" s="19"/>
      <c r="BG192" s="19"/>
      <c r="BH192" s="19"/>
      <c r="BI192" s="19"/>
      <c r="BJ192" s="19"/>
      <c r="BK192" s="19"/>
      <c r="BL192" s="19"/>
      <c r="BM192" s="19"/>
      <c r="BN192" s="19"/>
      <c r="BO192" s="19"/>
      <c r="BP192" s="19"/>
      <c r="BQ192" s="19"/>
      <c r="BR192" s="19"/>
      <c r="BS192" s="19"/>
      <c r="BT192" s="19"/>
      <c r="BU192" s="19"/>
      <c r="BV192" s="19"/>
      <c r="BW192" s="19"/>
      <c r="BX192" s="19"/>
      <c r="BY192" s="19"/>
      <c r="BZ192" s="19"/>
      <c r="CA192" s="19"/>
      <c r="CB192" s="19"/>
      <c r="CC192" s="19"/>
      <c r="CD192" s="19"/>
      <c r="CE192" s="19"/>
      <c r="CF192" s="19"/>
      <c r="CG192" s="19"/>
      <c r="CH192" s="19"/>
      <c r="CI192" s="19"/>
      <c r="CJ192" s="19"/>
      <c r="CK192" s="19"/>
      <c r="CL192" s="19"/>
      <c r="CM192" s="19"/>
      <c r="CN192" s="19"/>
      <c r="CO192" s="19"/>
      <c r="CP192" s="19"/>
      <c r="CQ192" s="19"/>
      <c r="CR192" s="19"/>
      <c r="CS192" s="19"/>
      <c r="CT192" s="19"/>
      <c r="CU192" s="19"/>
      <c r="CV192" s="19"/>
      <c r="CW192" s="19"/>
      <c r="CX192" s="19"/>
      <c r="CY192" s="19"/>
      <c r="CZ192" s="19"/>
      <c r="DA192" s="19"/>
      <c r="DB192" s="19"/>
      <c r="DC192" s="19"/>
      <c r="DD192" s="19"/>
      <c r="DE192" s="19"/>
      <c r="DF192" s="19"/>
      <c r="DG192" s="19"/>
      <c r="DH192" s="19"/>
      <c r="DI192" s="19"/>
      <c r="DJ192" s="19"/>
      <c r="DK192" s="19"/>
      <c r="DL192" s="19"/>
      <c r="DM192" s="19"/>
      <c r="DN192" s="19"/>
      <c r="DO192" s="19"/>
      <c r="DP192" s="19"/>
      <c r="DQ192" s="19"/>
      <c r="DR192" s="19"/>
      <c r="DS192" s="19"/>
      <c r="DT192" s="19"/>
      <c r="DU192" s="19"/>
      <c r="DV192" s="19"/>
      <c r="DW192" s="19"/>
      <c r="DX192" s="19"/>
      <c r="DY192" s="19"/>
      <c r="DZ192" s="19"/>
      <c r="EA192" s="19"/>
      <c r="EB192" s="19"/>
      <c r="EC192" s="19"/>
      <c r="ED192" s="19"/>
      <c r="EE192" s="19"/>
      <c r="EF192" s="19"/>
      <c r="EG192" s="19"/>
      <c r="EH192" s="19"/>
      <c r="EI192" s="19"/>
      <c r="EJ192" s="19"/>
      <c r="EK192" s="19"/>
      <c r="EL192" s="19"/>
      <c r="EM192" s="19"/>
      <c r="EN192" s="19"/>
      <c r="EO192" s="19"/>
      <c r="EP192" s="19"/>
      <c r="EQ192" s="19"/>
      <c r="ER192" s="19"/>
      <c r="ES192" s="19"/>
      <c r="ET192" s="19"/>
      <c r="EU192" s="19"/>
      <c r="EV192" s="19"/>
      <c r="EW192" s="19"/>
      <c r="EX192" s="19"/>
      <c r="EY192" s="19"/>
      <c r="EZ192" s="19"/>
      <c r="FA192" s="19"/>
      <c r="FB192" s="19"/>
      <c r="FC192" s="19"/>
      <c r="FD192" s="19"/>
      <c r="FE192" s="19"/>
      <c r="FF192" s="19"/>
      <c r="FG192" s="19"/>
      <c r="FH192" s="19"/>
      <c r="FI192" s="19"/>
      <c r="FJ192" s="19"/>
      <c r="FK192" s="19"/>
      <c r="FL192" s="19"/>
      <c r="FM192" s="19"/>
      <c r="FN192" s="19"/>
      <c r="FO192" s="19"/>
      <c r="FP192" s="19"/>
      <c r="FQ192" s="19"/>
      <c r="FR192" s="19"/>
      <c r="FS192" s="19"/>
      <c r="FT192" s="19"/>
      <c r="FU192" s="19"/>
      <c r="FV192" s="19"/>
      <c r="FW192" s="19"/>
      <c r="FX192" s="19"/>
      <c r="FY192" s="19"/>
      <c r="FZ192" s="19"/>
      <c r="GA192" s="19"/>
      <c r="GB192" s="19"/>
      <c r="GC192" s="19"/>
      <c r="GD192" s="19"/>
      <c r="GE192" s="19"/>
      <c r="GF192" s="19"/>
      <c r="GG192" s="19"/>
      <c r="GH192" s="19"/>
      <c r="GI192" s="19"/>
      <c r="GJ192" s="19"/>
      <c r="GK192" s="19"/>
      <c r="GL192" s="19"/>
      <c r="GM192" s="19"/>
      <c r="GN192" s="19"/>
      <c r="GO192" s="19"/>
      <c r="GP192" s="19"/>
      <c r="GQ192" s="19"/>
      <c r="GR192" s="19"/>
      <c r="GS192" s="19"/>
      <c r="GT192" s="19"/>
      <c r="GU192" s="19"/>
      <c r="GV192" s="19"/>
      <c r="GW192" s="19"/>
      <c r="GX192" s="19"/>
      <c r="GY192" s="19"/>
      <c r="GZ192" s="19"/>
      <c r="HA192" s="19"/>
      <c r="HB192" s="19"/>
      <c r="HC192" s="19"/>
      <c r="HD192" s="19"/>
      <c r="HE192" s="19"/>
      <c r="HF192" s="19"/>
      <c r="HG192" s="19"/>
      <c r="HH192" s="19"/>
      <c r="HI192" s="19"/>
      <c r="HJ192" s="19"/>
      <c r="HK192" s="19"/>
      <c r="HL192" s="19"/>
      <c r="HM192" s="19"/>
      <c r="HN192" s="19"/>
      <c r="HO192" s="19"/>
      <c r="HP192" s="19"/>
      <c r="HQ192" s="19"/>
      <c r="HR192" s="19"/>
      <c r="HS192" s="19"/>
      <c r="HT192" s="19"/>
      <c r="HU192" s="19"/>
      <c r="HV192" s="19"/>
      <c r="HW192" s="19"/>
      <c r="HX192" s="19"/>
      <c r="HY192" s="19"/>
      <c r="HZ192" s="19"/>
      <c r="IA192" s="19"/>
      <c r="IB192" s="19"/>
      <c r="IC192" s="19"/>
      <c r="ID192" s="19"/>
      <c r="IE192" s="19"/>
      <c r="IF192" s="19"/>
      <c r="IG192" s="19"/>
      <c r="IH192" s="19"/>
      <c r="II192" s="19"/>
      <c r="IJ192" s="19"/>
      <c r="IK192" s="19"/>
      <c r="IL192" s="19"/>
      <c r="IM192" s="19"/>
      <c r="IN192" s="19"/>
      <c r="IO192" s="19"/>
      <c r="IP192" s="19"/>
      <c r="IQ192" s="19"/>
      <c r="IR192" s="19"/>
      <c r="IS192" s="19"/>
      <c r="IT192" s="19"/>
      <c r="IU192" s="19"/>
      <c r="IV192" s="19"/>
      <c r="IW192" s="19"/>
    </row>
    <row r="193" customFormat="false" ht="12.75" hidden="false" customHeight="false" outlineLevel="0" collapsed="false">
      <c r="A193" s="10" t="s">
        <v>228</v>
      </c>
      <c r="B193" s="10"/>
      <c r="C193" s="39" t="s">
        <v>228</v>
      </c>
      <c r="D193" s="6"/>
      <c r="E193" s="40" t="n">
        <f aca="false">SUM(E142+E149+E162+E171+E181+E188+E191)</f>
        <v>4019600</v>
      </c>
      <c r="F193" s="40" t="n">
        <f aca="false">SUM(F142+F149+F162+F171+F181+F188+F191)</f>
        <v>2285600</v>
      </c>
      <c r="G193" s="24"/>
      <c r="H193" s="19"/>
      <c r="I193" s="25"/>
      <c r="J193" s="19"/>
      <c r="K193" s="26"/>
      <c r="L193" s="26"/>
      <c r="M193" s="26"/>
      <c r="N193" s="26"/>
      <c r="O193" s="26"/>
      <c r="P193" s="26"/>
      <c r="Q193" s="26"/>
      <c r="R193" s="26"/>
      <c r="S193" s="26"/>
      <c r="T193" s="26"/>
      <c r="U193" s="26"/>
      <c r="V193" s="26"/>
      <c r="W193" s="27"/>
      <c r="X193" s="19"/>
      <c r="Y193" s="19"/>
      <c r="Z193" s="19"/>
      <c r="AA193" s="19"/>
      <c r="AB193" s="19"/>
      <c r="AC193" s="19"/>
      <c r="AD193" s="19"/>
      <c r="AE193" s="19"/>
      <c r="AF193" s="19"/>
      <c r="AG193" s="19"/>
      <c r="AH193" s="19"/>
      <c r="AI193" s="19"/>
      <c r="AJ193" s="19"/>
      <c r="AK193" s="19"/>
      <c r="AL193" s="19"/>
      <c r="AM193" s="19"/>
      <c r="AN193" s="19"/>
      <c r="AO193" s="19"/>
      <c r="AP193" s="19"/>
      <c r="AQ193" s="19"/>
      <c r="AR193" s="19"/>
      <c r="AS193" s="19"/>
      <c r="AT193" s="19"/>
      <c r="AU193" s="19"/>
      <c r="AV193" s="19"/>
      <c r="AW193" s="19"/>
      <c r="AX193" s="19"/>
      <c r="AY193" s="19"/>
      <c r="AZ193" s="19"/>
      <c r="BA193" s="19"/>
      <c r="BB193" s="19"/>
      <c r="BC193" s="19"/>
      <c r="BD193" s="19"/>
      <c r="BE193" s="19"/>
      <c r="BF193" s="19"/>
      <c r="BG193" s="19"/>
      <c r="BH193" s="19"/>
      <c r="BI193" s="19"/>
      <c r="BJ193" s="19"/>
      <c r="BK193" s="19"/>
      <c r="BL193" s="19"/>
      <c r="BM193" s="19"/>
      <c r="BN193" s="19"/>
      <c r="BO193" s="19"/>
      <c r="BP193" s="19"/>
      <c r="BQ193" s="19"/>
      <c r="BR193" s="19"/>
      <c r="BS193" s="19"/>
      <c r="BT193" s="19"/>
      <c r="BU193" s="19"/>
      <c r="BV193" s="19"/>
      <c r="BW193" s="19"/>
      <c r="BX193" s="19"/>
      <c r="BY193" s="19"/>
      <c r="BZ193" s="19"/>
      <c r="CA193" s="19"/>
      <c r="CB193" s="19"/>
      <c r="CC193" s="19"/>
      <c r="CD193" s="19"/>
      <c r="CE193" s="19"/>
      <c r="CF193" s="19"/>
      <c r="CG193" s="19"/>
      <c r="CH193" s="19"/>
      <c r="CI193" s="19"/>
      <c r="CJ193" s="19"/>
      <c r="CK193" s="19"/>
      <c r="CL193" s="19"/>
      <c r="CM193" s="19"/>
      <c r="CN193" s="19"/>
      <c r="CO193" s="19"/>
      <c r="CP193" s="19"/>
      <c r="CQ193" s="19"/>
      <c r="CR193" s="19"/>
      <c r="CS193" s="19"/>
      <c r="CT193" s="19"/>
      <c r="CU193" s="19"/>
      <c r="CV193" s="19"/>
      <c r="CW193" s="19"/>
      <c r="CX193" s="19"/>
      <c r="CY193" s="19"/>
      <c r="CZ193" s="19"/>
      <c r="DA193" s="19"/>
      <c r="DB193" s="19"/>
      <c r="DC193" s="19"/>
      <c r="DD193" s="19"/>
      <c r="DE193" s="19"/>
      <c r="DF193" s="19"/>
      <c r="DG193" s="19"/>
      <c r="DH193" s="19"/>
      <c r="DI193" s="19"/>
      <c r="DJ193" s="19"/>
      <c r="DK193" s="19"/>
      <c r="DL193" s="19"/>
      <c r="DM193" s="19"/>
      <c r="DN193" s="19"/>
      <c r="DO193" s="19"/>
      <c r="DP193" s="19"/>
      <c r="DQ193" s="19"/>
      <c r="DR193" s="19"/>
      <c r="DS193" s="19"/>
      <c r="DT193" s="19"/>
      <c r="DU193" s="19"/>
      <c r="DV193" s="19"/>
      <c r="DW193" s="19"/>
      <c r="DX193" s="19"/>
      <c r="DY193" s="19"/>
      <c r="DZ193" s="19"/>
      <c r="EA193" s="19"/>
      <c r="EB193" s="19"/>
      <c r="EC193" s="19"/>
      <c r="ED193" s="19"/>
      <c r="EE193" s="19"/>
      <c r="EF193" s="19"/>
      <c r="EG193" s="19"/>
      <c r="EH193" s="19"/>
      <c r="EI193" s="19"/>
      <c r="EJ193" s="19"/>
      <c r="EK193" s="19"/>
      <c r="EL193" s="19"/>
      <c r="EM193" s="19"/>
      <c r="EN193" s="19"/>
      <c r="EO193" s="19"/>
      <c r="EP193" s="19"/>
      <c r="EQ193" s="19"/>
      <c r="ER193" s="19"/>
      <c r="ES193" s="19"/>
      <c r="ET193" s="19"/>
      <c r="EU193" s="19"/>
      <c r="EV193" s="19"/>
      <c r="EW193" s="19"/>
      <c r="EX193" s="19"/>
      <c r="EY193" s="19"/>
      <c r="EZ193" s="19"/>
      <c r="FA193" s="19"/>
      <c r="FB193" s="19"/>
      <c r="FC193" s="19"/>
      <c r="FD193" s="19"/>
      <c r="FE193" s="19"/>
      <c r="FF193" s="19"/>
      <c r="FG193" s="19"/>
      <c r="FH193" s="19"/>
      <c r="FI193" s="19"/>
      <c r="FJ193" s="19"/>
      <c r="FK193" s="19"/>
      <c r="FL193" s="19"/>
      <c r="FM193" s="19"/>
      <c r="FN193" s="19"/>
      <c r="FO193" s="19"/>
      <c r="FP193" s="19"/>
      <c r="FQ193" s="19"/>
      <c r="FR193" s="19"/>
      <c r="FS193" s="19"/>
      <c r="FT193" s="19"/>
      <c r="FU193" s="19"/>
      <c r="FV193" s="19"/>
      <c r="FW193" s="19"/>
      <c r="FX193" s="19"/>
      <c r="FY193" s="19"/>
      <c r="FZ193" s="19"/>
      <c r="GA193" s="19"/>
      <c r="GB193" s="19"/>
      <c r="GC193" s="19"/>
      <c r="GD193" s="19"/>
      <c r="GE193" s="19"/>
      <c r="GF193" s="19"/>
      <c r="GG193" s="19"/>
      <c r="GH193" s="19"/>
      <c r="GI193" s="19"/>
      <c r="GJ193" s="19"/>
      <c r="GK193" s="19"/>
      <c r="GL193" s="19"/>
      <c r="GM193" s="19"/>
      <c r="GN193" s="19"/>
      <c r="GO193" s="19"/>
      <c r="GP193" s="19"/>
      <c r="GQ193" s="19"/>
      <c r="GR193" s="19"/>
      <c r="GS193" s="19"/>
      <c r="GT193" s="19"/>
      <c r="GU193" s="19"/>
      <c r="GV193" s="19"/>
      <c r="GW193" s="19"/>
      <c r="GX193" s="19"/>
      <c r="GY193" s="19"/>
      <c r="GZ193" s="19"/>
      <c r="HA193" s="19"/>
      <c r="HB193" s="19"/>
      <c r="HC193" s="19"/>
      <c r="HD193" s="19"/>
      <c r="HE193" s="19"/>
      <c r="HF193" s="19"/>
      <c r="HG193" s="19"/>
      <c r="HH193" s="19"/>
      <c r="HI193" s="19"/>
      <c r="HJ193" s="19"/>
      <c r="HK193" s="19"/>
      <c r="HL193" s="19"/>
      <c r="HM193" s="19"/>
      <c r="HN193" s="19"/>
      <c r="HO193" s="19"/>
      <c r="HP193" s="19"/>
      <c r="HQ193" s="19"/>
      <c r="HR193" s="19"/>
      <c r="HS193" s="19"/>
      <c r="HT193" s="19"/>
      <c r="HU193" s="19"/>
      <c r="HV193" s="19"/>
      <c r="HW193" s="19"/>
      <c r="HX193" s="19"/>
      <c r="HY193" s="19"/>
      <c r="HZ193" s="19"/>
      <c r="IA193" s="19"/>
      <c r="IB193" s="19"/>
      <c r="IC193" s="19"/>
      <c r="ID193" s="19"/>
      <c r="IE193" s="19"/>
      <c r="IF193" s="19"/>
      <c r="IG193" s="19"/>
      <c r="IH193" s="19"/>
      <c r="II193" s="19"/>
      <c r="IJ193" s="19"/>
      <c r="IK193" s="19"/>
      <c r="IL193" s="19"/>
      <c r="IM193" s="19"/>
      <c r="IN193" s="19"/>
      <c r="IO193" s="19"/>
      <c r="IP193" s="19"/>
      <c r="IQ193" s="19"/>
      <c r="IR193" s="19"/>
      <c r="IS193" s="19"/>
      <c r="IT193" s="19"/>
      <c r="IU193" s="19"/>
      <c r="IV193" s="19"/>
      <c r="IW193" s="19"/>
    </row>
    <row r="194" customFormat="false" ht="12.75" hidden="false" customHeight="false" outlineLevel="0" collapsed="false">
      <c r="A194" s="35"/>
      <c r="B194" s="35"/>
      <c r="C194" s="36"/>
      <c r="D194" s="37"/>
      <c r="E194" s="38"/>
      <c r="F194" s="38"/>
      <c r="G194" s="24"/>
      <c r="H194" s="19"/>
      <c r="I194" s="25"/>
      <c r="J194" s="19"/>
      <c r="K194" s="26"/>
      <c r="L194" s="26"/>
      <c r="M194" s="26"/>
      <c r="N194" s="26"/>
      <c r="O194" s="26"/>
      <c r="P194" s="26"/>
      <c r="Q194" s="26"/>
      <c r="R194" s="26"/>
      <c r="S194" s="26"/>
      <c r="T194" s="26"/>
      <c r="U194" s="26"/>
      <c r="V194" s="26"/>
      <c r="W194" s="27"/>
      <c r="X194" s="19"/>
      <c r="Y194" s="19"/>
      <c r="Z194" s="19"/>
      <c r="AA194" s="19"/>
      <c r="AB194" s="19"/>
      <c r="AC194" s="19"/>
      <c r="AD194" s="19"/>
      <c r="AE194" s="19"/>
      <c r="AF194" s="19"/>
      <c r="AG194" s="19"/>
      <c r="AH194" s="19"/>
      <c r="AI194" s="19"/>
      <c r="AJ194" s="19"/>
      <c r="AK194" s="19"/>
      <c r="AL194" s="19"/>
      <c r="AM194" s="19"/>
      <c r="AN194" s="19"/>
      <c r="AO194" s="19"/>
      <c r="AP194" s="19"/>
      <c r="AQ194" s="19"/>
      <c r="AR194" s="19"/>
      <c r="AS194" s="19"/>
      <c r="AT194" s="19"/>
      <c r="AU194" s="19"/>
      <c r="AV194" s="19"/>
      <c r="AW194" s="19"/>
      <c r="AX194" s="19"/>
      <c r="AY194" s="19"/>
      <c r="AZ194" s="19"/>
      <c r="BA194" s="19"/>
      <c r="BB194" s="19"/>
      <c r="BC194" s="19"/>
      <c r="BD194" s="19"/>
      <c r="BE194" s="19"/>
      <c r="BF194" s="19"/>
      <c r="BG194" s="19"/>
      <c r="BH194" s="19"/>
      <c r="BI194" s="19"/>
      <c r="BJ194" s="19"/>
      <c r="BK194" s="19"/>
      <c r="BL194" s="19"/>
      <c r="BM194" s="19"/>
      <c r="BN194" s="19"/>
      <c r="BO194" s="19"/>
      <c r="BP194" s="19"/>
      <c r="BQ194" s="19"/>
      <c r="BR194" s="19"/>
      <c r="BS194" s="19"/>
      <c r="BT194" s="19"/>
      <c r="BU194" s="19"/>
      <c r="BV194" s="19"/>
      <c r="BW194" s="19"/>
      <c r="BX194" s="19"/>
      <c r="BY194" s="19"/>
      <c r="BZ194" s="19"/>
      <c r="CA194" s="19"/>
      <c r="CB194" s="19"/>
      <c r="CC194" s="19"/>
      <c r="CD194" s="19"/>
      <c r="CE194" s="19"/>
      <c r="CF194" s="19"/>
      <c r="CG194" s="19"/>
      <c r="CH194" s="19"/>
      <c r="CI194" s="19"/>
      <c r="CJ194" s="19"/>
      <c r="CK194" s="19"/>
      <c r="CL194" s="19"/>
      <c r="CM194" s="19"/>
      <c r="CN194" s="19"/>
      <c r="CO194" s="19"/>
      <c r="CP194" s="19"/>
      <c r="CQ194" s="19"/>
      <c r="CR194" s="19"/>
      <c r="CS194" s="19"/>
      <c r="CT194" s="19"/>
      <c r="CU194" s="19"/>
      <c r="CV194" s="19"/>
      <c r="CW194" s="19"/>
      <c r="CX194" s="19"/>
      <c r="CY194" s="19"/>
      <c r="CZ194" s="19"/>
      <c r="DA194" s="19"/>
      <c r="DB194" s="19"/>
      <c r="DC194" s="19"/>
      <c r="DD194" s="19"/>
      <c r="DE194" s="19"/>
      <c r="DF194" s="19"/>
      <c r="DG194" s="19"/>
      <c r="DH194" s="19"/>
      <c r="DI194" s="19"/>
      <c r="DJ194" s="19"/>
      <c r="DK194" s="19"/>
      <c r="DL194" s="19"/>
      <c r="DM194" s="19"/>
      <c r="DN194" s="19"/>
      <c r="DO194" s="19"/>
      <c r="DP194" s="19"/>
      <c r="DQ194" s="19"/>
      <c r="DR194" s="19"/>
      <c r="DS194" s="19"/>
      <c r="DT194" s="19"/>
      <c r="DU194" s="19"/>
      <c r="DV194" s="19"/>
      <c r="DW194" s="19"/>
      <c r="DX194" s="19"/>
      <c r="DY194" s="19"/>
      <c r="DZ194" s="19"/>
      <c r="EA194" s="19"/>
      <c r="EB194" s="19"/>
      <c r="EC194" s="19"/>
      <c r="ED194" s="19"/>
      <c r="EE194" s="19"/>
      <c r="EF194" s="19"/>
      <c r="EG194" s="19"/>
      <c r="EH194" s="19"/>
      <c r="EI194" s="19"/>
      <c r="EJ194" s="19"/>
      <c r="EK194" s="19"/>
      <c r="EL194" s="19"/>
      <c r="EM194" s="19"/>
      <c r="EN194" s="19"/>
      <c r="EO194" s="19"/>
      <c r="EP194" s="19"/>
      <c r="EQ194" s="19"/>
      <c r="ER194" s="19"/>
      <c r="ES194" s="19"/>
      <c r="ET194" s="19"/>
      <c r="EU194" s="19"/>
      <c r="EV194" s="19"/>
      <c r="EW194" s="19"/>
      <c r="EX194" s="19"/>
      <c r="EY194" s="19"/>
      <c r="EZ194" s="19"/>
      <c r="FA194" s="19"/>
      <c r="FB194" s="19"/>
      <c r="FC194" s="19"/>
      <c r="FD194" s="19"/>
      <c r="FE194" s="19"/>
      <c r="FF194" s="19"/>
      <c r="FG194" s="19"/>
      <c r="FH194" s="19"/>
      <c r="FI194" s="19"/>
      <c r="FJ194" s="19"/>
      <c r="FK194" s="19"/>
      <c r="FL194" s="19"/>
      <c r="FM194" s="19"/>
      <c r="FN194" s="19"/>
      <c r="FO194" s="19"/>
      <c r="FP194" s="19"/>
      <c r="FQ194" s="19"/>
      <c r="FR194" s="19"/>
      <c r="FS194" s="19"/>
      <c r="FT194" s="19"/>
      <c r="FU194" s="19"/>
      <c r="FV194" s="19"/>
      <c r="FW194" s="19"/>
      <c r="FX194" s="19"/>
      <c r="FY194" s="19"/>
      <c r="FZ194" s="19"/>
      <c r="GA194" s="19"/>
      <c r="GB194" s="19"/>
      <c r="GC194" s="19"/>
      <c r="GD194" s="19"/>
      <c r="GE194" s="19"/>
      <c r="GF194" s="19"/>
      <c r="GG194" s="19"/>
      <c r="GH194" s="19"/>
      <c r="GI194" s="19"/>
      <c r="GJ194" s="19"/>
      <c r="GK194" s="19"/>
      <c r="GL194" s="19"/>
      <c r="GM194" s="19"/>
      <c r="GN194" s="19"/>
      <c r="GO194" s="19"/>
      <c r="GP194" s="19"/>
      <c r="GQ194" s="19"/>
      <c r="GR194" s="19"/>
      <c r="GS194" s="19"/>
      <c r="GT194" s="19"/>
      <c r="GU194" s="19"/>
      <c r="GV194" s="19"/>
      <c r="GW194" s="19"/>
      <c r="GX194" s="19"/>
      <c r="GY194" s="19"/>
      <c r="GZ194" s="19"/>
      <c r="HA194" s="19"/>
      <c r="HB194" s="19"/>
      <c r="HC194" s="19"/>
      <c r="HD194" s="19"/>
      <c r="HE194" s="19"/>
      <c r="HF194" s="19"/>
      <c r="HG194" s="19"/>
      <c r="HH194" s="19"/>
      <c r="HI194" s="19"/>
      <c r="HJ194" s="19"/>
      <c r="HK194" s="19"/>
      <c r="HL194" s="19"/>
      <c r="HM194" s="19"/>
      <c r="HN194" s="19"/>
      <c r="HO194" s="19"/>
      <c r="HP194" s="19"/>
      <c r="HQ194" s="19"/>
      <c r="HR194" s="19"/>
      <c r="HS194" s="19"/>
      <c r="HT194" s="19"/>
      <c r="HU194" s="19"/>
      <c r="HV194" s="19"/>
      <c r="HW194" s="19"/>
      <c r="HX194" s="19"/>
      <c r="HY194" s="19"/>
      <c r="HZ194" s="19"/>
      <c r="IA194" s="19"/>
      <c r="IB194" s="19"/>
      <c r="IC194" s="19"/>
      <c r="ID194" s="19"/>
      <c r="IE194" s="19"/>
      <c r="IF194" s="19"/>
      <c r="IG194" s="19"/>
      <c r="IH194" s="19"/>
      <c r="II194" s="19"/>
      <c r="IJ194" s="19"/>
      <c r="IK194" s="19"/>
      <c r="IL194" s="19"/>
      <c r="IM194" s="19"/>
      <c r="IN194" s="19"/>
      <c r="IO194" s="19"/>
      <c r="IP194" s="19"/>
      <c r="IQ194" s="19"/>
      <c r="IR194" s="19"/>
      <c r="IS194" s="19"/>
      <c r="IT194" s="19"/>
      <c r="IU194" s="19"/>
      <c r="IV194" s="19"/>
      <c r="IW194" s="19"/>
    </row>
    <row r="195" customFormat="false" ht="12.75" hidden="false" customHeight="false" outlineLevel="0" collapsed="false">
      <c r="A195" s="52" t="s">
        <v>0</v>
      </c>
      <c r="B195" s="52"/>
      <c r="C195" s="31" t="s">
        <v>229</v>
      </c>
      <c r="D195" s="31"/>
      <c r="E195" s="53" t="s">
        <v>3</v>
      </c>
      <c r="F195" s="53" t="s">
        <v>4</v>
      </c>
      <c r="G195" s="31"/>
      <c r="H195" s="52"/>
      <c r="I195" s="53"/>
      <c r="J195" s="52"/>
      <c r="K195" s="54"/>
      <c r="L195" s="54"/>
      <c r="M195" s="54"/>
      <c r="N195" s="54"/>
      <c r="O195" s="54"/>
      <c r="P195" s="54"/>
      <c r="Q195" s="54"/>
      <c r="R195" s="54"/>
      <c r="S195" s="54"/>
      <c r="T195" s="54"/>
      <c r="U195" s="54"/>
      <c r="V195" s="54"/>
      <c r="W195" s="55"/>
      <c r="X195" s="52"/>
      <c r="Y195" s="52"/>
      <c r="Z195" s="52"/>
      <c r="AA195" s="52"/>
      <c r="AB195" s="52"/>
      <c r="AC195" s="52"/>
      <c r="AD195" s="52"/>
      <c r="AE195" s="52"/>
      <c r="AF195" s="52"/>
      <c r="AG195" s="52"/>
      <c r="AH195" s="52"/>
      <c r="AI195" s="52"/>
      <c r="AJ195" s="52"/>
      <c r="AK195" s="52"/>
      <c r="AL195" s="52"/>
      <c r="AM195" s="52"/>
      <c r="AN195" s="52"/>
      <c r="AO195" s="52"/>
      <c r="AP195" s="52"/>
      <c r="AQ195" s="52"/>
      <c r="AR195" s="52"/>
      <c r="AS195" s="52"/>
      <c r="AT195" s="52"/>
      <c r="AU195" s="52"/>
      <c r="AV195" s="52"/>
      <c r="AW195" s="52"/>
      <c r="AX195" s="52"/>
      <c r="AY195" s="52"/>
      <c r="AZ195" s="52"/>
      <c r="BA195" s="52"/>
      <c r="BB195" s="52"/>
      <c r="BC195" s="52"/>
      <c r="BD195" s="52"/>
      <c r="BE195" s="52"/>
      <c r="BF195" s="52"/>
      <c r="BG195" s="52"/>
      <c r="BH195" s="52"/>
      <c r="BI195" s="52"/>
      <c r="BJ195" s="52"/>
      <c r="BK195" s="52"/>
      <c r="BL195" s="52"/>
      <c r="BM195" s="52"/>
      <c r="BN195" s="52"/>
      <c r="BO195" s="52"/>
      <c r="BP195" s="52"/>
      <c r="BQ195" s="52"/>
      <c r="BR195" s="52"/>
      <c r="BS195" s="52"/>
      <c r="BT195" s="52"/>
      <c r="BU195" s="52"/>
      <c r="BV195" s="52"/>
      <c r="BW195" s="52"/>
      <c r="BX195" s="52"/>
      <c r="BY195" s="52"/>
      <c r="BZ195" s="52"/>
      <c r="CA195" s="52"/>
      <c r="CB195" s="52"/>
      <c r="CC195" s="52"/>
      <c r="CD195" s="52"/>
      <c r="CE195" s="52"/>
      <c r="CF195" s="52"/>
      <c r="CG195" s="52"/>
      <c r="CH195" s="52"/>
      <c r="CI195" s="52"/>
      <c r="CJ195" s="52"/>
      <c r="CK195" s="52"/>
      <c r="CL195" s="52"/>
      <c r="CM195" s="52"/>
      <c r="CN195" s="52"/>
      <c r="CO195" s="52"/>
      <c r="CP195" s="52"/>
      <c r="CQ195" s="52"/>
      <c r="CR195" s="52"/>
      <c r="CS195" s="52"/>
      <c r="CT195" s="52"/>
      <c r="CU195" s="52"/>
      <c r="CV195" s="52"/>
      <c r="CW195" s="52"/>
      <c r="CX195" s="52"/>
      <c r="CY195" s="52"/>
      <c r="CZ195" s="52"/>
      <c r="DA195" s="52"/>
      <c r="DB195" s="52"/>
      <c r="DC195" s="52"/>
      <c r="DD195" s="52"/>
      <c r="DE195" s="52"/>
      <c r="DF195" s="52"/>
      <c r="DG195" s="52"/>
      <c r="DH195" s="52"/>
      <c r="DI195" s="52"/>
      <c r="DJ195" s="52"/>
      <c r="DK195" s="52"/>
      <c r="DL195" s="52"/>
      <c r="DM195" s="52"/>
      <c r="DN195" s="52"/>
      <c r="DO195" s="52"/>
      <c r="DP195" s="52"/>
      <c r="DQ195" s="52"/>
      <c r="DR195" s="52"/>
      <c r="DS195" s="52"/>
      <c r="DT195" s="52"/>
      <c r="DU195" s="52"/>
      <c r="DV195" s="52"/>
      <c r="DW195" s="52"/>
      <c r="DX195" s="52"/>
      <c r="DY195" s="52"/>
      <c r="DZ195" s="52"/>
      <c r="EA195" s="52"/>
      <c r="EB195" s="52"/>
      <c r="EC195" s="52"/>
      <c r="ED195" s="52"/>
      <c r="EE195" s="52"/>
      <c r="EF195" s="52"/>
      <c r="EG195" s="52"/>
      <c r="EH195" s="52"/>
      <c r="EI195" s="52"/>
      <c r="EJ195" s="52"/>
      <c r="EK195" s="52"/>
      <c r="EL195" s="52"/>
      <c r="EM195" s="52"/>
      <c r="EN195" s="52"/>
      <c r="EO195" s="52"/>
      <c r="EP195" s="52"/>
      <c r="EQ195" s="52"/>
      <c r="ER195" s="52"/>
      <c r="ES195" s="52"/>
      <c r="ET195" s="52"/>
      <c r="EU195" s="52"/>
      <c r="EV195" s="52"/>
      <c r="EW195" s="52"/>
      <c r="EX195" s="52"/>
      <c r="EY195" s="52"/>
      <c r="EZ195" s="52"/>
      <c r="FA195" s="52"/>
      <c r="FB195" s="52"/>
      <c r="FC195" s="52"/>
      <c r="FD195" s="52"/>
      <c r="FE195" s="52"/>
      <c r="FF195" s="52"/>
      <c r="FG195" s="52"/>
      <c r="FH195" s="52"/>
      <c r="FI195" s="52"/>
      <c r="FJ195" s="52"/>
      <c r="FK195" s="52"/>
      <c r="FL195" s="52"/>
      <c r="FM195" s="52"/>
      <c r="FN195" s="52"/>
      <c r="FO195" s="52"/>
      <c r="FP195" s="52"/>
      <c r="FQ195" s="52"/>
      <c r="FR195" s="52"/>
      <c r="FS195" s="52"/>
      <c r="FT195" s="52"/>
      <c r="FU195" s="52"/>
      <c r="FV195" s="52"/>
      <c r="FW195" s="52"/>
      <c r="FX195" s="52"/>
      <c r="FY195" s="52"/>
      <c r="FZ195" s="52"/>
      <c r="GA195" s="52"/>
      <c r="GB195" s="52"/>
      <c r="GC195" s="52"/>
      <c r="GD195" s="52"/>
      <c r="GE195" s="52"/>
      <c r="GF195" s="52"/>
      <c r="GG195" s="52"/>
      <c r="GH195" s="52"/>
      <c r="GI195" s="52"/>
      <c r="GJ195" s="52"/>
      <c r="GK195" s="52"/>
      <c r="GL195" s="52"/>
      <c r="GM195" s="52"/>
      <c r="GN195" s="52"/>
      <c r="GO195" s="52"/>
      <c r="GP195" s="52"/>
      <c r="GQ195" s="52"/>
      <c r="GR195" s="52"/>
      <c r="GS195" s="52"/>
      <c r="GT195" s="52"/>
      <c r="GU195" s="52"/>
      <c r="GV195" s="52"/>
      <c r="GW195" s="52"/>
      <c r="GX195" s="52"/>
      <c r="GY195" s="52"/>
      <c r="GZ195" s="52"/>
      <c r="HA195" s="52"/>
      <c r="HB195" s="52"/>
      <c r="HC195" s="52"/>
      <c r="HD195" s="52"/>
      <c r="HE195" s="52"/>
      <c r="HF195" s="52"/>
      <c r="HG195" s="52"/>
      <c r="HH195" s="52"/>
      <c r="HI195" s="52"/>
      <c r="HJ195" s="52"/>
      <c r="HK195" s="52"/>
      <c r="HL195" s="52"/>
      <c r="HM195" s="52"/>
      <c r="HN195" s="52"/>
      <c r="HO195" s="52"/>
      <c r="HP195" s="52"/>
      <c r="HQ195" s="52"/>
      <c r="HR195" s="52"/>
      <c r="HS195" s="52"/>
      <c r="HT195" s="52"/>
      <c r="HU195" s="52"/>
      <c r="HV195" s="52"/>
      <c r="HW195" s="52"/>
      <c r="HX195" s="52"/>
      <c r="HY195" s="52"/>
      <c r="HZ195" s="52"/>
      <c r="IA195" s="52"/>
      <c r="IB195" s="52"/>
      <c r="IC195" s="52"/>
      <c r="ID195" s="52"/>
      <c r="IE195" s="52"/>
      <c r="IF195" s="52"/>
      <c r="IG195" s="52"/>
      <c r="IH195" s="52"/>
      <c r="II195" s="52"/>
      <c r="IJ195" s="52"/>
      <c r="IK195" s="52"/>
      <c r="IL195" s="52"/>
      <c r="IM195" s="52"/>
      <c r="IN195" s="52"/>
      <c r="IO195" s="52"/>
      <c r="IP195" s="52"/>
      <c r="IQ195" s="52"/>
      <c r="IR195" s="52"/>
      <c r="IS195" s="52"/>
      <c r="IT195" s="52"/>
      <c r="IU195" s="52"/>
      <c r="IV195" s="52"/>
      <c r="IW195" s="52"/>
    </row>
    <row r="196" customFormat="false" ht="12.75" hidden="false" customHeight="false" outlineLevel="0" collapsed="false">
      <c r="D196" s="28"/>
      <c r="E196" s="4"/>
      <c r="F196" s="56"/>
      <c r="G196" s="16"/>
      <c r="I196" s="4"/>
      <c r="K196" s="18"/>
      <c r="L196" s="18"/>
      <c r="M196" s="18"/>
      <c r="N196" s="18"/>
      <c r="O196" s="18"/>
      <c r="P196" s="18"/>
      <c r="Q196" s="18"/>
      <c r="R196" s="18"/>
      <c r="S196" s="18"/>
      <c r="T196" s="18"/>
      <c r="U196" s="18"/>
      <c r="V196" s="18"/>
      <c r="W196" s="15"/>
    </row>
    <row r="197" customFormat="false" ht="54.95" hidden="false" customHeight="true" outlineLevel="0" collapsed="false">
      <c r="A197" s="1" t="s">
        <v>6</v>
      </c>
      <c r="B197" s="1" t="s">
        <v>9</v>
      </c>
      <c r="C197" s="2" t="s">
        <v>230</v>
      </c>
      <c r="D197" s="28" t="s">
        <v>9</v>
      </c>
      <c r="E197" s="17" t="n">
        <v>5000</v>
      </c>
      <c r="F197" s="13" t="n">
        <v>5000</v>
      </c>
      <c r="G197" s="16" t="s">
        <v>231</v>
      </c>
      <c r="I197" s="4"/>
      <c r="K197" s="18"/>
      <c r="L197" s="18"/>
      <c r="M197" s="18"/>
      <c r="N197" s="18"/>
      <c r="O197" s="18"/>
      <c r="P197" s="18"/>
      <c r="Q197" s="18"/>
      <c r="R197" s="18"/>
      <c r="S197" s="18"/>
      <c r="T197" s="18"/>
      <c r="U197" s="18"/>
      <c r="V197" s="18"/>
      <c r="W197" s="15"/>
    </row>
    <row r="198" customFormat="false" ht="38.25" hidden="false" customHeight="false" outlineLevel="0" collapsed="false">
      <c r="B198" s="1" t="s">
        <v>9</v>
      </c>
      <c r="C198" s="2" t="s">
        <v>232</v>
      </c>
      <c r="D198" s="28" t="s">
        <v>75</v>
      </c>
      <c r="E198" s="17" t="n">
        <v>120000</v>
      </c>
      <c r="F198" s="13"/>
      <c r="G198" s="14" t="s">
        <v>174</v>
      </c>
      <c r="I198" s="4"/>
      <c r="K198" s="18"/>
      <c r="L198" s="18"/>
      <c r="M198" s="18"/>
      <c r="N198" s="18"/>
      <c r="O198" s="18"/>
      <c r="P198" s="18"/>
      <c r="Q198" s="18"/>
      <c r="R198" s="18"/>
      <c r="S198" s="18"/>
      <c r="T198" s="18"/>
      <c r="U198" s="18"/>
      <c r="V198" s="18"/>
      <c r="W198" s="15"/>
    </row>
    <row r="199" customFormat="false" ht="25.5" hidden="false" customHeight="false" outlineLevel="0" collapsed="false">
      <c r="B199" s="1" t="s">
        <v>9</v>
      </c>
      <c r="C199" s="2" t="s">
        <v>233</v>
      </c>
      <c r="D199" s="28" t="s">
        <v>25</v>
      </c>
      <c r="E199" s="17" t="n">
        <v>10000</v>
      </c>
      <c r="F199" s="13" t="n">
        <v>10000</v>
      </c>
      <c r="G199" s="16" t="s">
        <v>234</v>
      </c>
      <c r="I199" s="4"/>
      <c r="K199" s="18"/>
      <c r="L199" s="18"/>
      <c r="M199" s="18"/>
      <c r="N199" s="18"/>
      <c r="O199" s="18"/>
      <c r="P199" s="18"/>
      <c r="Q199" s="18"/>
      <c r="R199" s="18"/>
      <c r="S199" s="18"/>
      <c r="T199" s="18"/>
      <c r="U199" s="18"/>
      <c r="V199" s="18"/>
      <c r="W199" s="15"/>
    </row>
    <row r="200" customFormat="false" ht="25.5" hidden="false" customHeight="false" outlineLevel="0" collapsed="false">
      <c r="B200" s="1" t="s">
        <v>9</v>
      </c>
      <c r="C200" s="2" t="s">
        <v>235</v>
      </c>
      <c r="D200" s="28" t="s">
        <v>25</v>
      </c>
      <c r="E200" s="17" t="n">
        <v>1000</v>
      </c>
      <c r="F200" s="13" t="n">
        <v>1000</v>
      </c>
      <c r="G200" s="16" t="s">
        <v>236</v>
      </c>
      <c r="I200" s="4"/>
      <c r="K200" s="18"/>
      <c r="L200" s="18"/>
      <c r="M200" s="18"/>
      <c r="N200" s="18"/>
      <c r="O200" s="18"/>
      <c r="P200" s="18"/>
      <c r="Q200" s="18"/>
      <c r="R200" s="18"/>
      <c r="S200" s="18"/>
      <c r="T200" s="18"/>
      <c r="U200" s="18"/>
      <c r="V200" s="18"/>
      <c r="W200" s="15"/>
    </row>
    <row r="201" customFormat="false" ht="42.95" hidden="false" customHeight="true" outlineLevel="0" collapsed="false">
      <c r="B201" s="1" t="s">
        <v>9</v>
      </c>
      <c r="C201" s="2" t="s">
        <v>237</v>
      </c>
      <c r="D201" s="28" t="s">
        <v>75</v>
      </c>
      <c r="E201" s="17" t="n">
        <v>10000</v>
      </c>
      <c r="F201" s="13" t="n">
        <v>10000</v>
      </c>
      <c r="G201" s="16" t="s">
        <v>238</v>
      </c>
      <c r="I201" s="4"/>
      <c r="K201" s="18"/>
      <c r="L201" s="18"/>
      <c r="M201" s="18"/>
      <c r="N201" s="18"/>
      <c r="O201" s="18"/>
      <c r="P201" s="18"/>
      <c r="Q201" s="18"/>
      <c r="R201" s="18"/>
      <c r="S201" s="18"/>
      <c r="T201" s="18"/>
      <c r="U201" s="18"/>
      <c r="V201" s="18"/>
      <c r="W201" s="15"/>
    </row>
    <row r="202" customFormat="false" ht="25.5" hidden="false" customHeight="false" outlineLevel="0" collapsed="false">
      <c r="B202" s="1" t="s">
        <v>9</v>
      </c>
      <c r="C202" s="2" t="s">
        <v>239</v>
      </c>
      <c r="D202" s="28" t="s">
        <v>25</v>
      </c>
      <c r="E202" s="17" t="n">
        <v>3500</v>
      </c>
      <c r="F202" s="13" t="n">
        <v>3500</v>
      </c>
      <c r="G202" s="16"/>
      <c r="I202" s="4"/>
      <c r="K202" s="18"/>
      <c r="L202" s="18"/>
      <c r="M202" s="18"/>
      <c r="N202" s="18"/>
      <c r="O202" s="18"/>
      <c r="P202" s="18"/>
      <c r="Q202" s="18"/>
      <c r="R202" s="18"/>
      <c r="S202" s="18"/>
      <c r="T202" s="18"/>
      <c r="U202" s="18"/>
      <c r="V202" s="18"/>
      <c r="W202" s="15"/>
    </row>
    <row r="203" customFormat="false" ht="38.25" hidden="false" customHeight="false" outlineLevel="0" collapsed="false">
      <c r="B203" s="1" t="s">
        <v>9</v>
      </c>
      <c r="C203" s="2" t="s">
        <v>240</v>
      </c>
      <c r="D203" s="28" t="s">
        <v>36</v>
      </c>
      <c r="E203" s="17" t="n">
        <v>100000</v>
      </c>
      <c r="F203" s="13" t="n">
        <v>0</v>
      </c>
      <c r="G203" s="16" t="s">
        <v>241</v>
      </c>
      <c r="I203" s="4"/>
      <c r="K203" s="18"/>
      <c r="L203" s="18"/>
      <c r="M203" s="18"/>
      <c r="N203" s="18"/>
      <c r="O203" s="18"/>
      <c r="P203" s="18"/>
      <c r="Q203" s="18"/>
      <c r="R203" s="18"/>
      <c r="S203" s="18"/>
      <c r="T203" s="18"/>
      <c r="U203" s="18"/>
      <c r="V203" s="18"/>
      <c r="W203" s="15"/>
    </row>
    <row r="204" customFormat="false" ht="12.75" hidden="false" customHeight="false" outlineLevel="0" collapsed="false">
      <c r="B204" s="1" t="s">
        <v>9</v>
      </c>
      <c r="C204" s="2" t="s">
        <v>242</v>
      </c>
      <c r="D204" s="28" t="s">
        <v>25</v>
      </c>
      <c r="E204" s="17" t="n">
        <v>3000</v>
      </c>
      <c r="F204" s="13" t="n">
        <v>3000</v>
      </c>
      <c r="G204" s="16"/>
      <c r="I204" s="4"/>
      <c r="K204" s="18"/>
      <c r="L204" s="18"/>
      <c r="M204" s="18"/>
      <c r="N204" s="18"/>
      <c r="O204" s="18"/>
      <c r="P204" s="18"/>
      <c r="Q204" s="18"/>
      <c r="R204" s="18"/>
      <c r="S204" s="18"/>
      <c r="T204" s="18"/>
      <c r="U204" s="18"/>
      <c r="V204" s="18"/>
      <c r="W204" s="15"/>
    </row>
    <row r="205" customFormat="false" ht="12.75" hidden="false" customHeight="false" outlineLevel="0" collapsed="false">
      <c r="B205" s="1" t="s">
        <v>9</v>
      </c>
      <c r="C205" s="2" t="s">
        <v>243</v>
      </c>
      <c r="D205" s="28" t="s">
        <v>15</v>
      </c>
      <c r="E205" s="17" t="n">
        <v>5000</v>
      </c>
      <c r="F205" s="13" t="n">
        <v>5000</v>
      </c>
      <c r="G205" s="16"/>
      <c r="I205" s="4"/>
      <c r="K205" s="18"/>
      <c r="L205" s="18"/>
      <c r="M205" s="18"/>
      <c r="N205" s="18"/>
      <c r="O205" s="18"/>
      <c r="P205" s="18"/>
      <c r="Q205" s="18"/>
      <c r="R205" s="18"/>
      <c r="S205" s="18"/>
      <c r="T205" s="18"/>
      <c r="U205" s="18"/>
      <c r="V205" s="18"/>
      <c r="W205" s="15"/>
    </row>
    <row r="206" customFormat="false" ht="42.95" hidden="false" customHeight="true" outlineLevel="0" collapsed="false">
      <c r="B206" s="1" t="s">
        <v>9</v>
      </c>
      <c r="C206" s="2" t="s">
        <v>244</v>
      </c>
      <c r="D206" s="28"/>
      <c r="E206" s="17" t="n">
        <v>50000</v>
      </c>
      <c r="F206" s="13" t="n">
        <v>0</v>
      </c>
      <c r="G206" s="16" t="s">
        <v>245</v>
      </c>
      <c r="I206" s="4"/>
      <c r="K206" s="18"/>
      <c r="L206" s="18"/>
      <c r="M206" s="18"/>
      <c r="N206" s="18"/>
      <c r="O206" s="18"/>
      <c r="P206" s="18"/>
      <c r="Q206" s="18"/>
      <c r="R206" s="18"/>
      <c r="S206" s="18"/>
      <c r="T206" s="18"/>
      <c r="U206" s="18"/>
      <c r="V206" s="18"/>
      <c r="W206" s="15"/>
    </row>
    <row r="207" customFormat="false" ht="12.75" hidden="false" customHeight="false" outlineLevel="0" collapsed="false">
      <c r="B207" s="1" t="s">
        <v>9</v>
      </c>
      <c r="C207" s="2" t="s">
        <v>246</v>
      </c>
      <c r="D207" s="28" t="s">
        <v>36</v>
      </c>
      <c r="E207" s="17" t="n">
        <v>15000</v>
      </c>
      <c r="F207" s="13" t="n">
        <v>15000</v>
      </c>
      <c r="G207" s="16" t="s">
        <v>247</v>
      </c>
      <c r="I207" s="4"/>
      <c r="K207" s="18"/>
      <c r="L207" s="18"/>
      <c r="M207" s="18"/>
      <c r="N207" s="18"/>
      <c r="O207" s="18"/>
      <c r="P207" s="18"/>
      <c r="Q207" s="18"/>
      <c r="R207" s="18"/>
      <c r="S207" s="18"/>
      <c r="T207" s="18"/>
      <c r="U207" s="18"/>
      <c r="V207" s="18"/>
      <c r="W207" s="15"/>
    </row>
    <row r="208" customFormat="false" ht="12.75" hidden="false" customHeight="false" outlineLevel="0" collapsed="false">
      <c r="B208" s="1" t="s">
        <v>9</v>
      </c>
      <c r="C208" s="2" t="s">
        <v>248</v>
      </c>
      <c r="D208" s="28" t="s">
        <v>25</v>
      </c>
      <c r="E208" s="17" t="n">
        <v>1500</v>
      </c>
      <c r="F208" s="13" t="n">
        <v>1500</v>
      </c>
      <c r="G208" s="16" t="s">
        <v>249</v>
      </c>
      <c r="I208" s="4"/>
      <c r="K208" s="18"/>
      <c r="L208" s="18"/>
      <c r="M208" s="18"/>
      <c r="N208" s="18"/>
      <c r="O208" s="18"/>
      <c r="P208" s="18"/>
      <c r="Q208" s="18"/>
      <c r="R208" s="18"/>
      <c r="S208" s="18"/>
      <c r="T208" s="18"/>
      <c r="U208" s="18"/>
      <c r="V208" s="18"/>
      <c r="W208" s="15"/>
    </row>
    <row r="209" customFormat="false" ht="42.95" hidden="false" customHeight="true" outlineLevel="0" collapsed="false">
      <c r="B209" s="1" t="s">
        <v>9</v>
      </c>
      <c r="C209" s="2" t="s">
        <v>250</v>
      </c>
      <c r="D209" s="28" t="s">
        <v>34</v>
      </c>
      <c r="E209" s="17" t="n">
        <v>18000</v>
      </c>
      <c r="F209" s="13" t="n">
        <v>18000</v>
      </c>
      <c r="G209" s="16" t="s">
        <v>251</v>
      </c>
      <c r="I209" s="4"/>
      <c r="K209" s="18"/>
      <c r="L209" s="18"/>
      <c r="M209" s="18"/>
      <c r="N209" s="18"/>
      <c r="O209" s="18"/>
      <c r="P209" s="18"/>
      <c r="Q209" s="18"/>
      <c r="R209" s="18"/>
      <c r="S209" s="18"/>
      <c r="T209" s="18"/>
      <c r="U209" s="18"/>
      <c r="V209" s="18"/>
      <c r="W209" s="15"/>
    </row>
    <row r="210" customFormat="false" ht="54.95" hidden="false" customHeight="true" outlineLevel="0" collapsed="false">
      <c r="B210" s="1" t="s">
        <v>9</v>
      </c>
      <c r="C210" s="2" t="s">
        <v>252</v>
      </c>
      <c r="D210" s="28" t="s">
        <v>25</v>
      </c>
      <c r="E210" s="17" t="n">
        <v>12500</v>
      </c>
      <c r="F210" s="13" t="n">
        <v>12500</v>
      </c>
      <c r="G210" s="16" t="s">
        <v>253</v>
      </c>
      <c r="I210" s="4"/>
      <c r="K210" s="18"/>
      <c r="L210" s="18"/>
      <c r="M210" s="18"/>
      <c r="N210" s="18"/>
      <c r="O210" s="18"/>
      <c r="P210" s="18"/>
      <c r="Q210" s="18"/>
      <c r="R210" s="18"/>
      <c r="S210" s="18"/>
      <c r="T210" s="18"/>
      <c r="U210" s="18"/>
      <c r="V210" s="18"/>
      <c r="W210" s="15"/>
    </row>
    <row r="211" customFormat="false" ht="54.95" hidden="false" customHeight="true" outlineLevel="0" collapsed="false">
      <c r="B211" s="1" t="s">
        <v>9</v>
      </c>
      <c r="C211" s="2" t="s">
        <v>254</v>
      </c>
      <c r="D211" s="28" t="s">
        <v>36</v>
      </c>
      <c r="E211" s="17" t="n">
        <v>25000</v>
      </c>
      <c r="F211" s="13" t="n">
        <v>25000</v>
      </c>
      <c r="G211" s="16" t="s">
        <v>255</v>
      </c>
      <c r="I211" s="4"/>
      <c r="K211" s="18"/>
      <c r="L211" s="18"/>
      <c r="M211" s="18"/>
      <c r="N211" s="18"/>
      <c r="O211" s="18"/>
      <c r="P211" s="18"/>
      <c r="Q211" s="18"/>
      <c r="R211" s="18"/>
      <c r="S211" s="18"/>
      <c r="T211" s="18"/>
      <c r="U211" s="18"/>
      <c r="V211" s="18"/>
      <c r="W211" s="15"/>
    </row>
    <row r="212" customFormat="false" ht="12.75" hidden="false" customHeight="false" outlineLevel="0" collapsed="false">
      <c r="B212" s="1" t="s">
        <v>9</v>
      </c>
      <c r="C212" s="2" t="s">
        <v>256</v>
      </c>
      <c r="D212" s="28" t="s">
        <v>36</v>
      </c>
      <c r="E212" s="17" t="n">
        <v>5000</v>
      </c>
      <c r="F212" s="13" t="n">
        <v>5000</v>
      </c>
      <c r="G212" s="16" t="s">
        <v>249</v>
      </c>
      <c r="I212" s="4"/>
      <c r="K212" s="18"/>
      <c r="L212" s="18"/>
      <c r="M212" s="18"/>
      <c r="N212" s="18"/>
      <c r="O212" s="18"/>
      <c r="P212" s="18"/>
      <c r="Q212" s="18"/>
      <c r="R212" s="18"/>
      <c r="S212" s="18"/>
      <c r="T212" s="18"/>
      <c r="U212" s="18"/>
      <c r="V212" s="18"/>
      <c r="W212" s="15"/>
    </row>
    <row r="213" customFormat="false" ht="12.75" hidden="false" customHeight="false" outlineLevel="0" collapsed="false">
      <c r="B213" s="1" t="s">
        <v>9</v>
      </c>
      <c r="C213" s="2" t="s">
        <v>257</v>
      </c>
      <c r="D213" s="28" t="s">
        <v>15</v>
      </c>
      <c r="E213" s="17" t="n">
        <v>8000</v>
      </c>
      <c r="F213" s="13" t="n">
        <v>8000</v>
      </c>
      <c r="G213" s="16" t="s">
        <v>249</v>
      </c>
      <c r="I213" s="4"/>
      <c r="K213" s="18"/>
      <c r="L213" s="18"/>
      <c r="M213" s="18"/>
      <c r="N213" s="18"/>
      <c r="O213" s="18"/>
      <c r="P213" s="18"/>
      <c r="Q213" s="18"/>
      <c r="R213" s="18"/>
      <c r="S213" s="18"/>
      <c r="T213" s="18"/>
      <c r="U213" s="18"/>
      <c r="V213" s="18"/>
      <c r="W213" s="15"/>
    </row>
    <row r="214" customFormat="false" ht="47.1" hidden="false" customHeight="true" outlineLevel="0" collapsed="false">
      <c r="B214" s="1" t="s">
        <v>9</v>
      </c>
      <c r="C214" s="2" t="s">
        <v>258</v>
      </c>
      <c r="D214" s="28" t="s">
        <v>34</v>
      </c>
      <c r="E214" s="17" t="n">
        <v>2500</v>
      </c>
      <c r="F214" s="13" t="n">
        <v>2500</v>
      </c>
      <c r="G214" s="16" t="s">
        <v>259</v>
      </c>
      <c r="I214" s="4"/>
      <c r="K214" s="18"/>
      <c r="L214" s="18"/>
      <c r="M214" s="18"/>
      <c r="N214" s="18"/>
      <c r="O214" s="18"/>
      <c r="P214" s="18"/>
      <c r="Q214" s="18"/>
      <c r="R214" s="18"/>
      <c r="S214" s="18"/>
      <c r="T214" s="18"/>
      <c r="U214" s="18"/>
      <c r="V214" s="18"/>
      <c r="W214" s="15"/>
    </row>
    <row r="215" customFormat="false" ht="48" hidden="false" customHeight="true" outlineLevel="0" collapsed="false">
      <c r="B215" s="1" t="s">
        <v>9</v>
      </c>
      <c r="C215" s="2" t="s">
        <v>260</v>
      </c>
      <c r="D215" s="28" t="s">
        <v>25</v>
      </c>
      <c r="E215" s="17" t="n">
        <v>5000</v>
      </c>
      <c r="F215" s="13" t="n">
        <v>5000</v>
      </c>
      <c r="G215" s="16" t="s">
        <v>261</v>
      </c>
      <c r="I215" s="4"/>
      <c r="K215" s="18"/>
      <c r="L215" s="18"/>
      <c r="M215" s="18"/>
      <c r="N215" s="18"/>
      <c r="O215" s="18"/>
      <c r="P215" s="18"/>
      <c r="Q215" s="18"/>
      <c r="R215" s="18"/>
      <c r="S215" s="18"/>
      <c r="T215" s="18"/>
      <c r="U215" s="18"/>
      <c r="V215" s="18"/>
      <c r="W215" s="15"/>
    </row>
    <row r="216" customFormat="false" ht="51" hidden="false" customHeight="true" outlineLevel="0" collapsed="false">
      <c r="B216" s="1" t="s">
        <v>9</v>
      </c>
      <c r="C216" s="2" t="s">
        <v>262</v>
      </c>
      <c r="D216" s="28" t="s">
        <v>92</v>
      </c>
      <c r="E216" s="17" t="n">
        <v>6000</v>
      </c>
      <c r="F216" s="13" t="n">
        <v>6000</v>
      </c>
      <c r="G216" s="16" t="s">
        <v>263</v>
      </c>
      <c r="I216" s="4"/>
      <c r="K216" s="18"/>
      <c r="L216" s="18"/>
      <c r="M216" s="18"/>
      <c r="N216" s="18"/>
      <c r="O216" s="18"/>
      <c r="P216" s="18"/>
      <c r="Q216" s="18"/>
      <c r="R216" s="18"/>
      <c r="S216" s="18"/>
      <c r="T216" s="18"/>
      <c r="U216" s="18"/>
      <c r="V216" s="18"/>
      <c r="W216" s="15"/>
    </row>
    <row r="217" customFormat="false" ht="12.75" hidden="false" customHeight="false" outlineLevel="0" collapsed="false">
      <c r="B217" s="1" t="s">
        <v>9</v>
      </c>
      <c r="C217" s="2" t="s">
        <v>264</v>
      </c>
      <c r="D217" s="28" t="s">
        <v>25</v>
      </c>
      <c r="E217" s="17" t="n">
        <v>4800</v>
      </c>
      <c r="F217" s="13" t="n">
        <v>4800</v>
      </c>
      <c r="G217" s="16" t="s">
        <v>249</v>
      </c>
      <c r="I217" s="4"/>
      <c r="K217" s="18"/>
      <c r="L217" s="18"/>
      <c r="M217" s="18"/>
      <c r="N217" s="18"/>
      <c r="O217" s="18"/>
      <c r="P217" s="18"/>
      <c r="Q217" s="18"/>
      <c r="R217" s="18"/>
      <c r="S217" s="18"/>
      <c r="T217" s="18"/>
      <c r="U217" s="18"/>
      <c r="V217" s="18"/>
      <c r="W217" s="15"/>
    </row>
    <row r="218" customFormat="false" ht="42.95" hidden="false" customHeight="true" outlineLevel="0" collapsed="false">
      <c r="B218" s="1" t="s">
        <v>9</v>
      </c>
      <c r="C218" s="2" t="s">
        <v>265</v>
      </c>
      <c r="D218" s="28"/>
      <c r="E218" s="17" t="n">
        <v>50000</v>
      </c>
      <c r="F218" s="13" t="n">
        <v>0</v>
      </c>
      <c r="G218" s="16" t="s">
        <v>245</v>
      </c>
      <c r="I218" s="4"/>
      <c r="K218" s="18"/>
      <c r="L218" s="18"/>
      <c r="M218" s="18"/>
      <c r="N218" s="18"/>
      <c r="O218" s="18"/>
      <c r="P218" s="18"/>
      <c r="Q218" s="18"/>
      <c r="R218" s="18"/>
      <c r="S218" s="18"/>
      <c r="T218" s="18"/>
      <c r="U218" s="18"/>
      <c r="V218" s="18"/>
      <c r="W218" s="15"/>
    </row>
    <row r="219" customFormat="false" ht="15" hidden="false" customHeight="true" outlineLevel="0" collapsed="false">
      <c r="B219" s="1" t="s">
        <v>9</v>
      </c>
      <c r="C219" s="2" t="s">
        <v>266</v>
      </c>
      <c r="D219" s="28" t="s">
        <v>9</v>
      </c>
      <c r="E219" s="17" t="n">
        <v>30000</v>
      </c>
      <c r="F219" s="13" t="n">
        <v>30000</v>
      </c>
      <c r="G219" s="16" t="s">
        <v>267</v>
      </c>
      <c r="I219" s="4"/>
      <c r="K219" s="18"/>
      <c r="L219" s="18"/>
      <c r="M219" s="18"/>
      <c r="N219" s="18"/>
      <c r="O219" s="18"/>
      <c r="P219" s="18"/>
      <c r="Q219" s="18"/>
      <c r="R219" s="18"/>
      <c r="S219" s="18"/>
      <c r="T219" s="18"/>
      <c r="U219" s="18"/>
      <c r="V219" s="18"/>
      <c r="W219" s="15"/>
    </row>
    <row r="220" customFormat="false" ht="38.25" hidden="false" customHeight="false" outlineLevel="0" collapsed="false">
      <c r="B220" s="1" t="s">
        <v>46</v>
      </c>
      <c r="C220" s="2" t="s">
        <v>268</v>
      </c>
      <c r="D220" s="28" t="s">
        <v>9</v>
      </c>
      <c r="E220" s="17" t="n">
        <v>100000</v>
      </c>
      <c r="F220" s="13"/>
      <c r="G220" s="14" t="s">
        <v>269</v>
      </c>
      <c r="I220" s="4"/>
      <c r="K220" s="18"/>
      <c r="L220" s="18"/>
      <c r="M220" s="18"/>
      <c r="N220" s="18"/>
      <c r="O220" s="18"/>
      <c r="P220" s="18"/>
      <c r="Q220" s="18"/>
      <c r="R220" s="18"/>
      <c r="S220" s="18"/>
      <c r="T220" s="18"/>
      <c r="U220" s="18"/>
      <c r="V220" s="15"/>
      <c r="W220" s="15"/>
    </row>
    <row r="221" customFormat="false" ht="38.25" hidden="false" customHeight="false" outlineLevel="0" collapsed="false">
      <c r="B221" s="1" t="s">
        <v>46</v>
      </c>
      <c r="C221" s="2" t="s">
        <v>270</v>
      </c>
      <c r="D221" s="28" t="s">
        <v>9</v>
      </c>
      <c r="E221" s="17" t="n">
        <v>100000</v>
      </c>
      <c r="F221" s="13"/>
      <c r="G221" s="14" t="s">
        <v>271</v>
      </c>
      <c r="I221" s="4"/>
      <c r="K221" s="18"/>
      <c r="L221" s="18"/>
      <c r="M221" s="18"/>
      <c r="N221" s="18"/>
      <c r="O221" s="18"/>
      <c r="P221" s="18"/>
      <c r="Q221" s="18"/>
      <c r="R221" s="18"/>
      <c r="S221" s="18"/>
      <c r="T221" s="18"/>
      <c r="U221" s="18"/>
      <c r="V221" s="15"/>
      <c r="W221" s="15"/>
    </row>
    <row r="222" customFormat="false" ht="38.25" hidden="false" customHeight="false" outlineLevel="0" collapsed="false">
      <c r="B222" s="1" t="s">
        <v>46</v>
      </c>
      <c r="C222" s="2" t="s">
        <v>272</v>
      </c>
      <c r="D222" s="28" t="s">
        <v>9</v>
      </c>
      <c r="E222" s="17" t="n">
        <v>100000</v>
      </c>
      <c r="F222" s="29"/>
      <c r="G222" s="14" t="s">
        <v>271</v>
      </c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38.25" hidden="false" customHeight="false" outlineLevel="0" collapsed="false">
      <c r="B223" s="1" t="s">
        <v>46</v>
      </c>
      <c r="C223" s="2" t="s">
        <v>273</v>
      </c>
      <c r="D223" s="28" t="s">
        <v>25</v>
      </c>
      <c r="E223" s="17" t="n">
        <v>10000</v>
      </c>
      <c r="F223" s="29"/>
      <c r="G223" s="14" t="s">
        <v>271</v>
      </c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</row>
    <row r="224" customFormat="false" ht="38.25" hidden="false" customHeight="false" outlineLevel="0" collapsed="false">
      <c r="B224" s="1" t="s">
        <v>46</v>
      </c>
      <c r="C224" s="2" t="s">
        <v>274</v>
      </c>
      <c r="D224" s="28" t="s">
        <v>9</v>
      </c>
      <c r="E224" s="17" t="n">
        <v>100000</v>
      </c>
      <c r="F224" s="29"/>
      <c r="G224" s="14" t="s">
        <v>271</v>
      </c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38.25" hidden="false" customHeight="false" outlineLevel="0" collapsed="false">
      <c r="B225" s="1" t="s">
        <v>46</v>
      </c>
      <c r="C225" s="2" t="s">
        <v>275</v>
      </c>
      <c r="D225" s="28" t="s">
        <v>9</v>
      </c>
      <c r="E225" s="17" t="n">
        <v>50000</v>
      </c>
      <c r="F225" s="29"/>
      <c r="G225" s="14" t="s">
        <v>271</v>
      </c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</row>
    <row r="226" customFormat="false" ht="38.25" hidden="false" customHeight="false" outlineLevel="0" collapsed="false">
      <c r="B226" s="1" t="s">
        <v>46</v>
      </c>
      <c r="C226" s="2" t="s">
        <v>276</v>
      </c>
      <c r="D226" s="28" t="s">
        <v>9</v>
      </c>
      <c r="E226" s="17" t="n">
        <v>50000</v>
      </c>
      <c r="F226" s="29"/>
      <c r="G226" s="14" t="s">
        <v>271</v>
      </c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 t="n">
        <f aca="false">SUM(W224:W226)</f>
        <v>0</v>
      </c>
    </row>
    <row r="227" customFormat="false" ht="38.25" hidden="false" customHeight="false" outlineLevel="0" collapsed="false">
      <c r="B227" s="1" t="s">
        <v>46</v>
      </c>
      <c r="C227" s="2" t="s">
        <v>277</v>
      </c>
      <c r="D227" s="28" t="s">
        <v>9</v>
      </c>
      <c r="E227" s="17" t="n">
        <v>50000</v>
      </c>
      <c r="F227" s="29"/>
      <c r="G227" s="14" t="s">
        <v>271</v>
      </c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38.25" hidden="false" customHeight="false" outlineLevel="0" collapsed="false">
      <c r="B228" s="1" t="s">
        <v>46</v>
      </c>
      <c r="C228" s="2" t="s">
        <v>278</v>
      </c>
      <c r="D228" s="28" t="s">
        <v>9</v>
      </c>
      <c r="E228" s="17" t="n">
        <v>10000</v>
      </c>
      <c r="F228" s="29"/>
      <c r="G228" s="14" t="s">
        <v>271</v>
      </c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38.25" hidden="false" customHeight="false" outlineLevel="0" collapsed="false">
      <c r="B229" s="1" t="s">
        <v>46</v>
      </c>
      <c r="C229" s="2" t="s">
        <v>279</v>
      </c>
      <c r="D229" s="28" t="s">
        <v>25</v>
      </c>
      <c r="E229" s="38" t="n">
        <v>10000</v>
      </c>
      <c r="F229" s="29"/>
      <c r="G229" s="14" t="s">
        <v>271</v>
      </c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A230" s="10" t="s">
        <v>17</v>
      </c>
      <c r="B230" s="10"/>
      <c r="C230" s="39" t="s">
        <v>17</v>
      </c>
      <c r="D230" s="6"/>
      <c r="E230" s="40" t="n">
        <f aca="false">SUM(E197:E229)</f>
        <v>1070800</v>
      </c>
      <c r="F230" s="45" t="n">
        <f aca="false">SUM(F197:F229)</f>
        <v>170800</v>
      </c>
      <c r="G230" s="14"/>
      <c r="H230" s="10"/>
      <c r="I230" s="41"/>
      <c r="J230" s="10"/>
      <c r="K230" s="42"/>
      <c r="L230" s="42"/>
      <c r="M230" s="42"/>
      <c r="N230" s="42"/>
      <c r="O230" s="42"/>
      <c r="P230" s="42"/>
      <c r="Q230" s="42"/>
      <c r="R230" s="42"/>
      <c r="S230" s="42"/>
      <c r="T230" s="42"/>
      <c r="U230" s="42"/>
      <c r="V230" s="10"/>
      <c r="W230" s="42"/>
      <c r="X230" s="10"/>
      <c r="Y230" s="10"/>
      <c r="Z230" s="10"/>
      <c r="AA230" s="10"/>
      <c r="AB230" s="10"/>
      <c r="AC230" s="10"/>
      <c r="AD230" s="10"/>
      <c r="AE230" s="10"/>
      <c r="AF230" s="10"/>
      <c r="AG230" s="10"/>
      <c r="AH230" s="10"/>
      <c r="AI230" s="10"/>
      <c r="AJ230" s="10"/>
      <c r="AK230" s="10"/>
      <c r="AL230" s="10"/>
      <c r="AM230" s="10"/>
      <c r="AN230" s="10"/>
      <c r="AO230" s="10"/>
      <c r="AP230" s="10"/>
      <c r="AQ230" s="10"/>
      <c r="AR230" s="10"/>
      <c r="AS230" s="10"/>
      <c r="AT230" s="10"/>
      <c r="AU230" s="10"/>
      <c r="AV230" s="10"/>
      <c r="AW230" s="10"/>
      <c r="AX230" s="10"/>
      <c r="AY230" s="10"/>
      <c r="AZ230" s="10"/>
      <c r="BA230" s="10"/>
      <c r="BB230" s="10"/>
      <c r="BC230" s="10"/>
      <c r="BD230" s="10"/>
      <c r="BE230" s="10"/>
      <c r="BF230" s="10"/>
      <c r="BG230" s="10"/>
      <c r="BH230" s="10"/>
      <c r="BI230" s="10"/>
      <c r="BJ230" s="10"/>
      <c r="BK230" s="10"/>
      <c r="BL230" s="10"/>
      <c r="BM230" s="10"/>
      <c r="BN230" s="10"/>
      <c r="BO230" s="10"/>
      <c r="BP230" s="10"/>
      <c r="BQ230" s="10"/>
      <c r="BR230" s="10"/>
      <c r="BS230" s="10"/>
      <c r="BT230" s="10"/>
      <c r="BU230" s="10"/>
      <c r="BV230" s="10"/>
      <c r="BW230" s="10"/>
      <c r="BX230" s="10"/>
      <c r="BY230" s="10"/>
      <c r="BZ230" s="10"/>
      <c r="CA230" s="10"/>
      <c r="CB230" s="10"/>
      <c r="CC230" s="10"/>
      <c r="CD230" s="10"/>
      <c r="CE230" s="10"/>
      <c r="CF230" s="10"/>
      <c r="CG230" s="10"/>
      <c r="CH230" s="10"/>
      <c r="CI230" s="10"/>
      <c r="CJ230" s="10"/>
      <c r="CK230" s="10"/>
      <c r="CL230" s="10"/>
      <c r="CM230" s="10"/>
      <c r="CN230" s="10"/>
      <c r="CO230" s="10"/>
      <c r="CP230" s="10"/>
      <c r="CQ230" s="10"/>
      <c r="CR230" s="10"/>
      <c r="CS230" s="10"/>
      <c r="CT230" s="10"/>
      <c r="CU230" s="10"/>
      <c r="CV230" s="10"/>
      <c r="CW230" s="10"/>
      <c r="CX230" s="10"/>
      <c r="CY230" s="10"/>
      <c r="CZ230" s="10"/>
      <c r="DA230" s="10"/>
      <c r="DB230" s="10"/>
      <c r="DC230" s="10"/>
      <c r="DD230" s="10"/>
      <c r="DE230" s="10"/>
      <c r="DF230" s="10"/>
      <c r="DG230" s="10"/>
      <c r="DH230" s="10"/>
      <c r="DI230" s="10"/>
      <c r="DJ230" s="10"/>
      <c r="DK230" s="10"/>
      <c r="DL230" s="10"/>
      <c r="DM230" s="10"/>
      <c r="DN230" s="10"/>
      <c r="DO230" s="10"/>
      <c r="DP230" s="10"/>
      <c r="DQ230" s="10"/>
      <c r="DR230" s="10"/>
      <c r="DS230" s="10"/>
      <c r="DT230" s="10"/>
      <c r="DU230" s="10"/>
      <c r="DV230" s="10"/>
      <c r="DW230" s="10"/>
      <c r="DX230" s="10"/>
      <c r="DY230" s="10"/>
      <c r="DZ230" s="10"/>
      <c r="EA230" s="10"/>
      <c r="EB230" s="10"/>
      <c r="EC230" s="10"/>
      <c r="ED230" s="10"/>
      <c r="EE230" s="10"/>
      <c r="EF230" s="10"/>
      <c r="EG230" s="10"/>
      <c r="EH230" s="10"/>
      <c r="EI230" s="10"/>
      <c r="EJ230" s="10"/>
      <c r="EK230" s="10"/>
      <c r="EL230" s="10"/>
      <c r="EM230" s="10"/>
      <c r="EN230" s="10"/>
      <c r="EO230" s="10"/>
      <c r="EP230" s="10"/>
      <c r="EQ230" s="10"/>
      <c r="ER230" s="10"/>
      <c r="ES230" s="10"/>
      <c r="ET230" s="10"/>
      <c r="EU230" s="10"/>
      <c r="EV230" s="10"/>
      <c r="EW230" s="10"/>
      <c r="EX230" s="10"/>
      <c r="EY230" s="10"/>
      <c r="EZ230" s="10"/>
      <c r="FA230" s="10"/>
      <c r="FB230" s="10"/>
      <c r="FC230" s="10"/>
      <c r="FD230" s="10"/>
      <c r="FE230" s="10"/>
      <c r="FF230" s="10"/>
      <c r="FG230" s="10"/>
      <c r="FH230" s="10"/>
      <c r="FI230" s="10"/>
      <c r="FJ230" s="10"/>
      <c r="FK230" s="10"/>
      <c r="FL230" s="10"/>
      <c r="FM230" s="10"/>
      <c r="FN230" s="10"/>
      <c r="FO230" s="10"/>
      <c r="FP230" s="10"/>
      <c r="FQ230" s="10"/>
      <c r="FR230" s="10"/>
      <c r="FS230" s="10"/>
      <c r="FT230" s="10"/>
      <c r="FU230" s="10"/>
      <c r="FV230" s="10"/>
      <c r="FW230" s="10"/>
      <c r="FX230" s="10"/>
      <c r="FY230" s="10"/>
      <c r="FZ230" s="10"/>
      <c r="GA230" s="10"/>
      <c r="GB230" s="10"/>
      <c r="GC230" s="10"/>
      <c r="GD230" s="10"/>
      <c r="GE230" s="10"/>
      <c r="GF230" s="10"/>
      <c r="GG230" s="10"/>
      <c r="GH230" s="10"/>
      <c r="GI230" s="10"/>
      <c r="GJ230" s="10"/>
      <c r="GK230" s="10"/>
      <c r="GL230" s="10"/>
      <c r="GM230" s="10"/>
      <c r="GN230" s="10"/>
      <c r="GO230" s="10"/>
      <c r="GP230" s="10"/>
      <c r="GQ230" s="10"/>
      <c r="GR230" s="10"/>
      <c r="GS230" s="10"/>
      <c r="GT230" s="10"/>
      <c r="GU230" s="10"/>
      <c r="GV230" s="10"/>
      <c r="GW230" s="10"/>
      <c r="GX230" s="10"/>
      <c r="GY230" s="10"/>
      <c r="GZ230" s="10"/>
      <c r="HA230" s="10"/>
      <c r="HB230" s="10"/>
      <c r="HC230" s="10"/>
      <c r="HD230" s="10"/>
      <c r="HE230" s="10"/>
      <c r="HF230" s="10"/>
      <c r="HG230" s="10"/>
      <c r="HH230" s="10"/>
      <c r="HI230" s="10"/>
      <c r="HJ230" s="10"/>
      <c r="HK230" s="10"/>
      <c r="HL230" s="10"/>
      <c r="HM230" s="10"/>
      <c r="HN230" s="10"/>
      <c r="HO230" s="10"/>
      <c r="HP230" s="10"/>
      <c r="HQ230" s="10"/>
      <c r="HR230" s="10"/>
      <c r="HS230" s="10"/>
      <c r="HT230" s="10"/>
      <c r="HU230" s="10"/>
      <c r="HV230" s="10"/>
      <c r="HW230" s="10"/>
      <c r="HX230" s="10"/>
      <c r="HY230" s="10"/>
      <c r="HZ230" s="10"/>
      <c r="IA230" s="10"/>
      <c r="IB230" s="10"/>
      <c r="IC230" s="10"/>
      <c r="ID230" s="10"/>
      <c r="IE230" s="10"/>
      <c r="IF230" s="10"/>
      <c r="IG230" s="10"/>
      <c r="IH230" s="10"/>
      <c r="II230" s="10"/>
      <c r="IJ230" s="10"/>
      <c r="IK230" s="10"/>
      <c r="IL230" s="10"/>
      <c r="IM230" s="10"/>
      <c r="IN230" s="10"/>
      <c r="IO230" s="10"/>
      <c r="IP230" s="10"/>
      <c r="IQ230" s="10"/>
      <c r="IR230" s="10"/>
      <c r="IS230" s="10"/>
      <c r="IT230" s="10"/>
      <c r="IU230" s="10"/>
      <c r="IV230" s="10"/>
      <c r="IW230" s="10"/>
    </row>
    <row r="231" customFormat="false" ht="12.75" hidden="false" customHeight="false" outlineLevel="0" collapsed="false">
      <c r="D231" s="28"/>
      <c r="E231" s="17"/>
      <c r="F231" s="29"/>
      <c r="G231" s="30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A232" s="1" t="s">
        <v>18</v>
      </c>
      <c r="B232" s="1" t="s">
        <v>9</v>
      </c>
      <c r="C232" s="2" t="s">
        <v>280</v>
      </c>
      <c r="D232" s="28"/>
      <c r="E232" s="17" t="n">
        <v>180000</v>
      </c>
      <c r="F232" s="29" t="n">
        <v>180000</v>
      </c>
      <c r="G232" s="30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A233" s="19" t="s">
        <v>22</v>
      </c>
      <c r="B233" s="19"/>
      <c r="C233" s="20" t="s">
        <v>22</v>
      </c>
      <c r="D233" s="31"/>
      <c r="E233" s="22" t="n">
        <f aca="false">SUM(E232)</f>
        <v>180000</v>
      </c>
      <c r="F233" s="23" t="n">
        <f aca="false">SUM(F232)</f>
        <v>180000</v>
      </c>
      <c r="G233" s="24"/>
      <c r="H233" s="19"/>
      <c r="I233" s="25"/>
      <c r="J233" s="19"/>
      <c r="K233" s="27"/>
      <c r="L233" s="27"/>
      <c r="M233" s="27"/>
      <c r="N233" s="27"/>
      <c r="O233" s="27"/>
      <c r="P233" s="27"/>
      <c r="Q233" s="27"/>
      <c r="R233" s="27"/>
      <c r="S233" s="27"/>
      <c r="T233" s="27"/>
      <c r="U233" s="27"/>
      <c r="V233" s="27"/>
      <c r="W233" s="27"/>
      <c r="X233" s="19"/>
      <c r="Y233" s="19"/>
      <c r="Z233" s="19"/>
      <c r="AA233" s="19"/>
      <c r="AB233" s="19"/>
      <c r="AC233" s="19"/>
      <c r="AD233" s="19"/>
      <c r="AE233" s="19"/>
      <c r="AF233" s="19"/>
      <c r="AG233" s="19"/>
      <c r="AH233" s="19"/>
      <c r="AI233" s="19"/>
      <c r="AJ233" s="19"/>
      <c r="AK233" s="19"/>
      <c r="AL233" s="19"/>
      <c r="AM233" s="19"/>
      <c r="AN233" s="19"/>
      <c r="AO233" s="19"/>
      <c r="AP233" s="19"/>
      <c r="AQ233" s="19"/>
      <c r="AR233" s="19"/>
      <c r="AS233" s="19"/>
      <c r="AT233" s="19"/>
      <c r="AU233" s="19"/>
      <c r="AV233" s="19"/>
      <c r="AW233" s="19"/>
      <c r="AX233" s="19"/>
      <c r="AY233" s="19"/>
      <c r="AZ233" s="19"/>
      <c r="BA233" s="19"/>
      <c r="BB233" s="19"/>
      <c r="BC233" s="19"/>
      <c r="BD233" s="19"/>
      <c r="BE233" s="19"/>
      <c r="BF233" s="19"/>
      <c r="BG233" s="19"/>
      <c r="BH233" s="19"/>
      <c r="BI233" s="19"/>
      <c r="BJ233" s="19"/>
      <c r="BK233" s="19"/>
      <c r="BL233" s="19"/>
      <c r="BM233" s="19"/>
      <c r="BN233" s="19"/>
      <c r="BO233" s="19"/>
      <c r="BP233" s="19"/>
      <c r="BQ233" s="19"/>
      <c r="BR233" s="19"/>
      <c r="BS233" s="19"/>
      <c r="BT233" s="19"/>
      <c r="BU233" s="19"/>
      <c r="BV233" s="19"/>
      <c r="BW233" s="19"/>
      <c r="BX233" s="19"/>
      <c r="BY233" s="19"/>
      <c r="BZ233" s="19"/>
      <c r="CA233" s="19"/>
      <c r="CB233" s="19"/>
      <c r="CC233" s="19"/>
      <c r="CD233" s="19"/>
      <c r="CE233" s="19"/>
      <c r="CF233" s="19"/>
      <c r="CG233" s="19"/>
      <c r="CH233" s="19"/>
      <c r="CI233" s="19"/>
      <c r="CJ233" s="19"/>
      <c r="CK233" s="19"/>
      <c r="CL233" s="19"/>
      <c r="CM233" s="19"/>
      <c r="CN233" s="19"/>
      <c r="CO233" s="19"/>
      <c r="CP233" s="19"/>
      <c r="CQ233" s="19"/>
      <c r="CR233" s="19"/>
      <c r="CS233" s="19"/>
      <c r="CT233" s="19"/>
      <c r="CU233" s="19"/>
      <c r="CV233" s="19"/>
      <c r="CW233" s="19"/>
      <c r="CX233" s="19"/>
      <c r="CY233" s="19"/>
      <c r="CZ233" s="19"/>
      <c r="DA233" s="19"/>
      <c r="DB233" s="19"/>
      <c r="DC233" s="19"/>
      <c r="DD233" s="19"/>
      <c r="DE233" s="19"/>
      <c r="DF233" s="19"/>
      <c r="DG233" s="19"/>
      <c r="DH233" s="19"/>
      <c r="DI233" s="19"/>
      <c r="DJ233" s="19"/>
      <c r="DK233" s="19"/>
      <c r="DL233" s="19"/>
      <c r="DM233" s="19"/>
      <c r="DN233" s="19"/>
      <c r="DO233" s="19"/>
      <c r="DP233" s="19"/>
      <c r="DQ233" s="19"/>
      <c r="DR233" s="19"/>
      <c r="DS233" s="19"/>
      <c r="DT233" s="19"/>
      <c r="DU233" s="19"/>
      <c r="DV233" s="19"/>
      <c r="DW233" s="19"/>
      <c r="DX233" s="19"/>
      <c r="DY233" s="19"/>
      <c r="DZ233" s="19"/>
      <c r="EA233" s="19"/>
      <c r="EB233" s="19"/>
      <c r="EC233" s="19"/>
      <c r="ED233" s="19"/>
      <c r="EE233" s="19"/>
      <c r="EF233" s="19"/>
      <c r="EG233" s="19"/>
      <c r="EH233" s="19"/>
      <c r="EI233" s="19"/>
      <c r="EJ233" s="19"/>
      <c r="EK233" s="19"/>
      <c r="EL233" s="19"/>
      <c r="EM233" s="19"/>
      <c r="EN233" s="19"/>
      <c r="EO233" s="19"/>
      <c r="EP233" s="19"/>
      <c r="EQ233" s="19"/>
      <c r="ER233" s="19"/>
      <c r="ES233" s="19"/>
      <c r="ET233" s="19"/>
      <c r="EU233" s="19"/>
      <c r="EV233" s="19"/>
      <c r="EW233" s="19"/>
      <c r="EX233" s="19"/>
      <c r="EY233" s="19"/>
      <c r="EZ233" s="19"/>
      <c r="FA233" s="19"/>
      <c r="FB233" s="19"/>
      <c r="FC233" s="19"/>
      <c r="FD233" s="19"/>
      <c r="FE233" s="19"/>
      <c r="FF233" s="19"/>
      <c r="FG233" s="19"/>
      <c r="FH233" s="19"/>
      <c r="FI233" s="19"/>
      <c r="FJ233" s="19"/>
      <c r="FK233" s="19"/>
      <c r="FL233" s="19"/>
      <c r="FM233" s="19"/>
      <c r="FN233" s="19"/>
      <c r="FO233" s="19"/>
      <c r="FP233" s="19"/>
      <c r="FQ233" s="19"/>
      <c r="FR233" s="19"/>
      <c r="FS233" s="19"/>
      <c r="FT233" s="19"/>
      <c r="FU233" s="19"/>
      <c r="FV233" s="19"/>
      <c r="FW233" s="19"/>
      <c r="FX233" s="19"/>
      <c r="FY233" s="19"/>
      <c r="FZ233" s="19"/>
      <c r="GA233" s="19"/>
      <c r="GB233" s="19"/>
      <c r="GC233" s="19"/>
      <c r="GD233" s="19"/>
      <c r="GE233" s="19"/>
      <c r="GF233" s="19"/>
      <c r="GG233" s="19"/>
      <c r="GH233" s="19"/>
      <c r="GI233" s="19"/>
      <c r="GJ233" s="19"/>
      <c r="GK233" s="19"/>
      <c r="GL233" s="19"/>
      <c r="GM233" s="19"/>
      <c r="GN233" s="19"/>
      <c r="GO233" s="19"/>
      <c r="GP233" s="19"/>
      <c r="GQ233" s="19"/>
      <c r="GR233" s="19"/>
      <c r="GS233" s="19"/>
      <c r="GT233" s="19"/>
      <c r="GU233" s="19"/>
      <c r="GV233" s="19"/>
      <c r="GW233" s="19"/>
      <c r="GX233" s="19"/>
      <c r="GY233" s="19"/>
      <c r="GZ233" s="19"/>
      <c r="HA233" s="19"/>
      <c r="HB233" s="19"/>
      <c r="HC233" s="19"/>
      <c r="HD233" s="19"/>
      <c r="HE233" s="19"/>
      <c r="HF233" s="19"/>
      <c r="HG233" s="19"/>
      <c r="HH233" s="19"/>
      <c r="HI233" s="19"/>
      <c r="HJ233" s="19"/>
      <c r="HK233" s="19"/>
      <c r="HL233" s="19"/>
      <c r="HM233" s="19"/>
      <c r="HN233" s="19"/>
      <c r="HO233" s="19"/>
      <c r="HP233" s="19"/>
      <c r="HQ233" s="19"/>
      <c r="HR233" s="19"/>
      <c r="HS233" s="19"/>
      <c r="HT233" s="19"/>
      <c r="HU233" s="19"/>
      <c r="HV233" s="19"/>
      <c r="HW233" s="19"/>
      <c r="HX233" s="19"/>
      <c r="HY233" s="19"/>
      <c r="HZ233" s="19"/>
      <c r="IA233" s="19"/>
      <c r="IB233" s="19"/>
      <c r="IC233" s="19"/>
      <c r="ID233" s="19"/>
      <c r="IE233" s="19"/>
      <c r="IF233" s="19"/>
      <c r="IG233" s="19"/>
      <c r="IH233" s="19"/>
      <c r="II233" s="19"/>
      <c r="IJ233" s="19"/>
      <c r="IK233" s="19"/>
      <c r="IL233" s="19"/>
      <c r="IM233" s="19"/>
      <c r="IN233" s="19"/>
      <c r="IO233" s="19"/>
      <c r="IP233" s="19"/>
      <c r="IQ233" s="19"/>
      <c r="IR233" s="19"/>
      <c r="IS233" s="19"/>
      <c r="IT233" s="19"/>
      <c r="IU233" s="19"/>
      <c r="IV233" s="19"/>
      <c r="IW233" s="19"/>
    </row>
    <row r="234" customFormat="false" ht="12.75" hidden="false" customHeight="false" outlineLevel="0" collapsed="false">
      <c r="A234" s="32"/>
      <c r="B234" s="32"/>
      <c r="C234" s="28"/>
      <c r="D234" s="28"/>
      <c r="E234" s="47"/>
      <c r="F234" s="57"/>
      <c r="G234" s="37"/>
      <c r="H234" s="32"/>
      <c r="I234" s="47"/>
      <c r="J234" s="32"/>
      <c r="K234" s="49"/>
      <c r="L234" s="49"/>
      <c r="M234" s="49"/>
      <c r="N234" s="49"/>
      <c r="O234" s="49"/>
      <c r="P234" s="49"/>
      <c r="Q234" s="49"/>
      <c r="R234" s="49"/>
      <c r="S234" s="49"/>
      <c r="T234" s="49"/>
      <c r="U234" s="49"/>
      <c r="V234" s="49"/>
      <c r="W234" s="49"/>
      <c r="X234" s="32"/>
      <c r="Y234" s="32"/>
      <c r="Z234" s="32"/>
      <c r="AA234" s="32"/>
      <c r="AB234" s="32"/>
      <c r="AC234" s="32"/>
      <c r="AD234" s="32"/>
      <c r="AE234" s="32"/>
      <c r="AF234" s="32"/>
      <c r="AG234" s="32"/>
      <c r="AH234" s="32"/>
      <c r="AI234" s="32"/>
      <c r="AJ234" s="32"/>
      <c r="AK234" s="32"/>
      <c r="AL234" s="32"/>
      <c r="AM234" s="32"/>
      <c r="AN234" s="32"/>
      <c r="AO234" s="32"/>
      <c r="AP234" s="32"/>
      <c r="AQ234" s="32"/>
      <c r="AR234" s="32"/>
      <c r="AS234" s="32"/>
      <c r="AT234" s="32"/>
      <c r="AU234" s="32"/>
      <c r="AV234" s="32"/>
      <c r="AW234" s="32"/>
      <c r="AX234" s="32"/>
      <c r="AY234" s="32"/>
      <c r="AZ234" s="32"/>
      <c r="BA234" s="32"/>
      <c r="BB234" s="32"/>
      <c r="BC234" s="32"/>
      <c r="BD234" s="32"/>
      <c r="BE234" s="32"/>
      <c r="BF234" s="32"/>
      <c r="BG234" s="32"/>
      <c r="BH234" s="32"/>
      <c r="BI234" s="32"/>
      <c r="BJ234" s="32"/>
      <c r="BK234" s="32"/>
      <c r="BL234" s="32"/>
      <c r="BM234" s="32"/>
      <c r="BN234" s="32"/>
      <c r="BO234" s="32"/>
      <c r="BP234" s="32"/>
      <c r="BQ234" s="32"/>
      <c r="BR234" s="32"/>
      <c r="BS234" s="32"/>
      <c r="BT234" s="32"/>
      <c r="BU234" s="32"/>
      <c r="BV234" s="32"/>
      <c r="BW234" s="32"/>
      <c r="BX234" s="32"/>
      <c r="BY234" s="32"/>
      <c r="BZ234" s="32"/>
      <c r="CA234" s="32"/>
      <c r="CB234" s="32"/>
      <c r="CC234" s="32"/>
      <c r="CD234" s="32"/>
      <c r="CE234" s="32"/>
      <c r="CF234" s="32"/>
      <c r="CG234" s="32"/>
      <c r="CH234" s="32"/>
      <c r="CI234" s="32"/>
      <c r="CJ234" s="32"/>
      <c r="CK234" s="32"/>
      <c r="CL234" s="32"/>
      <c r="CM234" s="32"/>
      <c r="CN234" s="32"/>
      <c r="CO234" s="32"/>
      <c r="CP234" s="32"/>
      <c r="CQ234" s="32"/>
      <c r="CR234" s="32"/>
      <c r="CS234" s="32"/>
      <c r="CT234" s="32"/>
      <c r="CU234" s="32"/>
      <c r="CV234" s="32"/>
      <c r="CW234" s="32"/>
      <c r="CX234" s="32"/>
      <c r="CY234" s="32"/>
      <c r="CZ234" s="32"/>
      <c r="DA234" s="32"/>
      <c r="DB234" s="32"/>
      <c r="DC234" s="32"/>
      <c r="DD234" s="32"/>
      <c r="DE234" s="32"/>
      <c r="DF234" s="32"/>
      <c r="DG234" s="32"/>
      <c r="DH234" s="32"/>
      <c r="DI234" s="32"/>
      <c r="DJ234" s="32"/>
      <c r="DK234" s="32"/>
      <c r="DL234" s="32"/>
      <c r="DM234" s="32"/>
      <c r="DN234" s="32"/>
      <c r="DO234" s="32"/>
      <c r="DP234" s="32"/>
      <c r="DQ234" s="32"/>
      <c r="DR234" s="32"/>
      <c r="DS234" s="32"/>
      <c r="DT234" s="32"/>
      <c r="DU234" s="32"/>
      <c r="DV234" s="32"/>
      <c r="DW234" s="32"/>
      <c r="DX234" s="32"/>
      <c r="DY234" s="32"/>
      <c r="DZ234" s="32"/>
      <c r="EA234" s="32"/>
      <c r="EB234" s="32"/>
      <c r="EC234" s="32"/>
      <c r="ED234" s="32"/>
      <c r="EE234" s="32"/>
      <c r="EF234" s="32"/>
      <c r="EG234" s="32"/>
      <c r="EH234" s="32"/>
      <c r="EI234" s="32"/>
      <c r="EJ234" s="32"/>
      <c r="EK234" s="32"/>
      <c r="EL234" s="32"/>
      <c r="EM234" s="32"/>
      <c r="EN234" s="32"/>
      <c r="EO234" s="32"/>
      <c r="EP234" s="32"/>
      <c r="EQ234" s="32"/>
      <c r="ER234" s="32"/>
      <c r="ES234" s="32"/>
      <c r="ET234" s="32"/>
      <c r="EU234" s="32"/>
      <c r="EV234" s="32"/>
      <c r="EW234" s="32"/>
      <c r="EX234" s="32"/>
      <c r="EY234" s="32"/>
      <c r="EZ234" s="32"/>
      <c r="FA234" s="32"/>
      <c r="FB234" s="32"/>
      <c r="FC234" s="32"/>
      <c r="FD234" s="32"/>
      <c r="FE234" s="32"/>
      <c r="FF234" s="32"/>
      <c r="FG234" s="32"/>
      <c r="FH234" s="32"/>
      <c r="FI234" s="32"/>
      <c r="FJ234" s="32"/>
      <c r="FK234" s="32"/>
      <c r="FL234" s="32"/>
      <c r="FM234" s="32"/>
      <c r="FN234" s="32"/>
      <c r="FO234" s="32"/>
      <c r="FP234" s="32"/>
      <c r="FQ234" s="32"/>
      <c r="FR234" s="32"/>
      <c r="FS234" s="32"/>
      <c r="FT234" s="32"/>
      <c r="FU234" s="32"/>
      <c r="FV234" s="32"/>
      <c r="FW234" s="32"/>
      <c r="FX234" s="32"/>
      <c r="FY234" s="32"/>
      <c r="FZ234" s="32"/>
      <c r="GA234" s="32"/>
      <c r="GB234" s="32"/>
      <c r="GC234" s="32"/>
      <c r="GD234" s="32"/>
      <c r="GE234" s="32"/>
      <c r="GF234" s="32"/>
      <c r="GG234" s="32"/>
      <c r="GH234" s="32"/>
      <c r="GI234" s="32"/>
      <c r="GJ234" s="32"/>
      <c r="GK234" s="32"/>
      <c r="GL234" s="32"/>
      <c r="GM234" s="32"/>
      <c r="GN234" s="32"/>
      <c r="GO234" s="32"/>
      <c r="GP234" s="32"/>
      <c r="GQ234" s="32"/>
      <c r="GR234" s="32"/>
      <c r="GS234" s="32"/>
      <c r="GT234" s="32"/>
      <c r="GU234" s="32"/>
      <c r="GV234" s="32"/>
      <c r="GW234" s="32"/>
      <c r="GX234" s="32"/>
      <c r="GY234" s="32"/>
      <c r="GZ234" s="32"/>
      <c r="HA234" s="32"/>
      <c r="HB234" s="32"/>
      <c r="HC234" s="32"/>
      <c r="HD234" s="32"/>
      <c r="HE234" s="32"/>
      <c r="HF234" s="32"/>
      <c r="HG234" s="32"/>
      <c r="HH234" s="32"/>
      <c r="HI234" s="32"/>
      <c r="HJ234" s="32"/>
      <c r="HK234" s="32"/>
      <c r="HL234" s="32"/>
      <c r="HM234" s="32"/>
      <c r="HN234" s="32"/>
      <c r="HO234" s="32"/>
      <c r="HP234" s="32"/>
      <c r="HQ234" s="32"/>
      <c r="HR234" s="32"/>
      <c r="HS234" s="32"/>
      <c r="HT234" s="32"/>
      <c r="HU234" s="32"/>
      <c r="HV234" s="32"/>
      <c r="HW234" s="32"/>
      <c r="HX234" s="32"/>
      <c r="HY234" s="32"/>
      <c r="HZ234" s="32"/>
      <c r="IA234" s="32"/>
      <c r="IB234" s="32"/>
      <c r="IC234" s="32"/>
      <c r="ID234" s="32"/>
      <c r="IE234" s="32"/>
      <c r="IF234" s="32"/>
      <c r="IG234" s="32"/>
      <c r="IH234" s="32"/>
      <c r="II234" s="32"/>
      <c r="IJ234" s="32"/>
      <c r="IK234" s="32"/>
      <c r="IL234" s="32"/>
      <c r="IM234" s="32"/>
      <c r="IN234" s="32"/>
      <c r="IO234" s="32"/>
      <c r="IP234" s="32"/>
      <c r="IQ234" s="32"/>
      <c r="IR234" s="32"/>
      <c r="IS234" s="32"/>
      <c r="IT234" s="32"/>
      <c r="IU234" s="32"/>
      <c r="IV234" s="32"/>
      <c r="IW234" s="32"/>
    </row>
    <row r="235" customFormat="false" ht="12.75" hidden="false" customHeight="false" outlineLevel="0" collapsed="false">
      <c r="A235" s="1" t="s">
        <v>23</v>
      </c>
      <c r="B235" s="1" t="s">
        <v>9</v>
      </c>
      <c r="C235" s="2" t="s">
        <v>281</v>
      </c>
      <c r="D235" s="28" t="s">
        <v>36</v>
      </c>
      <c r="E235" s="17" t="n">
        <v>15000</v>
      </c>
      <c r="F235" s="13" t="n">
        <v>15000</v>
      </c>
      <c r="G235" s="1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B236" s="1" t="s">
        <v>9</v>
      </c>
      <c r="C236" s="2" t="s">
        <v>282</v>
      </c>
      <c r="D236" s="28" t="s">
        <v>36</v>
      </c>
      <c r="E236" s="17" t="n">
        <v>10000</v>
      </c>
      <c r="F236" s="13" t="n">
        <v>10000</v>
      </c>
      <c r="G236" s="1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B237" s="1" t="s">
        <v>9</v>
      </c>
      <c r="C237" s="2" t="s">
        <v>283</v>
      </c>
      <c r="D237" s="28" t="s">
        <v>36</v>
      </c>
      <c r="E237" s="17" t="n">
        <v>6700</v>
      </c>
      <c r="F237" s="29" t="n">
        <v>6700</v>
      </c>
      <c r="G237" s="30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B238" s="1" t="s">
        <v>9</v>
      </c>
      <c r="C238" s="2" t="s">
        <v>284</v>
      </c>
      <c r="D238" s="28" t="s">
        <v>25</v>
      </c>
      <c r="E238" s="17" t="n">
        <v>3000</v>
      </c>
      <c r="F238" s="29" t="n">
        <v>3000</v>
      </c>
      <c r="G238" s="30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B239" s="1" t="s">
        <v>9</v>
      </c>
      <c r="C239" s="2" t="s">
        <v>285</v>
      </c>
      <c r="D239" s="28" t="s">
        <v>94</v>
      </c>
      <c r="E239" s="17" t="n">
        <v>35000</v>
      </c>
      <c r="F239" s="29" t="n">
        <v>0</v>
      </c>
      <c r="G239" s="30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B240" s="1" t="s">
        <v>9</v>
      </c>
      <c r="C240" s="2" t="s">
        <v>286</v>
      </c>
      <c r="D240" s="28" t="s">
        <v>25</v>
      </c>
      <c r="E240" s="17" t="n">
        <v>10000</v>
      </c>
      <c r="F240" s="29" t="n">
        <v>5000</v>
      </c>
      <c r="G240" s="30" t="s">
        <v>287</v>
      </c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B241" s="1" t="s">
        <v>46</v>
      </c>
      <c r="C241" s="2" t="s">
        <v>288</v>
      </c>
      <c r="D241" s="28" t="s">
        <v>36</v>
      </c>
      <c r="E241" s="17" t="n">
        <v>135000</v>
      </c>
      <c r="F241" s="29" t="n">
        <v>135000</v>
      </c>
      <c r="G241" s="30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A242" s="10" t="s">
        <v>48</v>
      </c>
      <c r="B242" s="10"/>
      <c r="C242" s="39" t="s">
        <v>48</v>
      </c>
      <c r="D242" s="6"/>
      <c r="E242" s="40" t="n">
        <f aca="false">SUM(E235:E241)</f>
        <v>214700</v>
      </c>
      <c r="F242" s="45" t="n">
        <f aca="false">SUM(F235:F241)</f>
        <v>174700</v>
      </c>
      <c r="G242" s="14"/>
      <c r="H242" s="10"/>
      <c r="I242" s="41"/>
      <c r="J242" s="10"/>
      <c r="K242" s="42"/>
      <c r="L242" s="42"/>
      <c r="M242" s="42"/>
      <c r="N242" s="42"/>
      <c r="O242" s="42"/>
      <c r="P242" s="42"/>
      <c r="Q242" s="42"/>
      <c r="R242" s="42"/>
      <c r="S242" s="42"/>
      <c r="T242" s="42"/>
      <c r="U242" s="42"/>
      <c r="V242" s="42"/>
      <c r="W242" s="42"/>
      <c r="X242" s="10"/>
      <c r="Y242" s="10"/>
      <c r="Z242" s="10"/>
      <c r="AA242" s="10"/>
      <c r="AB242" s="10"/>
      <c r="AC242" s="10"/>
      <c r="AD242" s="10"/>
      <c r="AE242" s="10"/>
      <c r="AF242" s="10"/>
      <c r="AG242" s="10"/>
      <c r="AH242" s="10"/>
      <c r="AI242" s="10"/>
      <c r="AJ242" s="10"/>
      <c r="AK242" s="10"/>
      <c r="AL242" s="10"/>
      <c r="AM242" s="10"/>
      <c r="AN242" s="10"/>
      <c r="AO242" s="10"/>
      <c r="AP242" s="10"/>
      <c r="AQ242" s="10"/>
      <c r="AR242" s="10"/>
      <c r="AS242" s="10"/>
      <c r="AT242" s="10"/>
      <c r="AU242" s="10"/>
      <c r="AV242" s="10"/>
      <c r="AW242" s="10"/>
      <c r="AX242" s="10"/>
      <c r="AY242" s="10"/>
      <c r="AZ242" s="10"/>
      <c r="BA242" s="10"/>
      <c r="BB242" s="10"/>
      <c r="BC242" s="10"/>
      <c r="BD242" s="10"/>
      <c r="BE242" s="10"/>
      <c r="BF242" s="10"/>
      <c r="BG242" s="10"/>
      <c r="BH242" s="10"/>
      <c r="BI242" s="10"/>
      <c r="BJ242" s="10"/>
      <c r="BK242" s="10"/>
      <c r="BL242" s="10"/>
      <c r="BM242" s="10"/>
      <c r="BN242" s="10"/>
      <c r="BO242" s="10"/>
      <c r="BP242" s="10"/>
      <c r="BQ242" s="10"/>
      <c r="BR242" s="10"/>
      <c r="BS242" s="10"/>
      <c r="BT242" s="10"/>
      <c r="BU242" s="10"/>
      <c r="BV242" s="10"/>
      <c r="BW242" s="10"/>
      <c r="BX242" s="10"/>
      <c r="BY242" s="10"/>
      <c r="BZ242" s="10"/>
      <c r="CA242" s="10"/>
      <c r="CB242" s="10"/>
      <c r="CC242" s="10"/>
      <c r="CD242" s="10"/>
      <c r="CE242" s="10"/>
      <c r="CF242" s="10"/>
      <c r="CG242" s="10"/>
      <c r="CH242" s="10"/>
      <c r="CI242" s="10"/>
      <c r="CJ242" s="10"/>
      <c r="CK242" s="10"/>
      <c r="CL242" s="10"/>
      <c r="CM242" s="10"/>
      <c r="CN242" s="10"/>
      <c r="CO242" s="10"/>
      <c r="CP242" s="10"/>
      <c r="CQ242" s="10"/>
      <c r="CR242" s="10"/>
      <c r="CS242" s="10"/>
      <c r="CT242" s="10"/>
      <c r="CU242" s="10"/>
      <c r="CV242" s="10"/>
      <c r="CW242" s="10"/>
      <c r="CX242" s="10"/>
      <c r="CY242" s="10"/>
      <c r="CZ242" s="10"/>
      <c r="DA242" s="10"/>
      <c r="DB242" s="10"/>
      <c r="DC242" s="10"/>
      <c r="DD242" s="10"/>
      <c r="DE242" s="10"/>
      <c r="DF242" s="10"/>
      <c r="DG242" s="10"/>
      <c r="DH242" s="10"/>
      <c r="DI242" s="10"/>
      <c r="DJ242" s="10"/>
      <c r="DK242" s="10"/>
      <c r="DL242" s="10"/>
      <c r="DM242" s="10"/>
      <c r="DN242" s="10"/>
      <c r="DO242" s="10"/>
      <c r="DP242" s="10"/>
      <c r="DQ242" s="10"/>
      <c r="DR242" s="10"/>
      <c r="DS242" s="10"/>
      <c r="DT242" s="10"/>
      <c r="DU242" s="10"/>
      <c r="DV242" s="10"/>
      <c r="DW242" s="10"/>
      <c r="DX242" s="10"/>
      <c r="DY242" s="10"/>
      <c r="DZ242" s="10"/>
      <c r="EA242" s="10"/>
      <c r="EB242" s="10"/>
      <c r="EC242" s="10"/>
      <c r="ED242" s="10"/>
      <c r="EE242" s="10"/>
      <c r="EF242" s="10"/>
      <c r="EG242" s="10"/>
      <c r="EH242" s="10"/>
      <c r="EI242" s="10"/>
      <c r="EJ242" s="10"/>
      <c r="EK242" s="10"/>
      <c r="EL242" s="10"/>
      <c r="EM242" s="10"/>
      <c r="EN242" s="10"/>
      <c r="EO242" s="10"/>
      <c r="EP242" s="10"/>
      <c r="EQ242" s="10"/>
      <c r="ER242" s="10"/>
      <c r="ES242" s="10"/>
      <c r="ET242" s="10"/>
      <c r="EU242" s="10"/>
      <c r="EV242" s="10"/>
      <c r="EW242" s="10"/>
      <c r="EX242" s="10"/>
      <c r="EY242" s="10"/>
      <c r="EZ242" s="10"/>
      <c r="FA242" s="10"/>
      <c r="FB242" s="10"/>
      <c r="FC242" s="10"/>
      <c r="FD242" s="10"/>
      <c r="FE242" s="10"/>
      <c r="FF242" s="10"/>
      <c r="FG242" s="10"/>
      <c r="FH242" s="10"/>
      <c r="FI242" s="10"/>
      <c r="FJ242" s="10"/>
      <c r="FK242" s="10"/>
      <c r="FL242" s="10"/>
      <c r="FM242" s="10"/>
      <c r="FN242" s="10"/>
      <c r="FO242" s="10"/>
      <c r="FP242" s="10"/>
      <c r="FQ242" s="10"/>
      <c r="FR242" s="10"/>
      <c r="FS242" s="10"/>
      <c r="FT242" s="10"/>
      <c r="FU242" s="10"/>
      <c r="FV242" s="10"/>
      <c r="FW242" s="10"/>
      <c r="FX242" s="10"/>
      <c r="FY242" s="10"/>
      <c r="FZ242" s="10"/>
      <c r="GA242" s="10"/>
      <c r="GB242" s="10"/>
      <c r="GC242" s="10"/>
      <c r="GD242" s="10"/>
      <c r="GE242" s="10"/>
      <c r="GF242" s="10"/>
      <c r="GG242" s="10"/>
      <c r="GH242" s="10"/>
      <c r="GI242" s="10"/>
      <c r="GJ242" s="10"/>
      <c r="GK242" s="10"/>
      <c r="GL242" s="10"/>
      <c r="GM242" s="10"/>
      <c r="GN242" s="10"/>
      <c r="GO242" s="10"/>
      <c r="GP242" s="10"/>
      <c r="GQ242" s="10"/>
      <c r="GR242" s="10"/>
      <c r="GS242" s="10"/>
      <c r="GT242" s="10"/>
      <c r="GU242" s="10"/>
      <c r="GV242" s="10"/>
      <c r="GW242" s="10"/>
      <c r="GX242" s="10"/>
      <c r="GY242" s="10"/>
      <c r="GZ242" s="10"/>
      <c r="HA242" s="10"/>
      <c r="HB242" s="10"/>
      <c r="HC242" s="10"/>
      <c r="HD242" s="10"/>
      <c r="HE242" s="10"/>
      <c r="HF242" s="10"/>
      <c r="HG242" s="10"/>
      <c r="HH242" s="10"/>
      <c r="HI242" s="10"/>
      <c r="HJ242" s="10"/>
      <c r="HK242" s="10"/>
      <c r="HL242" s="10"/>
      <c r="HM242" s="10"/>
      <c r="HN242" s="10"/>
      <c r="HO242" s="10"/>
      <c r="HP242" s="10"/>
      <c r="HQ242" s="10"/>
      <c r="HR242" s="10"/>
      <c r="HS242" s="10"/>
      <c r="HT242" s="10"/>
      <c r="HU242" s="10"/>
      <c r="HV242" s="10"/>
      <c r="HW242" s="10"/>
      <c r="HX242" s="10"/>
      <c r="HY242" s="10"/>
      <c r="HZ242" s="10"/>
      <c r="IA242" s="10"/>
      <c r="IB242" s="10"/>
      <c r="IC242" s="10"/>
      <c r="ID242" s="10"/>
      <c r="IE242" s="10"/>
      <c r="IF242" s="10"/>
      <c r="IG242" s="10"/>
      <c r="IH242" s="10"/>
      <c r="II242" s="10"/>
      <c r="IJ242" s="10"/>
      <c r="IK242" s="10"/>
      <c r="IL242" s="10"/>
      <c r="IM242" s="10"/>
      <c r="IN242" s="10"/>
      <c r="IO242" s="10"/>
      <c r="IP242" s="10"/>
      <c r="IQ242" s="10"/>
      <c r="IR242" s="10"/>
      <c r="IS242" s="10"/>
      <c r="IT242" s="10"/>
      <c r="IU242" s="10"/>
      <c r="IV242" s="10"/>
      <c r="IW242" s="10"/>
    </row>
    <row r="243" customFormat="false" ht="12.75" hidden="false" customHeight="false" outlineLevel="0" collapsed="false">
      <c r="D243" s="28"/>
      <c r="E243" s="17"/>
      <c r="F243" s="29"/>
      <c r="G243" s="30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25.5" hidden="false" customHeight="false" outlineLevel="0" collapsed="false">
      <c r="A244" s="1" t="s">
        <v>49</v>
      </c>
      <c r="B244" s="1" t="s">
        <v>46</v>
      </c>
      <c r="C244" s="2" t="s">
        <v>289</v>
      </c>
      <c r="D244" s="28" t="s">
        <v>9</v>
      </c>
      <c r="E244" s="17" t="n">
        <v>10000</v>
      </c>
      <c r="F244" s="29" t="n">
        <v>10000</v>
      </c>
      <c r="G244" s="30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25.5" hidden="false" customHeight="false" outlineLevel="0" collapsed="false">
      <c r="B245" s="1" t="s">
        <v>46</v>
      </c>
      <c r="C245" s="2" t="s">
        <v>290</v>
      </c>
      <c r="D245" s="28" t="s">
        <v>9</v>
      </c>
      <c r="E245" s="17" t="n">
        <v>10000</v>
      </c>
      <c r="F245" s="29" t="n">
        <v>10000</v>
      </c>
      <c r="G245" s="30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B246" s="1" t="s">
        <v>9</v>
      </c>
      <c r="C246" s="2" t="s">
        <v>291</v>
      </c>
      <c r="D246" s="28" t="s">
        <v>92</v>
      </c>
      <c r="E246" s="17" t="n">
        <v>3000</v>
      </c>
      <c r="F246" s="29" t="n">
        <v>3000</v>
      </c>
      <c r="G246" s="30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A247" s="10" t="s">
        <v>63</v>
      </c>
      <c r="B247" s="10"/>
      <c r="C247" s="39" t="s">
        <v>63</v>
      </c>
      <c r="D247" s="6"/>
      <c r="E247" s="40" t="n">
        <f aca="false">SUM(E244:E246)</f>
        <v>23000</v>
      </c>
      <c r="F247" s="45" t="n">
        <f aca="false">SUM(F244:F246)</f>
        <v>23000</v>
      </c>
      <c r="G247" s="14"/>
      <c r="H247" s="10"/>
      <c r="I247" s="41"/>
      <c r="J247" s="10"/>
      <c r="K247" s="42"/>
      <c r="L247" s="42"/>
      <c r="M247" s="42"/>
      <c r="N247" s="42"/>
      <c r="O247" s="42"/>
      <c r="P247" s="42"/>
      <c r="Q247" s="42"/>
      <c r="R247" s="42"/>
      <c r="S247" s="42"/>
      <c r="T247" s="42"/>
      <c r="U247" s="42"/>
      <c r="V247" s="42"/>
      <c r="W247" s="42"/>
      <c r="X247" s="10"/>
      <c r="Y247" s="10"/>
      <c r="Z247" s="10"/>
      <c r="AA247" s="10"/>
      <c r="AB247" s="10"/>
      <c r="AC247" s="10"/>
      <c r="AD247" s="10"/>
      <c r="AE247" s="10"/>
      <c r="AF247" s="10"/>
      <c r="AG247" s="10"/>
      <c r="AH247" s="10"/>
      <c r="AI247" s="10"/>
      <c r="AJ247" s="10"/>
      <c r="AK247" s="10"/>
      <c r="AL247" s="10"/>
      <c r="AM247" s="10"/>
      <c r="AN247" s="10"/>
      <c r="AO247" s="10"/>
      <c r="AP247" s="10"/>
      <c r="AQ247" s="10"/>
      <c r="AR247" s="10"/>
      <c r="AS247" s="10"/>
      <c r="AT247" s="10"/>
      <c r="AU247" s="10"/>
      <c r="AV247" s="10"/>
      <c r="AW247" s="10"/>
      <c r="AX247" s="10"/>
      <c r="AY247" s="10"/>
      <c r="AZ247" s="10"/>
      <c r="BA247" s="10"/>
      <c r="BB247" s="10"/>
      <c r="BC247" s="10"/>
      <c r="BD247" s="10"/>
      <c r="BE247" s="10"/>
      <c r="BF247" s="10"/>
      <c r="BG247" s="10"/>
      <c r="BH247" s="10"/>
      <c r="BI247" s="10"/>
      <c r="BJ247" s="10"/>
      <c r="BK247" s="10"/>
      <c r="BL247" s="10"/>
      <c r="BM247" s="10"/>
      <c r="BN247" s="10"/>
      <c r="BO247" s="10"/>
      <c r="BP247" s="10"/>
      <c r="BQ247" s="10"/>
      <c r="BR247" s="10"/>
      <c r="BS247" s="10"/>
      <c r="BT247" s="10"/>
      <c r="BU247" s="10"/>
      <c r="BV247" s="10"/>
      <c r="BW247" s="10"/>
      <c r="BX247" s="10"/>
      <c r="BY247" s="10"/>
      <c r="BZ247" s="10"/>
      <c r="CA247" s="10"/>
      <c r="CB247" s="10"/>
      <c r="CC247" s="10"/>
      <c r="CD247" s="10"/>
      <c r="CE247" s="10"/>
      <c r="CF247" s="10"/>
      <c r="CG247" s="10"/>
      <c r="CH247" s="10"/>
      <c r="CI247" s="10"/>
      <c r="CJ247" s="10"/>
      <c r="CK247" s="10"/>
      <c r="CL247" s="10"/>
      <c r="CM247" s="10"/>
      <c r="CN247" s="10"/>
      <c r="CO247" s="10"/>
      <c r="CP247" s="10"/>
      <c r="CQ247" s="10"/>
      <c r="CR247" s="10"/>
      <c r="CS247" s="10"/>
      <c r="CT247" s="10"/>
      <c r="CU247" s="10"/>
      <c r="CV247" s="10"/>
      <c r="CW247" s="10"/>
      <c r="CX247" s="10"/>
      <c r="CY247" s="10"/>
      <c r="CZ247" s="10"/>
      <c r="DA247" s="10"/>
      <c r="DB247" s="10"/>
      <c r="DC247" s="10"/>
      <c r="DD247" s="10"/>
      <c r="DE247" s="10"/>
      <c r="DF247" s="10"/>
      <c r="DG247" s="10"/>
      <c r="DH247" s="10"/>
      <c r="DI247" s="10"/>
      <c r="DJ247" s="10"/>
      <c r="DK247" s="10"/>
      <c r="DL247" s="10"/>
      <c r="DM247" s="10"/>
      <c r="DN247" s="10"/>
      <c r="DO247" s="10"/>
      <c r="DP247" s="10"/>
      <c r="DQ247" s="10"/>
      <c r="DR247" s="10"/>
      <c r="DS247" s="10"/>
      <c r="DT247" s="10"/>
      <c r="DU247" s="10"/>
      <c r="DV247" s="10"/>
      <c r="DW247" s="10"/>
      <c r="DX247" s="10"/>
      <c r="DY247" s="10"/>
      <c r="DZ247" s="10"/>
      <c r="EA247" s="10"/>
      <c r="EB247" s="10"/>
      <c r="EC247" s="10"/>
      <c r="ED247" s="10"/>
      <c r="EE247" s="10"/>
      <c r="EF247" s="10"/>
      <c r="EG247" s="10"/>
      <c r="EH247" s="10"/>
      <c r="EI247" s="10"/>
      <c r="EJ247" s="10"/>
      <c r="EK247" s="10"/>
      <c r="EL247" s="10"/>
      <c r="EM247" s="10"/>
      <c r="EN247" s="10"/>
      <c r="EO247" s="10"/>
      <c r="EP247" s="10"/>
      <c r="EQ247" s="10"/>
      <c r="ER247" s="10"/>
      <c r="ES247" s="10"/>
      <c r="ET247" s="10"/>
      <c r="EU247" s="10"/>
      <c r="EV247" s="10"/>
      <c r="EW247" s="10"/>
      <c r="EX247" s="10"/>
      <c r="EY247" s="10"/>
      <c r="EZ247" s="10"/>
      <c r="FA247" s="10"/>
      <c r="FB247" s="10"/>
      <c r="FC247" s="10"/>
      <c r="FD247" s="10"/>
      <c r="FE247" s="10"/>
      <c r="FF247" s="10"/>
      <c r="FG247" s="10"/>
      <c r="FH247" s="10"/>
      <c r="FI247" s="10"/>
      <c r="FJ247" s="10"/>
      <c r="FK247" s="10"/>
      <c r="FL247" s="10"/>
      <c r="FM247" s="10"/>
      <c r="FN247" s="10"/>
      <c r="FO247" s="10"/>
      <c r="FP247" s="10"/>
      <c r="FQ247" s="10"/>
      <c r="FR247" s="10"/>
      <c r="FS247" s="10"/>
      <c r="FT247" s="10"/>
      <c r="FU247" s="10"/>
      <c r="FV247" s="10"/>
      <c r="FW247" s="10"/>
      <c r="FX247" s="10"/>
      <c r="FY247" s="10"/>
      <c r="FZ247" s="10"/>
      <c r="GA247" s="10"/>
      <c r="GB247" s="10"/>
      <c r="GC247" s="10"/>
      <c r="GD247" s="10"/>
      <c r="GE247" s="10"/>
      <c r="GF247" s="10"/>
      <c r="GG247" s="10"/>
      <c r="GH247" s="10"/>
      <c r="GI247" s="10"/>
      <c r="GJ247" s="10"/>
      <c r="GK247" s="10"/>
      <c r="GL247" s="10"/>
      <c r="GM247" s="10"/>
      <c r="GN247" s="10"/>
      <c r="GO247" s="10"/>
      <c r="GP247" s="10"/>
      <c r="GQ247" s="10"/>
      <c r="GR247" s="10"/>
      <c r="GS247" s="10"/>
      <c r="GT247" s="10"/>
      <c r="GU247" s="10"/>
      <c r="GV247" s="10"/>
      <c r="GW247" s="10"/>
      <c r="GX247" s="10"/>
      <c r="GY247" s="10"/>
      <c r="GZ247" s="10"/>
      <c r="HA247" s="10"/>
      <c r="HB247" s="10"/>
      <c r="HC247" s="10"/>
      <c r="HD247" s="10"/>
      <c r="HE247" s="10"/>
      <c r="HF247" s="10"/>
      <c r="HG247" s="10"/>
      <c r="HH247" s="10"/>
      <c r="HI247" s="10"/>
      <c r="HJ247" s="10"/>
      <c r="HK247" s="10"/>
      <c r="HL247" s="10"/>
      <c r="HM247" s="10"/>
      <c r="HN247" s="10"/>
      <c r="HO247" s="10"/>
      <c r="HP247" s="10"/>
      <c r="HQ247" s="10"/>
      <c r="HR247" s="10"/>
      <c r="HS247" s="10"/>
      <c r="HT247" s="10"/>
      <c r="HU247" s="10"/>
      <c r="HV247" s="10"/>
      <c r="HW247" s="10"/>
      <c r="HX247" s="10"/>
      <c r="HY247" s="10"/>
      <c r="HZ247" s="10"/>
      <c r="IA247" s="10"/>
      <c r="IB247" s="10"/>
      <c r="IC247" s="10"/>
      <c r="ID247" s="10"/>
      <c r="IE247" s="10"/>
      <c r="IF247" s="10"/>
      <c r="IG247" s="10"/>
      <c r="IH247" s="10"/>
      <c r="II247" s="10"/>
      <c r="IJ247" s="10"/>
      <c r="IK247" s="10"/>
      <c r="IL247" s="10"/>
      <c r="IM247" s="10"/>
      <c r="IN247" s="10"/>
      <c r="IO247" s="10"/>
      <c r="IP247" s="10"/>
      <c r="IQ247" s="10"/>
      <c r="IR247" s="10"/>
      <c r="IS247" s="10"/>
      <c r="IT247" s="10"/>
      <c r="IU247" s="10"/>
      <c r="IV247" s="10"/>
      <c r="IW247" s="10"/>
    </row>
    <row r="248" customFormat="false" ht="12.75" hidden="false" customHeight="false" outlineLevel="0" collapsed="false">
      <c r="D248" s="28"/>
      <c r="E248" s="17"/>
      <c r="F248" s="29"/>
      <c r="G248" s="30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A249" s="1" t="s">
        <v>65</v>
      </c>
      <c r="B249" s="1" t="s">
        <v>46</v>
      </c>
      <c r="C249" s="2" t="s">
        <v>292</v>
      </c>
      <c r="D249" s="28" t="s">
        <v>25</v>
      </c>
      <c r="E249" s="17" t="n">
        <v>5000</v>
      </c>
      <c r="F249" s="29" t="n">
        <v>5000</v>
      </c>
      <c r="G249" s="30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B250" s="1" t="s">
        <v>46</v>
      </c>
      <c r="C250" s="2" t="s">
        <v>293</v>
      </c>
      <c r="D250" s="28" t="s">
        <v>34</v>
      </c>
      <c r="E250" s="17" t="n">
        <v>20000</v>
      </c>
      <c r="F250" s="29" t="n">
        <v>20000</v>
      </c>
      <c r="G250" s="30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B251" s="1" t="s">
        <v>46</v>
      </c>
      <c r="C251" s="2" t="s">
        <v>294</v>
      </c>
      <c r="D251" s="28" t="s">
        <v>34</v>
      </c>
      <c r="E251" s="17" t="n">
        <v>10000</v>
      </c>
      <c r="F251" s="29" t="n">
        <v>10000</v>
      </c>
      <c r="G251" s="30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B252" s="1" t="s">
        <v>46</v>
      </c>
      <c r="C252" s="2" t="s">
        <v>295</v>
      </c>
      <c r="D252" s="28" t="s">
        <v>15</v>
      </c>
      <c r="E252" s="17" t="n">
        <v>15000</v>
      </c>
      <c r="F252" s="29" t="n">
        <v>0</v>
      </c>
      <c r="G252" s="30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B253" s="1" t="s">
        <v>46</v>
      </c>
      <c r="C253" s="2" t="s">
        <v>296</v>
      </c>
      <c r="D253" s="28" t="s">
        <v>9</v>
      </c>
      <c r="E253" s="17" t="n">
        <v>10000</v>
      </c>
      <c r="F253" s="29" t="n">
        <v>10000</v>
      </c>
      <c r="G253" s="30"/>
      <c r="I253" s="4"/>
      <c r="K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B254" s="1" t="s">
        <v>46</v>
      </c>
      <c r="C254" s="2" t="s">
        <v>297</v>
      </c>
      <c r="D254" s="28" t="s">
        <v>75</v>
      </c>
      <c r="E254" s="17" t="n">
        <v>5000</v>
      </c>
      <c r="F254" s="29" t="n">
        <v>5000</v>
      </c>
      <c r="G254" s="30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B255" s="1" t="s">
        <v>46</v>
      </c>
      <c r="C255" s="2" t="s">
        <v>298</v>
      </c>
      <c r="D255" s="28" t="s">
        <v>36</v>
      </c>
      <c r="E255" s="17" t="n">
        <v>5000</v>
      </c>
      <c r="F255" s="29" t="n">
        <v>5000</v>
      </c>
      <c r="G255" s="30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</row>
    <row r="256" customFormat="false" ht="25.5" hidden="false" customHeight="false" outlineLevel="0" collapsed="false">
      <c r="B256" s="1" t="s">
        <v>9</v>
      </c>
      <c r="C256" s="2" t="s">
        <v>299</v>
      </c>
      <c r="D256" s="28" t="s">
        <v>75</v>
      </c>
      <c r="E256" s="17" t="n">
        <v>17000</v>
      </c>
      <c r="F256" s="13" t="n">
        <v>17000</v>
      </c>
      <c r="G256" s="16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B257" s="1" t="s">
        <v>9</v>
      </c>
      <c r="C257" s="2" t="s">
        <v>300</v>
      </c>
      <c r="D257" s="28" t="s">
        <v>75</v>
      </c>
      <c r="E257" s="17" t="n">
        <v>12000</v>
      </c>
      <c r="F257" s="13" t="n">
        <v>12000</v>
      </c>
      <c r="G257" s="16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25.5" hidden="false" customHeight="false" outlineLevel="0" collapsed="false">
      <c r="B258" s="1" t="s">
        <v>9</v>
      </c>
      <c r="C258" s="2" t="s">
        <v>301</v>
      </c>
      <c r="D258" s="28" t="s">
        <v>9</v>
      </c>
      <c r="E258" s="17" t="n">
        <v>106000</v>
      </c>
      <c r="F258" s="13" t="n">
        <v>106000</v>
      </c>
      <c r="G258" s="16" t="s">
        <v>302</v>
      </c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A259" s="10" t="s">
        <v>72</v>
      </c>
      <c r="B259" s="10"/>
      <c r="C259" s="39" t="s">
        <v>72</v>
      </c>
      <c r="D259" s="6"/>
      <c r="E259" s="40" t="n">
        <f aca="false">SUM(E249:E258)</f>
        <v>205000</v>
      </c>
      <c r="F259" s="45" t="n">
        <f aca="false">SUM(F249:F258)</f>
        <v>190000</v>
      </c>
      <c r="G259" s="14"/>
      <c r="H259" s="10"/>
      <c r="I259" s="41"/>
      <c r="J259" s="10"/>
      <c r="K259" s="42"/>
      <c r="L259" s="42"/>
      <c r="M259" s="42"/>
      <c r="N259" s="42"/>
      <c r="O259" s="42"/>
      <c r="P259" s="42"/>
      <c r="Q259" s="42"/>
      <c r="R259" s="42"/>
      <c r="S259" s="42"/>
      <c r="T259" s="42"/>
      <c r="U259" s="42"/>
      <c r="V259" s="42"/>
      <c r="W259" s="42"/>
      <c r="X259" s="10"/>
      <c r="Y259" s="10"/>
      <c r="Z259" s="10"/>
      <c r="AA259" s="10"/>
      <c r="AB259" s="10"/>
      <c r="AC259" s="10"/>
      <c r="AD259" s="10"/>
      <c r="AE259" s="10"/>
      <c r="AF259" s="10"/>
      <c r="AG259" s="10"/>
      <c r="AH259" s="10"/>
      <c r="AI259" s="10"/>
      <c r="AJ259" s="10"/>
      <c r="AK259" s="10"/>
      <c r="AL259" s="10"/>
      <c r="AM259" s="10"/>
      <c r="AN259" s="10"/>
      <c r="AO259" s="10"/>
      <c r="AP259" s="10"/>
      <c r="AQ259" s="10"/>
      <c r="AR259" s="10"/>
      <c r="AS259" s="10"/>
      <c r="AT259" s="10"/>
      <c r="AU259" s="10"/>
      <c r="AV259" s="10"/>
      <c r="AW259" s="10"/>
      <c r="AX259" s="10"/>
      <c r="AY259" s="10"/>
      <c r="AZ259" s="10"/>
      <c r="BA259" s="10"/>
      <c r="BB259" s="10"/>
      <c r="BC259" s="10"/>
      <c r="BD259" s="10"/>
      <c r="BE259" s="10"/>
      <c r="BF259" s="10"/>
      <c r="BG259" s="10"/>
      <c r="BH259" s="10"/>
      <c r="BI259" s="10"/>
      <c r="BJ259" s="10"/>
      <c r="BK259" s="10"/>
      <c r="BL259" s="10"/>
      <c r="BM259" s="10"/>
      <c r="BN259" s="10"/>
      <c r="BO259" s="10"/>
      <c r="BP259" s="10"/>
      <c r="BQ259" s="10"/>
      <c r="BR259" s="10"/>
      <c r="BS259" s="10"/>
      <c r="BT259" s="10"/>
      <c r="BU259" s="10"/>
      <c r="BV259" s="10"/>
      <c r="BW259" s="10"/>
      <c r="BX259" s="10"/>
      <c r="BY259" s="10"/>
      <c r="BZ259" s="10"/>
      <c r="CA259" s="10"/>
      <c r="CB259" s="10"/>
      <c r="CC259" s="10"/>
      <c r="CD259" s="10"/>
      <c r="CE259" s="10"/>
      <c r="CF259" s="10"/>
      <c r="CG259" s="10"/>
      <c r="CH259" s="10"/>
      <c r="CI259" s="10"/>
      <c r="CJ259" s="10"/>
      <c r="CK259" s="10"/>
      <c r="CL259" s="10"/>
      <c r="CM259" s="10"/>
      <c r="CN259" s="10"/>
      <c r="CO259" s="10"/>
      <c r="CP259" s="10"/>
      <c r="CQ259" s="10"/>
      <c r="CR259" s="10"/>
      <c r="CS259" s="10"/>
      <c r="CT259" s="10"/>
      <c r="CU259" s="10"/>
      <c r="CV259" s="10"/>
      <c r="CW259" s="10"/>
      <c r="CX259" s="10"/>
      <c r="CY259" s="10"/>
      <c r="CZ259" s="10"/>
      <c r="DA259" s="10"/>
      <c r="DB259" s="10"/>
      <c r="DC259" s="10"/>
      <c r="DD259" s="10"/>
      <c r="DE259" s="10"/>
      <c r="DF259" s="10"/>
      <c r="DG259" s="10"/>
      <c r="DH259" s="10"/>
      <c r="DI259" s="10"/>
      <c r="DJ259" s="10"/>
      <c r="DK259" s="10"/>
      <c r="DL259" s="10"/>
      <c r="DM259" s="10"/>
      <c r="DN259" s="10"/>
      <c r="DO259" s="10"/>
      <c r="DP259" s="10"/>
      <c r="DQ259" s="10"/>
      <c r="DR259" s="10"/>
      <c r="DS259" s="10"/>
      <c r="DT259" s="10"/>
      <c r="DU259" s="10"/>
      <c r="DV259" s="10"/>
      <c r="DW259" s="10"/>
      <c r="DX259" s="10"/>
      <c r="DY259" s="10"/>
      <c r="DZ259" s="10"/>
      <c r="EA259" s="10"/>
      <c r="EB259" s="10"/>
      <c r="EC259" s="10"/>
      <c r="ED259" s="10"/>
      <c r="EE259" s="10"/>
      <c r="EF259" s="10"/>
      <c r="EG259" s="10"/>
      <c r="EH259" s="10"/>
      <c r="EI259" s="10"/>
      <c r="EJ259" s="10"/>
      <c r="EK259" s="10"/>
      <c r="EL259" s="10"/>
      <c r="EM259" s="10"/>
      <c r="EN259" s="10"/>
      <c r="EO259" s="10"/>
      <c r="EP259" s="10"/>
      <c r="EQ259" s="10"/>
      <c r="ER259" s="10"/>
      <c r="ES259" s="10"/>
      <c r="ET259" s="10"/>
      <c r="EU259" s="10"/>
      <c r="EV259" s="10"/>
      <c r="EW259" s="10"/>
      <c r="EX259" s="10"/>
      <c r="EY259" s="10"/>
      <c r="EZ259" s="10"/>
      <c r="FA259" s="10"/>
      <c r="FB259" s="10"/>
      <c r="FC259" s="10"/>
      <c r="FD259" s="10"/>
      <c r="FE259" s="10"/>
      <c r="FF259" s="10"/>
      <c r="FG259" s="10"/>
      <c r="FH259" s="10"/>
      <c r="FI259" s="10"/>
      <c r="FJ259" s="10"/>
      <c r="FK259" s="10"/>
      <c r="FL259" s="10"/>
      <c r="FM259" s="10"/>
      <c r="FN259" s="10"/>
      <c r="FO259" s="10"/>
      <c r="FP259" s="10"/>
      <c r="FQ259" s="10"/>
      <c r="FR259" s="10"/>
      <c r="FS259" s="10"/>
      <c r="FT259" s="10"/>
      <c r="FU259" s="10"/>
      <c r="FV259" s="10"/>
      <c r="FW259" s="10"/>
      <c r="FX259" s="10"/>
      <c r="FY259" s="10"/>
      <c r="FZ259" s="10"/>
      <c r="GA259" s="10"/>
      <c r="GB259" s="10"/>
      <c r="GC259" s="10"/>
      <c r="GD259" s="10"/>
      <c r="GE259" s="10"/>
      <c r="GF259" s="10"/>
      <c r="GG259" s="10"/>
      <c r="GH259" s="10"/>
      <c r="GI259" s="10"/>
      <c r="GJ259" s="10"/>
      <c r="GK259" s="10"/>
      <c r="GL259" s="10"/>
      <c r="GM259" s="10"/>
      <c r="GN259" s="10"/>
      <c r="GO259" s="10"/>
      <c r="GP259" s="10"/>
      <c r="GQ259" s="10"/>
      <c r="GR259" s="10"/>
      <c r="GS259" s="10"/>
      <c r="GT259" s="10"/>
      <c r="GU259" s="10"/>
      <c r="GV259" s="10"/>
      <c r="GW259" s="10"/>
      <c r="GX259" s="10"/>
      <c r="GY259" s="10"/>
      <c r="GZ259" s="10"/>
      <c r="HA259" s="10"/>
      <c r="HB259" s="10"/>
      <c r="HC259" s="10"/>
      <c r="HD259" s="10"/>
      <c r="HE259" s="10"/>
      <c r="HF259" s="10"/>
      <c r="HG259" s="10"/>
      <c r="HH259" s="10"/>
      <c r="HI259" s="10"/>
      <c r="HJ259" s="10"/>
      <c r="HK259" s="10"/>
      <c r="HL259" s="10"/>
      <c r="HM259" s="10"/>
      <c r="HN259" s="10"/>
      <c r="HO259" s="10"/>
      <c r="HP259" s="10"/>
      <c r="HQ259" s="10"/>
      <c r="HR259" s="10"/>
      <c r="HS259" s="10"/>
      <c r="HT259" s="10"/>
      <c r="HU259" s="10"/>
      <c r="HV259" s="10"/>
      <c r="HW259" s="10"/>
      <c r="HX259" s="10"/>
      <c r="HY259" s="10"/>
      <c r="HZ259" s="10"/>
      <c r="IA259" s="10"/>
      <c r="IB259" s="10"/>
      <c r="IC259" s="10"/>
      <c r="ID259" s="10"/>
      <c r="IE259" s="10"/>
      <c r="IF259" s="10"/>
      <c r="IG259" s="10"/>
      <c r="IH259" s="10"/>
      <c r="II259" s="10"/>
      <c r="IJ259" s="10"/>
      <c r="IK259" s="10"/>
      <c r="IL259" s="10"/>
      <c r="IM259" s="10"/>
      <c r="IN259" s="10"/>
      <c r="IO259" s="10"/>
      <c r="IP259" s="10"/>
      <c r="IQ259" s="10"/>
      <c r="IR259" s="10"/>
      <c r="IS259" s="10"/>
      <c r="IT259" s="10"/>
      <c r="IU259" s="10"/>
      <c r="IV259" s="10"/>
      <c r="IW259" s="10"/>
    </row>
    <row r="260" customFormat="false" ht="12.75" hidden="false" customHeight="false" outlineLevel="0" collapsed="false">
      <c r="D260" s="28"/>
      <c r="E260" s="17"/>
      <c r="F260" s="13"/>
      <c r="G260" s="16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</row>
    <row r="261" customFormat="false" ht="12.75" hidden="false" customHeight="false" outlineLevel="0" collapsed="false">
      <c r="A261" s="1" t="s">
        <v>73</v>
      </c>
      <c r="B261" s="1" t="s">
        <v>46</v>
      </c>
      <c r="C261" s="2" t="s">
        <v>303</v>
      </c>
      <c r="D261" s="28" t="s">
        <v>36</v>
      </c>
      <c r="E261" s="17" t="n">
        <v>20000</v>
      </c>
      <c r="F261" s="13" t="n">
        <v>20000</v>
      </c>
      <c r="G261" s="16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  <c r="X261" s="15"/>
    </row>
    <row r="262" customFormat="false" ht="12.75" hidden="false" customHeight="false" outlineLevel="0" collapsed="false">
      <c r="B262" s="1" t="s">
        <v>46</v>
      </c>
      <c r="C262" s="2" t="s">
        <v>304</v>
      </c>
      <c r="D262" s="28" t="s">
        <v>15</v>
      </c>
      <c r="E262" s="17" t="n">
        <v>10000</v>
      </c>
      <c r="F262" s="29" t="n">
        <v>10000</v>
      </c>
      <c r="G262" s="30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8"/>
      <c r="U262" s="18"/>
      <c r="V262" s="18"/>
      <c r="W262" s="15"/>
    </row>
    <row r="263" customFormat="false" ht="12.75" hidden="false" customHeight="false" outlineLevel="0" collapsed="false">
      <c r="B263" s="1" t="s">
        <v>46</v>
      </c>
      <c r="C263" s="2" t="s">
        <v>305</v>
      </c>
      <c r="D263" s="28" t="s">
        <v>9</v>
      </c>
      <c r="E263" s="17" t="n">
        <v>8000</v>
      </c>
      <c r="F263" s="29" t="n">
        <v>8000</v>
      </c>
      <c r="G263" s="30"/>
      <c r="I263" s="4"/>
      <c r="K263" s="15"/>
      <c r="L263" s="15"/>
      <c r="M263" s="15"/>
      <c r="N263" s="15"/>
      <c r="O263" s="15"/>
      <c r="P263" s="15"/>
      <c r="Q263" s="51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B264" s="1" t="s">
        <v>46</v>
      </c>
      <c r="C264" s="2" t="s">
        <v>306</v>
      </c>
      <c r="D264" s="28" t="s">
        <v>131</v>
      </c>
      <c r="E264" s="17" t="n">
        <v>12000</v>
      </c>
      <c r="F264" s="29" t="n">
        <v>12000</v>
      </c>
      <c r="G264" s="30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</row>
    <row r="265" customFormat="false" ht="12.75" hidden="false" customHeight="false" outlineLevel="0" collapsed="false">
      <c r="B265" s="1" t="s">
        <v>46</v>
      </c>
      <c r="C265" s="2" t="s">
        <v>307</v>
      </c>
      <c r="D265" s="28" t="s">
        <v>34</v>
      </c>
      <c r="E265" s="17" t="n">
        <v>10000</v>
      </c>
      <c r="F265" s="29" t="n">
        <v>10000</v>
      </c>
      <c r="G265" s="30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</row>
    <row r="266" customFormat="false" ht="12.75" hidden="false" customHeight="false" outlineLevel="0" collapsed="false">
      <c r="B266" s="1" t="s">
        <v>46</v>
      </c>
      <c r="C266" s="2" t="s">
        <v>308</v>
      </c>
      <c r="D266" s="28" t="s">
        <v>75</v>
      </c>
      <c r="E266" s="17" t="n">
        <v>10000</v>
      </c>
      <c r="F266" s="29" t="n">
        <v>10000</v>
      </c>
      <c r="G266" s="30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</row>
    <row r="267" customFormat="false" ht="12.75" hidden="false" customHeight="false" outlineLevel="0" collapsed="false">
      <c r="A267" s="35"/>
      <c r="B267" s="35" t="s">
        <v>46</v>
      </c>
      <c r="C267" s="36" t="s">
        <v>206</v>
      </c>
      <c r="D267" s="37" t="s">
        <v>94</v>
      </c>
      <c r="E267" s="38" t="n">
        <v>5000</v>
      </c>
      <c r="F267" s="29" t="n">
        <v>5000</v>
      </c>
      <c r="G267" s="30"/>
      <c r="H267" s="19"/>
      <c r="I267" s="25"/>
      <c r="J267" s="19"/>
      <c r="K267" s="26"/>
      <c r="L267" s="26"/>
      <c r="M267" s="26"/>
      <c r="N267" s="26"/>
      <c r="O267" s="26"/>
      <c r="P267" s="26"/>
      <c r="Q267" s="26"/>
      <c r="R267" s="26"/>
      <c r="S267" s="26"/>
      <c r="T267" s="26"/>
      <c r="U267" s="26"/>
      <c r="V267" s="26"/>
      <c r="W267" s="27"/>
      <c r="X267" s="19"/>
      <c r="Y267" s="19"/>
      <c r="Z267" s="19"/>
      <c r="AA267" s="19"/>
      <c r="AB267" s="19"/>
      <c r="AC267" s="19"/>
      <c r="AD267" s="19"/>
      <c r="AE267" s="19"/>
      <c r="AF267" s="19"/>
      <c r="AG267" s="19"/>
      <c r="AH267" s="19"/>
      <c r="AI267" s="19"/>
      <c r="AJ267" s="19"/>
      <c r="AK267" s="19"/>
      <c r="AL267" s="19"/>
      <c r="AM267" s="19"/>
      <c r="AN267" s="19"/>
      <c r="AO267" s="19"/>
      <c r="AP267" s="19"/>
      <c r="AQ267" s="19"/>
      <c r="AR267" s="19"/>
      <c r="AS267" s="19"/>
      <c r="AT267" s="19"/>
      <c r="AU267" s="19"/>
      <c r="AV267" s="19"/>
      <c r="AW267" s="19"/>
      <c r="AX267" s="19"/>
      <c r="AY267" s="19"/>
      <c r="AZ267" s="19"/>
      <c r="BA267" s="19"/>
      <c r="BB267" s="19"/>
      <c r="BC267" s="19"/>
      <c r="BD267" s="19"/>
      <c r="BE267" s="19"/>
      <c r="BF267" s="19"/>
      <c r="BG267" s="19"/>
      <c r="BH267" s="19"/>
      <c r="BI267" s="19"/>
      <c r="BJ267" s="19"/>
      <c r="BK267" s="19"/>
      <c r="BL267" s="19"/>
      <c r="BM267" s="19"/>
      <c r="BN267" s="19"/>
      <c r="BO267" s="19"/>
      <c r="BP267" s="19"/>
      <c r="BQ267" s="19"/>
      <c r="BR267" s="19"/>
      <c r="BS267" s="19"/>
      <c r="BT267" s="19"/>
      <c r="BU267" s="19"/>
      <c r="BV267" s="19"/>
      <c r="BW267" s="19"/>
      <c r="BX267" s="19"/>
      <c r="BY267" s="19"/>
      <c r="BZ267" s="19"/>
      <c r="CA267" s="19"/>
      <c r="CB267" s="19"/>
      <c r="CC267" s="19"/>
      <c r="CD267" s="19"/>
      <c r="CE267" s="19"/>
      <c r="CF267" s="19"/>
      <c r="CG267" s="19"/>
      <c r="CH267" s="19"/>
      <c r="CI267" s="19"/>
      <c r="CJ267" s="19"/>
      <c r="CK267" s="19"/>
      <c r="CL267" s="19"/>
      <c r="CM267" s="19"/>
      <c r="CN267" s="19"/>
      <c r="CO267" s="19"/>
      <c r="CP267" s="19"/>
      <c r="CQ267" s="19"/>
      <c r="CR267" s="19"/>
      <c r="CS267" s="19"/>
      <c r="CT267" s="19"/>
      <c r="CU267" s="19"/>
      <c r="CV267" s="19"/>
      <c r="CW267" s="19"/>
      <c r="CX267" s="19"/>
      <c r="CY267" s="19"/>
      <c r="CZ267" s="19"/>
      <c r="DA267" s="19"/>
      <c r="DB267" s="19"/>
      <c r="DC267" s="19"/>
      <c r="DD267" s="19"/>
      <c r="DE267" s="19"/>
      <c r="DF267" s="19"/>
      <c r="DG267" s="19"/>
      <c r="DH267" s="19"/>
      <c r="DI267" s="19"/>
      <c r="DJ267" s="19"/>
      <c r="DK267" s="19"/>
      <c r="DL267" s="19"/>
      <c r="DM267" s="19"/>
      <c r="DN267" s="19"/>
      <c r="DO267" s="19"/>
      <c r="DP267" s="19"/>
      <c r="DQ267" s="19"/>
      <c r="DR267" s="19"/>
      <c r="DS267" s="19"/>
      <c r="DT267" s="19"/>
      <c r="DU267" s="19"/>
      <c r="DV267" s="19"/>
      <c r="DW267" s="19"/>
      <c r="DX267" s="19"/>
      <c r="DY267" s="19"/>
      <c r="DZ267" s="19"/>
      <c r="EA267" s="19"/>
      <c r="EB267" s="19"/>
      <c r="EC267" s="19"/>
      <c r="ED267" s="19"/>
      <c r="EE267" s="19"/>
      <c r="EF267" s="19"/>
      <c r="EG267" s="19"/>
      <c r="EH267" s="19"/>
      <c r="EI267" s="19"/>
      <c r="EJ267" s="19"/>
      <c r="EK267" s="19"/>
      <c r="EL267" s="19"/>
      <c r="EM267" s="19"/>
      <c r="EN267" s="19"/>
      <c r="EO267" s="19"/>
      <c r="EP267" s="19"/>
      <c r="EQ267" s="19"/>
      <c r="ER267" s="19"/>
      <c r="ES267" s="19"/>
      <c r="ET267" s="19"/>
      <c r="EU267" s="19"/>
      <c r="EV267" s="19"/>
      <c r="EW267" s="19"/>
      <c r="EX267" s="19"/>
      <c r="EY267" s="19"/>
      <c r="EZ267" s="19"/>
      <c r="FA267" s="19"/>
      <c r="FB267" s="19"/>
      <c r="FC267" s="19"/>
      <c r="FD267" s="19"/>
      <c r="FE267" s="19"/>
      <c r="FF267" s="19"/>
      <c r="FG267" s="19"/>
      <c r="FH267" s="19"/>
      <c r="FI267" s="19"/>
      <c r="FJ267" s="19"/>
      <c r="FK267" s="19"/>
      <c r="FL267" s="19"/>
      <c r="FM267" s="19"/>
      <c r="FN267" s="19"/>
      <c r="FO267" s="19"/>
      <c r="FP267" s="19"/>
      <c r="FQ267" s="19"/>
      <c r="FR267" s="19"/>
      <c r="FS267" s="19"/>
      <c r="FT267" s="19"/>
      <c r="FU267" s="19"/>
      <c r="FV267" s="19"/>
      <c r="FW267" s="19"/>
      <c r="FX267" s="19"/>
      <c r="FY267" s="19"/>
      <c r="FZ267" s="19"/>
      <c r="GA267" s="19"/>
      <c r="GB267" s="19"/>
      <c r="GC267" s="19"/>
      <c r="GD267" s="19"/>
      <c r="GE267" s="19"/>
      <c r="GF267" s="19"/>
      <c r="GG267" s="19"/>
      <c r="GH267" s="19"/>
      <c r="GI267" s="19"/>
      <c r="GJ267" s="19"/>
      <c r="GK267" s="19"/>
      <c r="GL267" s="19"/>
      <c r="GM267" s="19"/>
      <c r="GN267" s="19"/>
      <c r="GO267" s="19"/>
      <c r="GP267" s="19"/>
      <c r="GQ267" s="19"/>
      <c r="GR267" s="19"/>
      <c r="GS267" s="19"/>
      <c r="GT267" s="19"/>
      <c r="GU267" s="19"/>
      <c r="GV267" s="19"/>
      <c r="GW267" s="19"/>
      <c r="GX267" s="19"/>
      <c r="GY267" s="19"/>
      <c r="GZ267" s="19"/>
      <c r="HA267" s="19"/>
      <c r="HB267" s="19"/>
      <c r="HC267" s="19"/>
      <c r="HD267" s="19"/>
      <c r="HE267" s="19"/>
      <c r="HF267" s="19"/>
      <c r="HG267" s="19"/>
      <c r="HH267" s="19"/>
      <c r="HI267" s="19"/>
      <c r="HJ267" s="19"/>
      <c r="HK267" s="19"/>
      <c r="HL267" s="19"/>
      <c r="HM267" s="19"/>
      <c r="HN267" s="19"/>
      <c r="HO267" s="19"/>
      <c r="HP267" s="19"/>
      <c r="HQ267" s="19"/>
      <c r="HR267" s="19"/>
      <c r="HS267" s="19"/>
      <c r="HT267" s="19"/>
      <c r="HU267" s="19"/>
      <c r="HV267" s="19"/>
      <c r="HW267" s="19"/>
      <c r="HX267" s="19"/>
      <c r="HY267" s="19"/>
      <c r="HZ267" s="19"/>
      <c r="IA267" s="19"/>
      <c r="IB267" s="19"/>
      <c r="IC267" s="19"/>
      <c r="ID267" s="19"/>
      <c r="IE267" s="19"/>
      <c r="IF267" s="19"/>
      <c r="IG267" s="19"/>
      <c r="IH267" s="19"/>
      <c r="II267" s="19"/>
      <c r="IJ267" s="19"/>
      <c r="IK267" s="19"/>
      <c r="IL267" s="19"/>
      <c r="IM267" s="19"/>
      <c r="IN267" s="19"/>
      <c r="IO267" s="19"/>
      <c r="IP267" s="19"/>
      <c r="IQ267" s="19"/>
      <c r="IR267" s="19"/>
      <c r="IS267" s="19"/>
      <c r="IT267" s="19"/>
      <c r="IU267" s="19"/>
      <c r="IV267" s="19"/>
      <c r="IW267" s="19"/>
    </row>
    <row r="268" customFormat="false" ht="25.5" hidden="false" customHeight="false" outlineLevel="0" collapsed="false">
      <c r="B268" s="1" t="s">
        <v>9</v>
      </c>
      <c r="C268" s="2" t="s">
        <v>309</v>
      </c>
      <c r="D268" s="28" t="s">
        <v>36</v>
      </c>
      <c r="E268" s="17" t="n">
        <v>20000</v>
      </c>
      <c r="F268" s="29" t="n">
        <v>20000</v>
      </c>
      <c r="G268" s="30" t="s">
        <v>310</v>
      </c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</row>
    <row r="269" customFormat="false" ht="12.75" hidden="false" customHeight="false" outlineLevel="0" collapsed="false">
      <c r="B269" s="1" t="s">
        <v>9</v>
      </c>
      <c r="C269" s="2" t="s">
        <v>311</v>
      </c>
      <c r="D269" s="28" t="s">
        <v>34</v>
      </c>
      <c r="E269" s="17" t="n">
        <v>1000</v>
      </c>
      <c r="F269" s="29" t="n">
        <v>1000</v>
      </c>
      <c r="G269" s="30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</row>
    <row r="270" customFormat="false" ht="12.75" hidden="false" customHeight="false" outlineLevel="0" collapsed="false">
      <c r="B270" s="1" t="s">
        <v>9</v>
      </c>
      <c r="C270" s="2" t="s">
        <v>312</v>
      </c>
      <c r="D270" s="28" t="s">
        <v>75</v>
      </c>
      <c r="E270" s="17" t="n">
        <v>1000</v>
      </c>
      <c r="F270" s="29" t="n">
        <v>1000</v>
      </c>
      <c r="G270" s="30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</row>
    <row r="271" customFormat="false" ht="12.75" hidden="false" customHeight="false" outlineLevel="0" collapsed="false">
      <c r="B271" s="1" t="s">
        <v>9</v>
      </c>
      <c r="C271" s="2" t="s">
        <v>313</v>
      </c>
      <c r="D271" s="28" t="s">
        <v>15</v>
      </c>
      <c r="E271" s="17" t="n">
        <v>15000</v>
      </c>
      <c r="F271" s="29" t="n">
        <v>15000</v>
      </c>
      <c r="G271" s="30" t="s">
        <v>314</v>
      </c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25.5" hidden="false" customHeight="false" outlineLevel="0" collapsed="false">
      <c r="B272" s="1" t="s">
        <v>9</v>
      </c>
      <c r="C272" s="2" t="s">
        <v>315</v>
      </c>
      <c r="D272" s="28" t="s">
        <v>9</v>
      </c>
      <c r="E272" s="17" t="n">
        <v>14000</v>
      </c>
      <c r="F272" s="29" t="n">
        <v>9400</v>
      </c>
      <c r="G272" s="30" t="s">
        <v>316</v>
      </c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25.5" hidden="false" customHeight="false" outlineLevel="0" collapsed="false">
      <c r="B273" s="1" t="s">
        <v>9</v>
      </c>
      <c r="C273" s="2" t="s">
        <v>317</v>
      </c>
      <c r="D273" s="28" t="s">
        <v>131</v>
      </c>
      <c r="E273" s="17" t="n">
        <v>5000</v>
      </c>
      <c r="F273" s="29" t="n">
        <v>5000</v>
      </c>
      <c r="G273" s="30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B274" s="1" t="s">
        <v>9</v>
      </c>
      <c r="C274" s="2" t="s">
        <v>318</v>
      </c>
      <c r="D274" s="28" t="s">
        <v>131</v>
      </c>
      <c r="E274" s="17" t="n">
        <v>6000</v>
      </c>
      <c r="F274" s="29" t="n">
        <v>6000</v>
      </c>
      <c r="G274" s="30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25.5" hidden="false" customHeight="false" outlineLevel="0" collapsed="false">
      <c r="B275" s="1" t="s">
        <v>9</v>
      </c>
      <c r="C275" s="2" t="s">
        <v>319</v>
      </c>
      <c r="D275" s="28" t="s">
        <v>131</v>
      </c>
      <c r="E275" s="17" t="n">
        <v>6000</v>
      </c>
      <c r="F275" s="29" t="n">
        <v>6000</v>
      </c>
      <c r="G275" s="30" t="s">
        <v>320</v>
      </c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 t="n">
        <f aca="false">SUM(W262:W275)</f>
        <v>0</v>
      </c>
    </row>
    <row r="276" customFormat="false" ht="25.5" hidden="false" customHeight="false" outlineLevel="0" collapsed="false">
      <c r="B276" s="1" t="s">
        <v>9</v>
      </c>
      <c r="C276" s="2" t="s">
        <v>321</v>
      </c>
      <c r="D276" s="28" t="s">
        <v>131</v>
      </c>
      <c r="E276" s="17" t="n">
        <v>4000</v>
      </c>
      <c r="F276" s="13" t="n">
        <v>4000</v>
      </c>
      <c r="G276" s="16" t="s">
        <v>320</v>
      </c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B277" s="1" t="s">
        <v>9</v>
      </c>
      <c r="C277" s="2" t="s">
        <v>322</v>
      </c>
      <c r="D277" s="28" t="s">
        <v>94</v>
      </c>
      <c r="E277" s="17" t="n">
        <v>10000</v>
      </c>
      <c r="F277" s="13" t="n">
        <v>5000</v>
      </c>
      <c r="G277" s="16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B278" s="1" t="s">
        <v>9</v>
      </c>
      <c r="C278" s="2" t="s">
        <v>323</v>
      </c>
      <c r="D278" s="28" t="s">
        <v>131</v>
      </c>
      <c r="E278" s="17" t="n">
        <v>10000</v>
      </c>
      <c r="F278" s="13" t="n">
        <v>5000</v>
      </c>
      <c r="G278" s="16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A279" s="10" t="s">
        <v>104</v>
      </c>
      <c r="B279" s="10"/>
      <c r="C279" s="39" t="s">
        <v>104</v>
      </c>
      <c r="D279" s="6"/>
      <c r="E279" s="40" t="n">
        <f aca="false">SUM(E261:E278)</f>
        <v>167000</v>
      </c>
      <c r="F279" s="45" t="n">
        <f aca="false">SUM(F261:F278)</f>
        <v>152400</v>
      </c>
      <c r="G279" s="14"/>
      <c r="H279" s="10"/>
      <c r="I279" s="41"/>
      <c r="J279" s="10"/>
      <c r="K279" s="42"/>
      <c r="L279" s="42"/>
      <c r="M279" s="42"/>
      <c r="N279" s="42"/>
      <c r="O279" s="42"/>
      <c r="P279" s="42"/>
      <c r="Q279" s="42"/>
      <c r="R279" s="42"/>
      <c r="S279" s="42"/>
      <c r="T279" s="42"/>
      <c r="U279" s="42"/>
      <c r="V279" s="42"/>
      <c r="W279" s="42"/>
      <c r="X279" s="10"/>
      <c r="Y279" s="10"/>
      <c r="Z279" s="10"/>
      <c r="AA279" s="10"/>
      <c r="AB279" s="10"/>
      <c r="AC279" s="10"/>
      <c r="AD279" s="10"/>
      <c r="AE279" s="10"/>
      <c r="AF279" s="10"/>
      <c r="AG279" s="10"/>
      <c r="AH279" s="10"/>
      <c r="AI279" s="10"/>
      <c r="AJ279" s="10"/>
      <c r="AK279" s="10"/>
      <c r="AL279" s="10"/>
      <c r="AM279" s="10"/>
      <c r="AN279" s="10"/>
      <c r="AO279" s="10"/>
      <c r="AP279" s="10"/>
      <c r="AQ279" s="10"/>
      <c r="AR279" s="10"/>
      <c r="AS279" s="10"/>
      <c r="AT279" s="10"/>
      <c r="AU279" s="10"/>
      <c r="AV279" s="10"/>
      <c r="AW279" s="10"/>
      <c r="AX279" s="10"/>
      <c r="AY279" s="10"/>
      <c r="AZ279" s="10"/>
      <c r="BA279" s="10"/>
      <c r="BB279" s="10"/>
      <c r="BC279" s="10"/>
      <c r="BD279" s="10"/>
      <c r="BE279" s="10"/>
      <c r="BF279" s="10"/>
      <c r="BG279" s="10"/>
      <c r="BH279" s="10"/>
      <c r="BI279" s="10"/>
      <c r="BJ279" s="10"/>
      <c r="BK279" s="10"/>
      <c r="BL279" s="10"/>
      <c r="BM279" s="10"/>
      <c r="BN279" s="10"/>
      <c r="BO279" s="10"/>
      <c r="BP279" s="10"/>
      <c r="BQ279" s="10"/>
      <c r="BR279" s="10"/>
      <c r="BS279" s="10"/>
      <c r="BT279" s="10"/>
      <c r="BU279" s="10"/>
      <c r="BV279" s="10"/>
      <c r="BW279" s="10"/>
      <c r="BX279" s="10"/>
      <c r="BY279" s="10"/>
      <c r="BZ279" s="10"/>
      <c r="CA279" s="10"/>
      <c r="CB279" s="10"/>
      <c r="CC279" s="10"/>
      <c r="CD279" s="10"/>
      <c r="CE279" s="10"/>
      <c r="CF279" s="10"/>
      <c r="CG279" s="10"/>
      <c r="CH279" s="10"/>
      <c r="CI279" s="10"/>
      <c r="CJ279" s="10"/>
      <c r="CK279" s="10"/>
      <c r="CL279" s="10"/>
      <c r="CM279" s="10"/>
      <c r="CN279" s="10"/>
      <c r="CO279" s="10"/>
      <c r="CP279" s="10"/>
      <c r="CQ279" s="10"/>
      <c r="CR279" s="10"/>
      <c r="CS279" s="10"/>
      <c r="CT279" s="10"/>
      <c r="CU279" s="10"/>
      <c r="CV279" s="10"/>
      <c r="CW279" s="10"/>
      <c r="CX279" s="10"/>
      <c r="CY279" s="10"/>
      <c r="CZ279" s="10"/>
      <c r="DA279" s="10"/>
      <c r="DB279" s="10"/>
      <c r="DC279" s="10"/>
      <c r="DD279" s="10"/>
      <c r="DE279" s="10"/>
      <c r="DF279" s="10"/>
      <c r="DG279" s="10"/>
      <c r="DH279" s="10"/>
      <c r="DI279" s="10"/>
      <c r="DJ279" s="10"/>
      <c r="DK279" s="10"/>
      <c r="DL279" s="10"/>
      <c r="DM279" s="10"/>
      <c r="DN279" s="10"/>
      <c r="DO279" s="10"/>
      <c r="DP279" s="10"/>
      <c r="DQ279" s="10"/>
      <c r="DR279" s="10"/>
      <c r="DS279" s="10"/>
      <c r="DT279" s="10"/>
      <c r="DU279" s="10"/>
      <c r="DV279" s="10"/>
      <c r="DW279" s="10"/>
      <c r="DX279" s="10"/>
      <c r="DY279" s="10"/>
      <c r="DZ279" s="10"/>
      <c r="EA279" s="10"/>
      <c r="EB279" s="10"/>
      <c r="EC279" s="10"/>
      <c r="ED279" s="10"/>
      <c r="EE279" s="10"/>
      <c r="EF279" s="10"/>
      <c r="EG279" s="10"/>
      <c r="EH279" s="10"/>
      <c r="EI279" s="10"/>
      <c r="EJ279" s="10"/>
      <c r="EK279" s="10"/>
      <c r="EL279" s="10"/>
      <c r="EM279" s="10"/>
      <c r="EN279" s="10"/>
      <c r="EO279" s="10"/>
      <c r="EP279" s="10"/>
      <c r="EQ279" s="10"/>
      <c r="ER279" s="10"/>
      <c r="ES279" s="10"/>
      <c r="ET279" s="10"/>
      <c r="EU279" s="10"/>
      <c r="EV279" s="10"/>
      <c r="EW279" s="10"/>
      <c r="EX279" s="10"/>
      <c r="EY279" s="10"/>
      <c r="EZ279" s="10"/>
      <c r="FA279" s="10"/>
      <c r="FB279" s="10"/>
      <c r="FC279" s="10"/>
      <c r="FD279" s="10"/>
      <c r="FE279" s="10"/>
      <c r="FF279" s="10"/>
      <c r="FG279" s="10"/>
      <c r="FH279" s="10"/>
      <c r="FI279" s="10"/>
      <c r="FJ279" s="10"/>
      <c r="FK279" s="10"/>
      <c r="FL279" s="10"/>
      <c r="FM279" s="10"/>
      <c r="FN279" s="10"/>
      <c r="FO279" s="10"/>
      <c r="FP279" s="10"/>
      <c r="FQ279" s="10"/>
      <c r="FR279" s="10"/>
      <c r="FS279" s="10"/>
      <c r="FT279" s="10"/>
      <c r="FU279" s="10"/>
      <c r="FV279" s="10"/>
      <c r="FW279" s="10"/>
      <c r="FX279" s="10"/>
      <c r="FY279" s="10"/>
      <c r="FZ279" s="10"/>
      <c r="GA279" s="10"/>
      <c r="GB279" s="10"/>
      <c r="GC279" s="10"/>
      <c r="GD279" s="10"/>
      <c r="GE279" s="10"/>
      <c r="GF279" s="10"/>
      <c r="GG279" s="10"/>
      <c r="GH279" s="10"/>
      <c r="GI279" s="10"/>
      <c r="GJ279" s="10"/>
      <c r="GK279" s="10"/>
      <c r="GL279" s="10"/>
      <c r="GM279" s="10"/>
      <c r="GN279" s="10"/>
      <c r="GO279" s="10"/>
      <c r="GP279" s="10"/>
      <c r="GQ279" s="10"/>
      <c r="GR279" s="10"/>
      <c r="GS279" s="10"/>
      <c r="GT279" s="10"/>
      <c r="GU279" s="10"/>
      <c r="GV279" s="10"/>
      <c r="GW279" s="10"/>
      <c r="GX279" s="10"/>
      <c r="GY279" s="10"/>
      <c r="GZ279" s="10"/>
      <c r="HA279" s="10"/>
      <c r="HB279" s="10"/>
      <c r="HC279" s="10"/>
      <c r="HD279" s="10"/>
      <c r="HE279" s="10"/>
      <c r="HF279" s="10"/>
      <c r="HG279" s="10"/>
      <c r="HH279" s="10"/>
      <c r="HI279" s="10"/>
      <c r="HJ279" s="10"/>
      <c r="HK279" s="10"/>
      <c r="HL279" s="10"/>
      <c r="HM279" s="10"/>
      <c r="HN279" s="10"/>
      <c r="HO279" s="10"/>
      <c r="HP279" s="10"/>
      <c r="HQ279" s="10"/>
      <c r="HR279" s="10"/>
      <c r="HS279" s="10"/>
      <c r="HT279" s="10"/>
      <c r="HU279" s="10"/>
      <c r="HV279" s="10"/>
      <c r="HW279" s="10"/>
      <c r="HX279" s="10"/>
      <c r="HY279" s="10"/>
      <c r="HZ279" s="10"/>
      <c r="IA279" s="10"/>
      <c r="IB279" s="10"/>
      <c r="IC279" s="10"/>
      <c r="ID279" s="10"/>
      <c r="IE279" s="10"/>
      <c r="IF279" s="10"/>
      <c r="IG279" s="10"/>
      <c r="IH279" s="10"/>
      <c r="II279" s="10"/>
      <c r="IJ279" s="10"/>
      <c r="IK279" s="10"/>
      <c r="IL279" s="10"/>
      <c r="IM279" s="10"/>
      <c r="IN279" s="10"/>
      <c r="IO279" s="10"/>
      <c r="IP279" s="10"/>
      <c r="IQ279" s="10"/>
      <c r="IR279" s="10"/>
      <c r="IS279" s="10"/>
      <c r="IT279" s="10"/>
      <c r="IU279" s="10"/>
      <c r="IV279" s="10"/>
      <c r="IW279" s="10"/>
    </row>
    <row r="280" customFormat="false" ht="12.75" hidden="false" customHeight="false" outlineLevel="0" collapsed="false">
      <c r="D280" s="28"/>
      <c r="E280" s="17"/>
      <c r="F280" s="13"/>
      <c r="G280" s="16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A281" s="1" t="s">
        <v>129</v>
      </c>
      <c r="B281" s="1" t="s">
        <v>9</v>
      </c>
      <c r="C281" s="2" t="s">
        <v>324</v>
      </c>
      <c r="D281" s="28" t="s">
        <v>25</v>
      </c>
      <c r="E281" s="17" t="n">
        <v>25000</v>
      </c>
      <c r="F281" s="13" t="n">
        <v>10000</v>
      </c>
      <c r="G281" s="16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B282" s="1" t="s">
        <v>9</v>
      </c>
      <c r="C282" s="2" t="s">
        <v>325</v>
      </c>
      <c r="D282" s="28" t="s">
        <v>25</v>
      </c>
      <c r="E282" s="17" t="n">
        <v>5000</v>
      </c>
      <c r="F282" s="13" t="n">
        <v>5000</v>
      </c>
      <c r="G282" s="16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A283" s="10" t="s">
        <v>221</v>
      </c>
      <c r="B283" s="10"/>
      <c r="C283" s="39" t="s">
        <v>221</v>
      </c>
      <c r="D283" s="6"/>
      <c r="E283" s="40" t="n">
        <f aca="false">SUM(E281:E282)</f>
        <v>30000</v>
      </c>
      <c r="F283" s="45" t="n">
        <f aca="false">SUM(F281:F282)</f>
        <v>15000</v>
      </c>
      <c r="G283" s="14"/>
      <c r="H283" s="10"/>
      <c r="I283" s="41"/>
      <c r="J283" s="10"/>
      <c r="K283" s="42"/>
      <c r="L283" s="42"/>
      <c r="M283" s="42"/>
      <c r="N283" s="42"/>
      <c r="O283" s="42"/>
      <c r="P283" s="42"/>
      <c r="Q283" s="42"/>
      <c r="R283" s="42"/>
      <c r="S283" s="42"/>
      <c r="T283" s="42"/>
      <c r="U283" s="42"/>
      <c r="V283" s="42"/>
      <c r="W283" s="42"/>
      <c r="X283" s="10"/>
      <c r="Y283" s="10"/>
      <c r="Z283" s="10"/>
      <c r="AA283" s="10"/>
      <c r="AB283" s="10"/>
      <c r="AC283" s="10"/>
      <c r="AD283" s="10"/>
      <c r="AE283" s="10"/>
      <c r="AF283" s="10"/>
      <c r="AG283" s="10"/>
      <c r="AH283" s="10"/>
      <c r="AI283" s="10"/>
      <c r="AJ283" s="10"/>
      <c r="AK283" s="10"/>
      <c r="AL283" s="10"/>
      <c r="AM283" s="10"/>
      <c r="AN283" s="10"/>
      <c r="AO283" s="10"/>
      <c r="AP283" s="10"/>
      <c r="AQ283" s="10"/>
      <c r="AR283" s="10"/>
      <c r="AS283" s="10"/>
      <c r="AT283" s="10"/>
      <c r="AU283" s="10"/>
      <c r="AV283" s="10"/>
      <c r="AW283" s="10"/>
      <c r="AX283" s="10"/>
      <c r="AY283" s="10"/>
      <c r="AZ283" s="10"/>
      <c r="BA283" s="10"/>
      <c r="BB283" s="10"/>
      <c r="BC283" s="10"/>
      <c r="BD283" s="10"/>
      <c r="BE283" s="10"/>
      <c r="BF283" s="10"/>
      <c r="BG283" s="10"/>
      <c r="BH283" s="10"/>
      <c r="BI283" s="10"/>
      <c r="BJ283" s="10"/>
      <c r="BK283" s="10"/>
      <c r="BL283" s="10"/>
      <c r="BM283" s="10"/>
      <c r="BN283" s="10"/>
      <c r="BO283" s="10"/>
      <c r="BP283" s="10"/>
      <c r="BQ283" s="10"/>
      <c r="BR283" s="10"/>
      <c r="BS283" s="10"/>
      <c r="BT283" s="10"/>
      <c r="BU283" s="10"/>
      <c r="BV283" s="10"/>
      <c r="BW283" s="10"/>
      <c r="BX283" s="10"/>
      <c r="BY283" s="10"/>
      <c r="BZ283" s="10"/>
      <c r="CA283" s="10"/>
      <c r="CB283" s="10"/>
      <c r="CC283" s="10"/>
      <c r="CD283" s="10"/>
      <c r="CE283" s="10"/>
      <c r="CF283" s="10"/>
      <c r="CG283" s="10"/>
      <c r="CH283" s="10"/>
      <c r="CI283" s="10"/>
      <c r="CJ283" s="10"/>
      <c r="CK283" s="10"/>
      <c r="CL283" s="10"/>
      <c r="CM283" s="10"/>
      <c r="CN283" s="10"/>
      <c r="CO283" s="10"/>
      <c r="CP283" s="10"/>
      <c r="CQ283" s="10"/>
      <c r="CR283" s="10"/>
      <c r="CS283" s="10"/>
      <c r="CT283" s="10"/>
      <c r="CU283" s="10"/>
      <c r="CV283" s="10"/>
      <c r="CW283" s="10"/>
      <c r="CX283" s="10"/>
      <c r="CY283" s="10"/>
      <c r="CZ283" s="10"/>
      <c r="DA283" s="10"/>
      <c r="DB283" s="10"/>
      <c r="DC283" s="10"/>
      <c r="DD283" s="10"/>
      <c r="DE283" s="10"/>
      <c r="DF283" s="10"/>
      <c r="DG283" s="10"/>
      <c r="DH283" s="10"/>
      <c r="DI283" s="10"/>
      <c r="DJ283" s="10"/>
      <c r="DK283" s="10"/>
      <c r="DL283" s="10"/>
      <c r="DM283" s="10"/>
      <c r="DN283" s="10"/>
      <c r="DO283" s="10"/>
      <c r="DP283" s="10"/>
      <c r="DQ283" s="10"/>
      <c r="DR283" s="10"/>
      <c r="DS283" s="10"/>
      <c r="DT283" s="10"/>
      <c r="DU283" s="10"/>
      <c r="DV283" s="10"/>
      <c r="DW283" s="10"/>
      <c r="DX283" s="10"/>
      <c r="DY283" s="10"/>
      <c r="DZ283" s="10"/>
      <c r="EA283" s="10"/>
      <c r="EB283" s="10"/>
      <c r="EC283" s="10"/>
      <c r="ED283" s="10"/>
      <c r="EE283" s="10"/>
      <c r="EF283" s="10"/>
      <c r="EG283" s="10"/>
      <c r="EH283" s="10"/>
      <c r="EI283" s="10"/>
      <c r="EJ283" s="10"/>
      <c r="EK283" s="10"/>
      <c r="EL283" s="10"/>
      <c r="EM283" s="10"/>
      <c r="EN283" s="10"/>
      <c r="EO283" s="10"/>
      <c r="EP283" s="10"/>
      <c r="EQ283" s="10"/>
      <c r="ER283" s="10"/>
      <c r="ES283" s="10"/>
      <c r="ET283" s="10"/>
      <c r="EU283" s="10"/>
      <c r="EV283" s="10"/>
      <c r="EW283" s="10"/>
      <c r="EX283" s="10"/>
      <c r="EY283" s="10"/>
      <c r="EZ283" s="10"/>
      <c r="FA283" s="10"/>
      <c r="FB283" s="10"/>
      <c r="FC283" s="10"/>
      <c r="FD283" s="10"/>
      <c r="FE283" s="10"/>
      <c r="FF283" s="10"/>
      <c r="FG283" s="10"/>
      <c r="FH283" s="10"/>
      <c r="FI283" s="10"/>
      <c r="FJ283" s="10"/>
      <c r="FK283" s="10"/>
      <c r="FL283" s="10"/>
      <c r="FM283" s="10"/>
      <c r="FN283" s="10"/>
      <c r="FO283" s="10"/>
      <c r="FP283" s="10"/>
      <c r="FQ283" s="10"/>
      <c r="FR283" s="10"/>
      <c r="FS283" s="10"/>
      <c r="FT283" s="10"/>
      <c r="FU283" s="10"/>
      <c r="FV283" s="10"/>
      <c r="FW283" s="10"/>
      <c r="FX283" s="10"/>
      <c r="FY283" s="10"/>
      <c r="FZ283" s="10"/>
      <c r="GA283" s="10"/>
      <c r="GB283" s="10"/>
      <c r="GC283" s="10"/>
      <c r="GD283" s="10"/>
      <c r="GE283" s="10"/>
      <c r="GF283" s="10"/>
      <c r="GG283" s="10"/>
      <c r="GH283" s="10"/>
      <c r="GI283" s="10"/>
      <c r="GJ283" s="10"/>
      <c r="GK283" s="10"/>
      <c r="GL283" s="10"/>
      <c r="GM283" s="10"/>
      <c r="GN283" s="10"/>
      <c r="GO283" s="10"/>
      <c r="GP283" s="10"/>
      <c r="GQ283" s="10"/>
      <c r="GR283" s="10"/>
      <c r="GS283" s="10"/>
      <c r="GT283" s="10"/>
      <c r="GU283" s="10"/>
      <c r="GV283" s="10"/>
      <c r="GW283" s="10"/>
      <c r="GX283" s="10"/>
      <c r="GY283" s="10"/>
      <c r="GZ283" s="10"/>
      <c r="HA283" s="10"/>
      <c r="HB283" s="10"/>
      <c r="HC283" s="10"/>
      <c r="HD283" s="10"/>
      <c r="HE283" s="10"/>
      <c r="HF283" s="10"/>
      <c r="HG283" s="10"/>
      <c r="HH283" s="10"/>
      <c r="HI283" s="10"/>
      <c r="HJ283" s="10"/>
      <c r="HK283" s="10"/>
      <c r="HL283" s="10"/>
      <c r="HM283" s="10"/>
      <c r="HN283" s="10"/>
      <c r="HO283" s="10"/>
      <c r="HP283" s="10"/>
      <c r="HQ283" s="10"/>
      <c r="HR283" s="10"/>
      <c r="HS283" s="10"/>
      <c r="HT283" s="10"/>
      <c r="HU283" s="10"/>
      <c r="HV283" s="10"/>
      <c r="HW283" s="10"/>
      <c r="HX283" s="10"/>
      <c r="HY283" s="10"/>
      <c r="HZ283" s="10"/>
      <c r="IA283" s="10"/>
      <c r="IB283" s="10"/>
      <c r="IC283" s="10"/>
      <c r="ID283" s="10"/>
      <c r="IE283" s="10"/>
      <c r="IF283" s="10"/>
      <c r="IG283" s="10"/>
      <c r="IH283" s="10"/>
      <c r="II283" s="10"/>
      <c r="IJ283" s="10"/>
      <c r="IK283" s="10"/>
      <c r="IL283" s="10"/>
      <c r="IM283" s="10"/>
      <c r="IN283" s="10"/>
      <c r="IO283" s="10"/>
      <c r="IP283" s="10"/>
      <c r="IQ283" s="10"/>
      <c r="IR283" s="10"/>
      <c r="IS283" s="10"/>
      <c r="IT283" s="10"/>
      <c r="IU283" s="10"/>
      <c r="IV283" s="10"/>
      <c r="IW283" s="10"/>
    </row>
    <row r="284" customFormat="false" ht="12.75" hidden="false" customHeight="false" outlineLevel="0" collapsed="false">
      <c r="D284" s="28"/>
      <c r="E284" s="38"/>
      <c r="F284" s="29"/>
      <c r="G284" s="30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38.25" hidden="false" customHeight="false" outlineLevel="0" collapsed="false">
      <c r="A285" s="1" t="s">
        <v>105</v>
      </c>
      <c r="B285" s="1" t="s">
        <v>326</v>
      </c>
      <c r="C285" s="2" t="s">
        <v>327</v>
      </c>
      <c r="D285" s="28"/>
      <c r="E285" s="38" t="n">
        <v>15000</v>
      </c>
      <c r="F285" s="29" t="n">
        <v>15000</v>
      </c>
      <c r="G285" s="30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A286" s="10" t="s">
        <v>107</v>
      </c>
      <c r="B286" s="10"/>
      <c r="C286" s="39" t="s">
        <v>107</v>
      </c>
      <c r="D286" s="6"/>
      <c r="E286" s="40" t="n">
        <f aca="false">SUM(E285)</f>
        <v>15000</v>
      </c>
      <c r="F286" s="45" t="n">
        <f aca="false">SUM(F285)</f>
        <v>15000</v>
      </c>
      <c r="G286" s="14"/>
      <c r="H286" s="10"/>
      <c r="I286" s="41"/>
      <c r="J286" s="10"/>
      <c r="K286" s="42"/>
      <c r="L286" s="42"/>
      <c r="M286" s="42"/>
      <c r="N286" s="42"/>
      <c r="O286" s="42"/>
      <c r="P286" s="42"/>
      <c r="Q286" s="42"/>
      <c r="R286" s="42"/>
      <c r="S286" s="42"/>
      <c r="T286" s="42"/>
      <c r="U286" s="42"/>
      <c r="V286" s="42"/>
      <c r="W286" s="42"/>
      <c r="X286" s="10"/>
      <c r="Y286" s="10"/>
      <c r="Z286" s="10"/>
      <c r="AA286" s="10"/>
      <c r="AB286" s="10"/>
      <c r="AC286" s="10"/>
      <c r="AD286" s="10"/>
      <c r="AE286" s="10"/>
      <c r="AF286" s="10"/>
      <c r="AG286" s="10"/>
      <c r="AH286" s="10"/>
      <c r="AI286" s="10"/>
      <c r="AJ286" s="10"/>
      <c r="AK286" s="10"/>
      <c r="AL286" s="10"/>
      <c r="AM286" s="10"/>
      <c r="AN286" s="10"/>
      <c r="AO286" s="10"/>
      <c r="AP286" s="10"/>
      <c r="AQ286" s="10"/>
      <c r="AR286" s="10"/>
      <c r="AS286" s="10"/>
      <c r="AT286" s="10"/>
      <c r="AU286" s="10"/>
      <c r="AV286" s="10"/>
      <c r="AW286" s="10"/>
      <c r="AX286" s="10"/>
      <c r="AY286" s="10"/>
      <c r="AZ286" s="10"/>
      <c r="BA286" s="10"/>
      <c r="BB286" s="10"/>
      <c r="BC286" s="10"/>
      <c r="BD286" s="10"/>
      <c r="BE286" s="10"/>
      <c r="BF286" s="10"/>
      <c r="BG286" s="10"/>
      <c r="BH286" s="10"/>
      <c r="BI286" s="10"/>
      <c r="BJ286" s="10"/>
      <c r="BK286" s="10"/>
      <c r="BL286" s="10"/>
      <c r="BM286" s="10"/>
      <c r="BN286" s="10"/>
      <c r="BO286" s="10"/>
      <c r="BP286" s="10"/>
      <c r="BQ286" s="10"/>
      <c r="BR286" s="10"/>
      <c r="BS286" s="10"/>
      <c r="BT286" s="10"/>
      <c r="BU286" s="10"/>
      <c r="BV286" s="10"/>
      <c r="BW286" s="10"/>
      <c r="BX286" s="10"/>
      <c r="BY286" s="10"/>
      <c r="BZ286" s="10"/>
      <c r="CA286" s="10"/>
      <c r="CB286" s="10"/>
      <c r="CC286" s="10"/>
      <c r="CD286" s="10"/>
      <c r="CE286" s="10"/>
      <c r="CF286" s="10"/>
      <c r="CG286" s="10"/>
      <c r="CH286" s="10"/>
      <c r="CI286" s="10"/>
      <c r="CJ286" s="10"/>
      <c r="CK286" s="10"/>
      <c r="CL286" s="10"/>
      <c r="CM286" s="10"/>
      <c r="CN286" s="10"/>
      <c r="CO286" s="10"/>
      <c r="CP286" s="10"/>
      <c r="CQ286" s="10"/>
      <c r="CR286" s="10"/>
      <c r="CS286" s="10"/>
      <c r="CT286" s="10"/>
      <c r="CU286" s="10"/>
      <c r="CV286" s="10"/>
      <c r="CW286" s="10"/>
      <c r="CX286" s="10"/>
      <c r="CY286" s="10"/>
      <c r="CZ286" s="10"/>
      <c r="DA286" s="10"/>
      <c r="DB286" s="10"/>
      <c r="DC286" s="10"/>
      <c r="DD286" s="10"/>
      <c r="DE286" s="10"/>
      <c r="DF286" s="10"/>
      <c r="DG286" s="10"/>
      <c r="DH286" s="10"/>
      <c r="DI286" s="10"/>
      <c r="DJ286" s="10"/>
      <c r="DK286" s="10"/>
      <c r="DL286" s="10"/>
      <c r="DM286" s="10"/>
      <c r="DN286" s="10"/>
      <c r="DO286" s="10"/>
      <c r="DP286" s="10"/>
      <c r="DQ286" s="10"/>
      <c r="DR286" s="10"/>
      <c r="DS286" s="10"/>
      <c r="DT286" s="10"/>
      <c r="DU286" s="10"/>
      <c r="DV286" s="10"/>
      <c r="DW286" s="10"/>
      <c r="DX286" s="10"/>
      <c r="DY286" s="10"/>
      <c r="DZ286" s="10"/>
      <c r="EA286" s="10"/>
      <c r="EB286" s="10"/>
      <c r="EC286" s="10"/>
      <c r="ED286" s="10"/>
      <c r="EE286" s="10"/>
      <c r="EF286" s="10"/>
      <c r="EG286" s="10"/>
      <c r="EH286" s="10"/>
      <c r="EI286" s="10"/>
      <c r="EJ286" s="10"/>
      <c r="EK286" s="10"/>
      <c r="EL286" s="10"/>
      <c r="EM286" s="10"/>
      <c r="EN286" s="10"/>
      <c r="EO286" s="10"/>
      <c r="EP286" s="10"/>
      <c r="EQ286" s="10"/>
      <c r="ER286" s="10"/>
      <c r="ES286" s="10"/>
      <c r="ET286" s="10"/>
      <c r="EU286" s="10"/>
      <c r="EV286" s="10"/>
      <c r="EW286" s="10"/>
      <c r="EX286" s="10"/>
      <c r="EY286" s="10"/>
      <c r="EZ286" s="10"/>
      <c r="FA286" s="10"/>
      <c r="FB286" s="10"/>
      <c r="FC286" s="10"/>
      <c r="FD286" s="10"/>
      <c r="FE286" s="10"/>
      <c r="FF286" s="10"/>
      <c r="FG286" s="10"/>
      <c r="FH286" s="10"/>
      <c r="FI286" s="10"/>
      <c r="FJ286" s="10"/>
      <c r="FK286" s="10"/>
      <c r="FL286" s="10"/>
      <c r="FM286" s="10"/>
      <c r="FN286" s="10"/>
      <c r="FO286" s="10"/>
      <c r="FP286" s="10"/>
      <c r="FQ286" s="10"/>
      <c r="FR286" s="10"/>
      <c r="FS286" s="10"/>
      <c r="FT286" s="10"/>
      <c r="FU286" s="10"/>
      <c r="FV286" s="10"/>
      <c r="FW286" s="10"/>
      <c r="FX286" s="10"/>
      <c r="FY286" s="10"/>
      <c r="FZ286" s="10"/>
      <c r="GA286" s="10"/>
      <c r="GB286" s="10"/>
      <c r="GC286" s="10"/>
      <c r="GD286" s="10"/>
      <c r="GE286" s="10"/>
      <c r="GF286" s="10"/>
      <c r="GG286" s="10"/>
      <c r="GH286" s="10"/>
      <c r="GI286" s="10"/>
      <c r="GJ286" s="10"/>
      <c r="GK286" s="10"/>
      <c r="GL286" s="10"/>
      <c r="GM286" s="10"/>
      <c r="GN286" s="10"/>
      <c r="GO286" s="10"/>
      <c r="GP286" s="10"/>
      <c r="GQ286" s="10"/>
      <c r="GR286" s="10"/>
      <c r="GS286" s="10"/>
      <c r="GT286" s="10"/>
      <c r="GU286" s="10"/>
      <c r="GV286" s="10"/>
      <c r="GW286" s="10"/>
      <c r="GX286" s="10"/>
      <c r="GY286" s="10"/>
      <c r="GZ286" s="10"/>
      <c r="HA286" s="10"/>
      <c r="HB286" s="10"/>
      <c r="HC286" s="10"/>
      <c r="HD286" s="10"/>
      <c r="HE286" s="10"/>
      <c r="HF286" s="10"/>
      <c r="HG286" s="10"/>
      <c r="HH286" s="10"/>
      <c r="HI286" s="10"/>
      <c r="HJ286" s="10"/>
      <c r="HK286" s="10"/>
      <c r="HL286" s="10"/>
      <c r="HM286" s="10"/>
      <c r="HN286" s="10"/>
      <c r="HO286" s="10"/>
      <c r="HP286" s="10"/>
      <c r="HQ286" s="10"/>
      <c r="HR286" s="10"/>
      <c r="HS286" s="10"/>
      <c r="HT286" s="10"/>
      <c r="HU286" s="10"/>
      <c r="HV286" s="10"/>
      <c r="HW286" s="10"/>
      <c r="HX286" s="10"/>
      <c r="HY286" s="10"/>
      <c r="HZ286" s="10"/>
      <c r="IA286" s="10"/>
      <c r="IB286" s="10"/>
      <c r="IC286" s="10"/>
      <c r="ID286" s="10"/>
      <c r="IE286" s="10"/>
      <c r="IF286" s="10"/>
      <c r="IG286" s="10"/>
      <c r="IH286" s="10"/>
      <c r="II286" s="10"/>
      <c r="IJ286" s="10"/>
      <c r="IK286" s="10"/>
      <c r="IL286" s="10"/>
      <c r="IM286" s="10"/>
      <c r="IN286" s="10"/>
      <c r="IO286" s="10"/>
      <c r="IP286" s="10"/>
      <c r="IQ286" s="10"/>
      <c r="IR286" s="10"/>
      <c r="IS286" s="10"/>
      <c r="IT286" s="10"/>
      <c r="IU286" s="10"/>
      <c r="IV286" s="10"/>
      <c r="IW286" s="10"/>
    </row>
    <row r="287" customFormat="false" ht="12.75" hidden="false" customHeight="false" outlineLevel="0" collapsed="false">
      <c r="E287" s="38"/>
      <c r="F287" s="29"/>
      <c r="G287" s="30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A288" s="1" t="s">
        <v>108</v>
      </c>
      <c r="C288" s="2" t="s">
        <v>328</v>
      </c>
      <c r="D288" s="3" t="s">
        <v>9</v>
      </c>
      <c r="E288" s="38" t="n">
        <v>36000</v>
      </c>
      <c r="F288" s="29" t="n">
        <v>36000</v>
      </c>
      <c r="G288" s="30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B289" s="1" t="s">
        <v>9</v>
      </c>
      <c r="C289" s="2" t="s">
        <v>329</v>
      </c>
      <c r="D289" s="3" t="s">
        <v>9</v>
      </c>
      <c r="E289" s="38" t="n">
        <v>7000</v>
      </c>
      <c r="F289" s="29" t="n">
        <v>7000</v>
      </c>
      <c r="G289" s="30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A290" s="10" t="s">
        <v>114</v>
      </c>
      <c r="B290" s="10"/>
      <c r="C290" s="39" t="s">
        <v>114</v>
      </c>
      <c r="D290" s="7"/>
      <c r="E290" s="40" t="n">
        <f aca="false">SUM(E288:E289)</f>
        <v>43000</v>
      </c>
      <c r="F290" s="40" t="n">
        <f aca="false">SUM(F288:F289)</f>
        <v>43000</v>
      </c>
      <c r="G290" s="14"/>
      <c r="H290" s="10"/>
      <c r="I290" s="41"/>
      <c r="J290" s="10"/>
      <c r="K290" s="42"/>
      <c r="L290" s="42"/>
      <c r="M290" s="42"/>
      <c r="N290" s="42"/>
      <c r="O290" s="42"/>
      <c r="P290" s="42"/>
      <c r="Q290" s="42"/>
      <c r="R290" s="42"/>
      <c r="S290" s="42"/>
      <c r="T290" s="42"/>
      <c r="U290" s="42"/>
      <c r="V290" s="42"/>
      <c r="W290" s="42"/>
      <c r="X290" s="10"/>
      <c r="Y290" s="10"/>
      <c r="Z290" s="10"/>
      <c r="AA290" s="10"/>
      <c r="AB290" s="10"/>
      <c r="AC290" s="10"/>
      <c r="AD290" s="10"/>
      <c r="AE290" s="10"/>
      <c r="AF290" s="10"/>
      <c r="AG290" s="10"/>
      <c r="AH290" s="10"/>
      <c r="AI290" s="10"/>
      <c r="AJ290" s="10"/>
      <c r="AK290" s="10"/>
      <c r="AL290" s="10"/>
      <c r="AM290" s="10"/>
      <c r="AN290" s="10"/>
      <c r="AO290" s="10"/>
      <c r="AP290" s="10"/>
      <c r="AQ290" s="10"/>
      <c r="AR290" s="10"/>
      <c r="AS290" s="10"/>
      <c r="AT290" s="10"/>
      <c r="AU290" s="10"/>
      <c r="AV290" s="10"/>
      <c r="AW290" s="10"/>
      <c r="AX290" s="10"/>
      <c r="AY290" s="10"/>
      <c r="AZ290" s="10"/>
      <c r="BA290" s="10"/>
      <c r="BB290" s="10"/>
      <c r="BC290" s="10"/>
      <c r="BD290" s="10"/>
      <c r="BE290" s="10"/>
      <c r="BF290" s="10"/>
      <c r="BG290" s="10"/>
      <c r="BH290" s="10"/>
      <c r="BI290" s="10"/>
      <c r="BJ290" s="10"/>
      <c r="BK290" s="10"/>
      <c r="BL290" s="10"/>
      <c r="BM290" s="10"/>
      <c r="BN290" s="10"/>
      <c r="BO290" s="10"/>
      <c r="BP290" s="10"/>
      <c r="BQ290" s="10"/>
      <c r="BR290" s="10"/>
      <c r="BS290" s="10"/>
      <c r="BT290" s="10"/>
      <c r="BU290" s="10"/>
      <c r="BV290" s="10"/>
      <c r="BW290" s="10"/>
      <c r="BX290" s="10"/>
      <c r="BY290" s="10"/>
      <c r="BZ290" s="10"/>
      <c r="CA290" s="10"/>
      <c r="CB290" s="10"/>
      <c r="CC290" s="10"/>
      <c r="CD290" s="10"/>
      <c r="CE290" s="10"/>
      <c r="CF290" s="10"/>
      <c r="CG290" s="10"/>
      <c r="CH290" s="10"/>
      <c r="CI290" s="10"/>
      <c r="CJ290" s="10"/>
      <c r="CK290" s="10"/>
      <c r="CL290" s="10"/>
      <c r="CM290" s="10"/>
      <c r="CN290" s="10"/>
      <c r="CO290" s="10"/>
      <c r="CP290" s="10"/>
      <c r="CQ290" s="10"/>
      <c r="CR290" s="10"/>
      <c r="CS290" s="10"/>
      <c r="CT290" s="10"/>
      <c r="CU290" s="10"/>
      <c r="CV290" s="10"/>
      <c r="CW290" s="10"/>
      <c r="CX290" s="10"/>
      <c r="CY290" s="10"/>
      <c r="CZ290" s="10"/>
      <c r="DA290" s="10"/>
      <c r="DB290" s="10"/>
      <c r="DC290" s="10"/>
      <c r="DD290" s="10"/>
      <c r="DE290" s="10"/>
      <c r="DF290" s="10"/>
      <c r="DG290" s="10"/>
      <c r="DH290" s="10"/>
      <c r="DI290" s="10"/>
      <c r="DJ290" s="10"/>
      <c r="DK290" s="10"/>
      <c r="DL290" s="10"/>
      <c r="DM290" s="10"/>
      <c r="DN290" s="10"/>
      <c r="DO290" s="10"/>
      <c r="DP290" s="10"/>
      <c r="DQ290" s="10"/>
      <c r="DR290" s="10"/>
      <c r="DS290" s="10"/>
      <c r="DT290" s="10"/>
      <c r="DU290" s="10"/>
      <c r="DV290" s="10"/>
      <c r="DW290" s="10"/>
      <c r="DX290" s="10"/>
      <c r="DY290" s="10"/>
      <c r="DZ290" s="10"/>
      <c r="EA290" s="10"/>
      <c r="EB290" s="10"/>
      <c r="EC290" s="10"/>
      <c r="ED290" s="10"/>
      <c r="EE290" s="10"/>
      <c r="EF290" s="10"/>
      <c r="EG290" s="10"/>
      <c r="EH290" s="10"/>
      <c r="EI290" s="10"/>
      <c r="EJ290" s="10"/>
      <c r="EK290" s="10"/>
      <c r="EL290" s="10"/>
      <c r="EM290" s="10"/>
      <c r="EN290" s="10"/>
      <c r="EO290" s="10"/>
      <c r="EP290" s="10"/>
      <c r="EQ290" s="10"/>
      <c r="ER290" s="10"/>
      <c r="ES290" s="10"/>
      <c r="ET290" s="10"/>
      <c r="EU290" s="10"/>
      <c r="EV290" s="10"/>
      <c r="EW290" s="10"/>
      <c r="EX290" s="10"/>
      <c r="EY290" s="10"/>
      <c r="EZ290" s="10"/>
      <c r="FA290" s="10"/>
      <c r="FB290" s="10"/>
      <c r="FC290" s="10"/>
      <c r="FD290" s="10"/>
      <c r="FE290" s="10"/>
      <c r="FF290" s="10"/>
      <c r="FG290" s="10"/>
      <c r="FH290" s="10"/>
      <c r="FI290" s="10"/>
      <c r="FJ290" s="10"/>
      <c r="FK290" s="10"/>
      <c r="FL290" s="10"/>
      <c r="FM290" s="10"/>
      <c r="FN290" s="10"/>
      <c r="FO290" s="10"/>
      <c r="FP290" s="10"/>
      <c r="FQ290" s="10"/>
      <c r="FR290" s="10"/>
      <c r="FS290" s="10"/>
      <c r="FT290" s="10"/>
      <c r="FU290" s="10"/>
      <c r="FV290" s="10"/>
      <c r="FW290" s="10"/>
      <c r="FX290" s="10"/>
      <c r="FY290" s="10"/>
      <c r="FZ290" s="10"/>
      <c r="GA290" s="10"/>
      <c r="GB290" s="10"/>
      <c r="GC290" s="10"/>
      <c r="GD290" s="10"/>
      <c r="GE290" s="10"/>
      <c r="GF290" s="10"/>
      <c r="GG290" s="10"/>
      <c r="GH290" s="10"/>
      <c r="GI290" s="10"/>
      <c r="GJ290" s="10"/>
      <c r="GK290" s="10"/>
      <c r="GL290" s="10"/>
      <c r="GM290" s="10"/>
      <c r="GN290" s="10"/>
      <c r="GO290" s="10"/>
      <c r="GP290" s="10"/>
      <c r="GQ290" s="10"/>
      <c r="GR290" s="10"/>
      <c r="GS290" s="10"/>
      <c r="GT290" s="10"/>
      <c r="GU290" s="10"/>
      <c r="GV290" s="10"/>
      <c r="GW290" s="10"/>
      <c r="GX290" s="10"/>
      <c r="GY290" s="10"/>
      <c r="GZ290" s="10"/>
      <c r="HA290" s="10"/>
      <c r="HB290" s="10"/>
      <c r="HC290" s="10"/>
      <c r="HD290" s="10"/>
      <c r="HE290" s="10"/>
      <c r="HF290" s="10"/>
      <c r="HG290" s="10"/>
      <c r="HH290" s="10"/>
      <c r="HI290" s="10"/>
      <c r="HJ290" s="10"/>
      <c r="HK290" s="10"/>
      <c r="HL290" s="10"/>
      <c r="HM290" s="10"/>
      <c r="HN290" s="10"/>
      <c r="HO290" s="10"/>
      <c r="HP290" s="10"/>
      <c r="HQ290" s="10"/>
      <c r="HR290" s="10"/>
      <c r="HS290" s="10"/>
      <c r="HT290" s="10"/>
      <c r="HU290" s="10"/>
      <c r="HV290" s="10"/>
      <c r="HW290" s="10"/>
      <c r="HX290" s="10"/>
      <c r="HY290" s="10"/>
      <c r="HZ290" s="10"/>
      <c r="IA290" s="10"/>
      <c r="IB290" s="10"/>
      <c r="IC290" s="10"/>
      <c r="ID290" s="10"/>
      <c r="IE290" s="10"/>
      <c r="IF290" s="10"/>
      <c r="IG290" s="10"/>
      <c r="IH290" s="10"/>
      <c r="II290" s="10"/>
      <c r="IJ290" s="10"/>
      <c r="IK290" s="10"/>
      <c r="IL290" s="10"/>
      <c r="IM290" s="10"/>
      <c r="IN290" s="10"/>
      <c r="IO290" s="10"/>
      <c r="IP290" s="10"/>
      <c r="IQ290" s="10"/>
      <c r="IR290" s="10"/>
      <c r="IS290" s="10"/>
      <c r="IT290" s="10"/>
      <c r="IU290" s="10"/>
      <c r="IV290" s="10"/>
      <c r="IW290" s="10"/>
    </row>
    <row r="291" customFormat="false" ht="12.75" hidden="false" customHeight="false" outlineLevel="0" collapsed="false">
      <c r="A291" s="10"/>
      <c r="B291" s="10"/>
      <c r="C291" s="39"/>
      <c r="D291" s="7"/>
      <c r="E291" s="40"/>
      <c r="F291" s="40"/>
      <c r="G291" s="14"/>
      <c r="H291" s="10"/>
      <c r="I291" s="41"/>
      <c r="J291" s="10"/>
      <c r="K291" s="42"/>
      <c r="L291" s="42"/>
      <c r="M291" s="42"/>
      <c r="N291" s="42"/>
      <c r="O291" s="42"/>
      <c r="P291" s="42"/>
      <c r="Q291" s="42"/>
      <c r="R291" s="42"/>
      <c r="S291" s="42"/>
      <c r="T291" s="42"/>
      <c r="U291" s="42"/>
      <c r="V291" s="42"/>
      <c r="W291" s="42"/>
      <c r="X291" s="10"/>
      <c r="Y291" s="10"/>
      <c r="Z291" s="10"/>
      <c r="AA291" s="10"/>
      <c r="AB291" s="10"/>
      <c r="AC291" s="10"/>
      <c r="AD291" s="10"/>
      <c r="AE291" s="10"/>
      <c r="AF291" s="10"/>
      <c r="AG291" s="10"/>
      <c r="AH291" s="10"/>
      <c r="AI291" s="10"/>
      <c r="AJ291" s="10"/>
      <c r="AK291" s="10"/>
      <c r="AL291" s="10"/>
      <c r="AM291" s="10"/>
      <c r="AN291" s="10"/>
      <c r="AO291" s="10"/>
      <c r="AP291" s="10"/>
      <c r="AQ291" s="10"/>
      <c r="AR291" s="10"/>
      <c r="AS291" s="10"/>
      <c r="AT291" s="10"/>
      <c r="AU291" s="10"/>
      <c r="AV291" s="10"/>
      <c r="AW291" s="10"/>
      <c r="AX291" s="10"/>
      <c r="AY291" s="10"/>
      <c r="AZ291" s="10"/>
      <c r="BA291" s="10"/>
      <c r="BB291" s="10"/>
      <c r="BC291" s="10"/>
      <c r="BD291" s="10"/>
      <c r="BE291" s="10"/>
      <c r="BF291" s="10"/>
      <c r="BG291" s="10"/>
      <c r="BH291" s="10"/>
      <c r="BI291" s="10"/>
      <c r="BJ291" s="10"/>
      <c r="BK291" s="10"/>
      <c r="BL291" s="10"/>
      <c r="BM291" s="10"/>
      <c r="BN291" s="10"/>
      <c r="BO291" s="10"/>
      <c r="BP291" s="10"/>
      <c r="BQ291" s="10"/>
      <c r="BR291" s="10"/>
      <c r="BS291" s="10"/>
      <c r="BT291" s="10"/>
      <c r="BU291" s="10"/>
      <c r="BV291" s="10"/>
      <c r="BW291" s="10"/>
      <c r="BX291" s="10"/>
      <c r="BY291" s="10"/>
      <c r="BZ291" s="10"/>
      <c r="CA291" s="10"/>
      <c r="CB291" s="10"/>
      <c r="CC291" s="10"/>
      <c r="CD291" s="10"/>
      <c r="CE291" s="10"/>
      <c r="CF291" s="10"/>
      <c r="CG291" s="10"/>
      <c r="CH291" s="10"/>
      <c r="CI291" s="10"/>
      <c r="CJ291" s="10"/>
      <c r="CK291" s="10"/>
      <c r="CL291" s="10"/>
      <c r="CM291" s="10"/>
      <c r="CN291" s="10"/>
      <c r="CO291" s="10"/>
      <c r="CP291" s="10"/>
      <c r="CQ291" s="10"/>
      <c r="CR291" s="10"/>
      <c r="CS291" s="10"/>
      <c r="CT291" s="10"/>
      <c r="CU291" s="10"/>
      <c r="CV291" s="10"/>
      <c r="CW291" s="10"/>
      <c r="CX291" s="10"/>
      <c r="CY291" s="10"/>
      <c r="CZ291" s="10"/>
      <c r="DA291" s="10"/>
      <c r="DB291" s="10"/>
      <c r="DC291" s="10"/>
      <c r="DD291" s="10"/>
      <c r="DE291" s="10"/>
      <c r="DF291" s="10"/>
      <c r="DG291" s="10"/>
      <c r="DH291" s="10"/>
      <c r="DI291" s="10"/>
      <c r="DJ291" s="10"/>
      <c r="DK291" s="10"/>
      <c r="DL291" s="10"/>
      <c r="DM291" s="10"/>
      <c r="DN291" s="10"/>
      <c r="DO291" s="10"/>
      <c r="DP291" s="10"/>
      <c r="DQ291" s="10"/>
      <c r="DR291" s="10"/>
      <c r="DS291" s="10"/>
      <c r="DT291" s="10"/>
      <c r="DU291" s="10"/>
      <c r="DV291" s="10"/>
      <c r="DW291" s="10"/>
      <c r="DX291" s="10"/>
      <c r="DY291" s="10"/>
      <c r="DZ291" s="10"/>
      <c r="EA291" s="10"/>
      <c r="EB291" s="10"/>
      <c r="EC291" s="10"/>
      <c r="ED291" s="10"/>
      <c r="EE291" s="10"/>
      <c r="EF291" s="10"/>
      <c r="EG291" s="10"/>
      <c r="EH291" s="10"/>
      <c r="EI291" s="10"/>
      <c r="EJ291" s="10"/>
      <c r="EK291" s="10"/>
      <c r="EL291" s="10"/>
      <c r="EM291" s="10"/>
      <c r="EN291" s="10"/>
      <c r="EO291" s="10"/>
      <c r="EP291" s="10"/>
      <c r="EQ291" s="10"/>
      <c r="ER291" s="10"/>
      <c r="ES291" s="10"/>
      <c r="ET291" s="10"/>
      <c r="EU291" s="10"/>
      <c r="EV291" s="10"/>
      <c r="EW291" s="10"/>
      <c r="EX291" s="10"/>
      <c r="EY291" s="10"/>
      <c r="EZ291" s="10"/>
      <c r="FA291" s="10"/>
      <c r="FB291" s="10"/>
      <c r="FC291" s="10"/>
      <c r="FD291" s="10"/>
      <c r="FE291" s="10"/>
      <c r="FF291" s="10"/>
      <c r="FG291" s="10"/>
      <c r="FH291" s="10"/>
      <c r="FI291" s="10"/>
      <c r="FJ291" s="10"/>
      <c r="FK291" s="10"/>
      <c r="FL291" s="10"/>
      <c r="FM291" s="10"/>
      <c r="FN291" s="10"/>
      <c r="FO291" s="10"/>
      <c r="FP291" s="10"/>
      <c r="FQ291" s="10"/>
      <c r="FR291" s="10"/>
      <c r="FS291" s="10"/>
      <c r="FT291" s="10"/>
      <c r="FU291" s="10"/>
      <c r="FV291" s="10"/>
      <c r="FW291" s="10"/>
      <c r="FX291" s="10"/>
      <c r="FY291" s="10"/>
      <c r="FZ291" s="10"/>
      <c r="GA291" s="10"/>
      <c r="GB291" s="10"/>
      <c r="GC291" s="10"/>
      <c r="GD291" s="10"/>
      <c r="GE291" s="10"/>
      <c r="GF291" s="10"/>
      <c r="GG291" s="10"/>
      <c r="GH291" s="10"/>
      <c r="GI291" s="10"/>
      <c r="GJ291" s="10"/>
      <c r="GK291" s="10"/>
      <c r="GL291" s="10"/>
      <c r="GM291" s="10"/>
      <c r="GN291" s="10"/>
      <c r="GO291" s="10"/>
      <c r="GP291" s="10"/>
      <c r="GQ291" s="10"/>
      <c r="GR291" s="10"/>
      <c r="GS291" s="10"/>
      <c r="GT291" s="10"/>
      <c r="GU291" s="10"/>
      <c r="GV291" s="10"/>
      <c r="GW291" s="10"/>
      <c r="GX291" s="10"/>
      <c r="GY291" s="10"/>
      <c r="GZ291" s="10"/>
      <c r="HA291" s="10"/>
      <c r="HB291" s="10"/>
      <c r="HC291" s="10"/>
      <c r="HD291" s="10"/>
      <c r="HE291" s="10"/>
      <c r="HF291" s="10"/>
      <c r="HG291" s="10"/>
      <c r="HH291" s="10"/>
      <c r="HI291" s="10"/>
      <c r="HJ291" s="10"/>
      <c r="HK291" s="10"/>
      <c r="HL291" s="10"/>
      <c r="HM291" s="10"/>
      <c r="HN291" s="10"/>
      <c r="HO291" s="10"/>
      <c r="HP291" s="10"/>
      <c r="HQ291" s="10"/>
      <c r="HR291" s="10"/>
      <c r="HS291" s="10"/>
      <c r="HT291" s="10"/>
      <c r="HU291" s="10"/>
      <c r="HV291" s="10"/>
      <c r="HW291" s="10"/>
      <c r="HX291" s="10"/>
      <c r="HY291" s="10"/>
      <c r="HZ291" s="10"/>
      <c r="IA291" s="10"/>
      <c r="IB291" s="10"/>
      <c r="IC291" s="10"/>
      <c r="ID291" s="10"/>
      <c r="IE291" s="10"/>
      <c r="IF291" s="10"/>
      <c r="IG291" s="10"/>
      <c r="IH291" s="10"/>
      <c r="II291" s="10"/>
      <c r="IJ291" s="10"/>
      <c r="IK291" s="10"/>
      <c r="IL291" s="10"/>
      <c r="IM291" s="10"/>
      <c r="IN291" s="10"/>
      <c r="IO291" s="10"/>
      <c r="IP291" s="10"/>
      <c r="IQ291" s="10"/>
      <c r="IR291" s="10"/>
      <c r="IS291" s="10"/>
      <c r="IT291" s="10"/>
      <c r="IU291" s="10"/>
      <c r="IV291" s="10"/>
      <c r="IW291" s="10"/>
    </row>
    <row r="292" customFormat="false" ht="12.75" hidden="false" customHeight="false" outlineLevel="0" collapsed="false">
      <c r="A292" s="35" t="s">
        <v>115</v>
      </c>
      <c r="B292" s="35" t="s">
        <v>9</v>
      </c>
      <c r="C292" s="36" t="s">
        <v>330</v>
      </c>
      <c r="D292" s="58" t="s">
        <v>9</v>
      </c>
      <c r="E292" s="38" t="n">
        <v>15000</v>
      </c>
      <c r="F292" s="38" t="n">
        <v>15000</v>
      </c>
      <c r="G292" s="14"/>
      <c r="H292" s="10"/>
      <c r="I292" s="41"/>
      <c r="J292" s="10"/>
      <c r="K292" s="42"/>
      <c r="L292" s="42"/>
      <c r="M292" s="42"/>
      <c r="N292" s="42"/>
      <c r="O292" s="42"/>
      <c r="P292" s="42"/>
      <c r="Q292" s="42"/>
      <c r="R292" s="42"/>
      <c r="S292" s="42"/>
      <c r="T292" s="42"/>
      <c r="U292" s="42"/>
      <c r="V292" s="42"/>
      <c r="W292" s="42"/>
      <c r="X292" s="10"/>
      <c r="Y292" s="10"/>
      <c r="Z292" s="10"/>
      <c r="AA292" s="10"/>
      <c r="AB292" s="10"/>
      <c r="AC292" s="10"/>
      <c r="AD292" s="10"/>
      <c r="AE292" s="10"/>
      <c r="AF292" s="10"/>
      <c r="AG292" s="10"/>
      <c r="AH292" s="10"/>
      <c r="AI292" s="10"/>
      <c r="AJ292" s="10"/>
      <c r="AK292" s="10"/>
      <c r="AL292" s="10"/>
      <c r="AM292" s="10"/>
      <c r="AN292" s="10"/>
      <c r="AO292" s="10"/>
      <c r="AP292" s="10"/>
      <c r="AQ292" s="10"/>
      <c r="AR292" s="10"/>
      <c r="AS292" s="10"/>
      <c r="AT292" s="10"/>
      <c r="AU292" s="10"/>
      <c r="AV292" s="10"/>
      <c r="AW292" s="10"/>
      <c r="AX292" s="10"/>
      <c r="AY292" s="10"/>
      <c r="AZ292" s="10"/>
      <c r="BA292" s="10"/>
      <c r="BB292" s="10"/>
      <c r="BC292" s="10"/>
      <c r="BD292" s="10"/>
      <c r="BE292" s="10"/>
      <c r="BF292" s="10"/>
      <c r="BG292" s="10"/>
      <c r="BH292" s="10"/>
      <c r="BI292" s="10"/>
      <c r="BJ292" s="10"/>
      <c r="BK292" s="10"/>
      <c r="BL292" s="10"/>
      <c r="BM292" s="10"/>
      <c r="BN292" s="10"/>
      <c r="BO292" s="10"/>
      <c r="BP292" s="10"/>
      <c r="BQ292" s="10"/>
      <c r="BR292" s="10"/>
      <c r="BS292" s="10"/>
      <c r="BT292" s="10"/>
      <c r="BU292" s="10"/>
      <c r="BV292" s="10"/>
      <c r="BW292" s="10"/>
      <c r="BX292" s="10"/>
      <c r="BY292" s="10"/>
      <c r="BZ292" s="10"/>
      <c r="CA292" s="10"/>
      <c r="CB292" s="10"/>
      <c r="CC292" s="10"/>
      <c r="CD292" s="10"/>
      <c r="CE292" s="10"/>
      <c r="CF292" s="10"/>
      <c r="CG292" s="10"/>
      <c r="CH292" s="10"/>
      <c r="CI292" s="10"/>
      <c r="CJ292" s="10"/>
      <c r="CK292" s="10"/>
      <c r="CL292" s="10"/>
      <c r="CM292" s="10"/>
      <c r="CN292" s="10"/>
      <c r="CO292" s="10"/>
      <c r="CP292" s="10"/>
      <c r="CQ292" s="10"/>
      <c r="CR292" s="10"/>
      <c r="CS292" s="10"/>
      <c r="CT292" s="10"/>
      <c r="CU292" s="10"/>
      <c r="CV292" s="10"/>
      <c r="CW292" s="10"/>
      <c r="CX292" s="10"/>
      <c r="CY292" s="10"/>
      <c r="CZ292" s="10"/>
      <c r="DA292" s="10"/>
      <c r="DB292" s="10"/>
      <c r="DC292" s="10"/>
      <c r="DD292" s="10"/>
      <c r="DE292" s="10"/>
      <c r="DF292" s="10"/>
      <c r="DG292" s="10"/>
      <c r="DH292" s="10"/>
      <c r="DI292" s="10"/>
      <c r="DJ292" s="10"/>
      <c r="DK292" s="10"/>
      <c r="DL292" s="10"/>
      <c r="DM292" s="10"/>
      <c r="DN292" s="10"/>
      <c r="DO292" s="10"/>
      <c r="DP292" s="10"/>
      <c r="DQ292" s="10"/>
      <c r="DR292" s="10"/>
      <c r="DS292" s="10"/>
      <c r="DT292" s="10"/>
      <c r="DU292" s="10"/>
      <c r="DV292" s="10"/>
      <c r="DW292" s="10"/>
      <c r="DX292" s="10"/>
      <c r="DY292" s="10"/>
      <c r="DZ292" s="10"/>
      <c r="EA292" s="10"/>
      <c r="EB292" s="10"/>
      <c r="EC292" s="10"/>
      <c r="ED292" s="10"/>
      <c r="EE292" s="10"/>
      <c r="EF292" s="10"/>
      <c r="EG292" s="10"/>
      <c r="EH292" s="10"/>
      <c r="EI292" s="10"/>
      <c r="EJ292" s="10"/>
      <c r="EK292" s="10"/>
      <c r="EL292" s="10"/>
      <c r="EM292" s="10"/>
      <c r="EN292" s="10"/>
      <c r="EO292" s="10"/>
      <c r="EP292" s="10"/>
      <c r="EQ292" s="10"/>
      <c r="ER292" s="10"/>
      <c r="ES292" s="10"/>
      <c r="ET292" s="10"/>
      <c r="EU292" s="10"/>
      <c r="EV292" s="10"/>
      <c r="EW292" s="10"/>
      <c r="EX292" s="10"/>
      <c r="EY292" s="10"/>
      <c r="EZ292" s="10"/>
      <c r="FA292" s="10"/>
      <c r="FB292" s="10"/>
      <c r="FC292" s="10"/>
      <c r="FD292" s="10"/>
      <c r="FE292" s="10"/>
      <c r="FF292" s="10"/>
      <c r="FG292" s="10"/>
      <c r="FH292" s="10"/>
      <c r="FI292" s="10"/>
      <c r="FJ292" s="10"/>
      <c r="FK292" s="10"/>
      <c r="FL292" s="10"/>
      <c r="FM292" s="10"/>
      <c r="FN292" s="10"/>
      <c r="FO292" s="10"/>
      <c r="FP292" s="10"/>
      <c r="FQ292" s="10"/>
      <c r="FR292" s="10"/>
      <c r="FS292" s="10"/>
      <c r="FT292" s="10"/>
      <c r="FU292" s="10"/>
      <c r="FV292" s="10"/>
      <c r="FW292" s="10"/>
      <c r="FX292" s="10"/>
      <c r="FY292" s="10"/>
      <c r="FZ292" s="10"/>
      <c r="GA292" s="10"/>
      <c r="GB292" s="10"/>
      <c r="GC292" s="10"/>
      <c r="GD292" s="10"/>
      <c r="GE292" s="10"/>
      <c r="GF292" s="10"/>
      <c r="GG292" s="10"/>
      <c r="GH292" s="10"/>
      <c r="GI292" s="10"/>
      <c r="GJ292" s="10"/>
      <c r="GK292" s="10"/>
      <c r="GL292" s="10"/>
      <c r="GM292" s="10"/>
      <c r="GN292" s="10"/>
      <c r="GO292" s="10"/>
      <c r="GP292" s="10"/>
      <c r="GQ292" s="10"/>
      <c r="GR292" s="10"/>
      <c r="GS292" s="10"/>
      <c r="GT292" s="10"/>
      <c r="GU292" s="10"/>
      <c r="GV292" s="10"/>
      <c r="GW292" s="10"/>
      <c r="GX292" s="10"/>
      <c r="GY292" s="10"/>
      <c r="GZ292" s="10"/>
      <c r="HA292" s="10"/>
      <c r="HB292" s="10"/>
      <c r="HC292" s="10"/>
      <c r="HD292" s="10"/>
      <c r="HE292" s="10"/>
      <c r="HF292" s="10"/>
      <c r="HG292" s="10"/>
      <c r="HH292" s="10"/>
      <c r="HI292" s="10"/>
      <c r="HJ292" s="10"/>
      <c r="HK292" s="10"/>
      <c r="HL292" s="10"/>
      <c r="HM292" s="10"/>
      <c r="HN292" s="10"/>
      <c r="HO292" s="10"/>
      <c r="HP292" s="10"/>
      <c r="HQ292" s="10"/>
      <c r="HR292" s="10"/>
      <c r="HS292" s="10"/>
      <c r="HT292" s="10"/>
      <c r="HU292" s="10"/>
      <c r="HV292" s="10"/>
      <c r="HW292" s="10"/>
      <c r="HX292" s="10"/>
      <c r="HY292" s="10"/>
      <c r="HZ292" s="10"/>
      <c r="IA292" s="10"/>
      <c r="IB292" s="10"/>
      <c r="IC292" s="10"/>
      <c r="ID292" s="10"/>
      <c r="IE292" s="10"/>
      <c r="IF292" s="10"/>
      <c r="IG292" s="10"/>
      <c r="IH292" s="10"/>
      <c r="II292" s="10"/>
      <c r="IJ292" s="10"/>
      <c r="IK292" s="10"/>
      <c r="IL292" s="10"/>
      <c r="IM292" s="10"/>
      <c r="IN292" s="10"/>
      <c r="IO292" s="10"/>
      <c r="IP292" s="10"/>
      <c r="IQ292" s="10"/>
      <c r="IR292" s="10"/>
      <c r="IS292" s="10"/>
      <c r="IT292" s="10"/>
      <c r="IU292" s="10"/>
      <c r="IV292" s="10"/>
      <c r="IW292" s="10"/>
    </row>
    <row r="293" customFormat="false" ht="51" hidden="false" customHeight="false" outlineLevel="0" collapsed="false">
      <c r="A293" s="35"/>
      <c r="B293" s="35" t="s">
        <v>9</v>
      </c>
      <c r="C293" s="36" t="s">
        <v>331</v>
      </c>
      <c r="D293" s="58" t="s">
        <v>9</v>
      </c>
      <c r="E293" s="38" t="n">
        <v>25000</v>
      </c>
      <c r="F293" s="38" t="n">
        <v>25000</v>
      </c>
      <c r="G293" s="14"/>
      <c r="H293" s="10"/>
      <c r="I293" s="41"/>
      <c r="J293" s="10"/>
      <c r="K293" s="42"/>
      <c r="L293" s="42"/>
      <c r="M293" s="42"/>
      <c r="N293" s="42"/>
      <c r="O293" s="42"/>
      <c r="P293" s="42"/>
      <c r="Q293" s="42"/>
      <c r="R293" s="42"/>
      <c r="S293" s="42"/>
      <c r="T293" s="42"/>
      <c r="U293" s="42"/>
      <c r="V293" s="42"/>
      <c r="W293" s="42"/>
      <c r="X293" s="10"/>
      <c r="Y293" s="10"/>
      <c r="Z293" s="10"/>
      <c r="AA293" s="10"/>
      <c r="AB293" s="10"/>
      <c r="AC293" s="10"/>
      <c r="AD293" s="10"/>
      <c r="AE293" s="10"/>
      <c r="AF293" s="10"/>
      <c r="AG293" s="10"/>
      <c r="AH293" s="10"/>
      <c r="AI293" s="10"/>
      <c r="AJ293" s="10"/>
      <c r="AK293" s="10"/>
      <c r="AL293" s="10"/>
      <c r="AM293" s="10"/>
      <c r="AN293" s="10"/>
      <c r="AO293" s="10"/>
      <c r="AP293" s="10"/>
      <c r="AQ293" s="10"/>
      <c r="AR293" s="10"/>
      <c r="AS293" s="10"/>
      <c r="AT293" s="10"/>
      <c r="AU293" s="10"/>
      <c r="AV293" s="10"/>
      <c r="AW293" s="10"/>
      <c r="AX293" s="10"/>
      <c r="AY293" s="10"/>
      <c r="AZ293" s="10"/>
      <c r="BA293" s="10"/>
      <c r="BB293" s="10"/>
      <c r="BC293" s="10"/>
      <c r="BD293" s="10"/>
      <c r="BE293" s="10"/>
      <c r="BF293" s="10"/>
      <c r="BG293" s="10"/>
      <c r="BH293" s="10"/>
      <c r="BI293" s="10"/>
      <c r="BJ293" s="10"/>
      <c r="BK293" s="10"/>
      <c r="BL293" s="10"/>
      <c r="BM293" s="10"/>
      <c r="BN293" s="10"/>
      <c r="BO293" s="10"/>
      <c r="BP293" s="10"/>
      <c r="BQ293" s="10"/>
      <c r="BR293" s="10"/>
      <c r="BS293" s="10"/>
      <c r="BT293" s="10"/>
      <c r="BU293" s="10"/>
      <c r="BV293" s="10"/>
      <c r="BW293" s="10"/>
      <c r="BX293" s="10"/>
      <c r="BY293" s="10"/>
      <c r="BZ293" s="10"/>
      <c r="CA293" s="10"/>
      <c r="CB293" s="10"/>
      <c r="CC293" s="10"/>
      <c r="CD293" s="10"/>
      <c r="CE293" s="10"/>
      <c r="CF293" s="10"/>
      <c r="CG293" s="10"/>
      <c r="CH293" s="10"/>
      <c r="CI293" s="10"/>
      <c r="CJ293" s="10"/>
      <c r="CK293" s="10"/>
      <c r="CL293" s="10"/>
      <c r="CM293" s="10"/>
      <c r="CN293" s="10"/>
      <c r="CO293" s="10"/>
      <c r="CP293" s="10"/>
      <c r="CQ293" s="10"/>
      <c r="CR293" s="10"/>
      <c r="CS293" s="10"/>
      <c r="CT293" s="10"/>
      <c r="CU293" s="10"/>
      <c r="CV293" s="10"/>
      <c r="CW293" s="10"/>
      <c r="CX293" s="10"/>
      <c r="CY293" s="10"/>
      <c r="CZ293" s="10"/>
      <c r="DA293" s="10"/>
      <c r="DB293" s="10"/>
      <c r="DC293" s="10"/>
      <c r="DD293" s="10"/>
      <c r="DE293" s="10"/>
      <c r="DF293" s="10"/>
      <c r="DG293" s="10"/>
      <c r="DH293" s="10"/>
      <c r="DI293" s="10"/>
      <c r="DJ293" s="10"/>
      <c r="DK293" s="10"/>
      <c r="DL293" s="10"/>
      <c r="DM293" s="10"/>
      <c r="DN293" s="10"/>
      <c r="DO293" s="10"/>
      <c r="DP293" s="10"/>
      <c r="DQ293" s="10"/>
      <c r="DR293" s="10"/>
      <c r="DS293" s="10"/>
      <c r="DT293" s="10"/>
      <c r="DU293" s="10"/>
      <c r="DV293" s="10"/>
      <c r="DW293" s="10"/>
      <c r="DX293" s="10"/>
      <c r="DY293" s="10"/>
      <c r="DZ293" s="10"/>
      <c r="EA293" s="10"/>
      <c r="EB293" s="10"/>
      <c r="EC293" s="10"/>
      <c r="ED293" s="10"/>
      <c r="EE293" s="10"/>
      <c r="EF293" s="10"/>
      <c r="EG293" s="10"/>
      <c r="EH293" s="10"/>
      <c r="EI293" s="10"/>
      <c r="EJ293" s="10"/>
      <c r="EK293" s="10"/>
      <c r="EL293" s="10"/>
      <c r="EM293" s="10"/>
      <c r="EN293" s="10"/>
      <c r="EO293" s="10"/>
      <c r="EP293" s="10"/>
      <c r="EQ293" s="10"/>
      <c r="ER293" s="10"/>
      <c r="ES293" s="10"/>
      <c r="ET293" s="10"/>
      <c r="EU293" s="10"/>
      <c r="EV293" s="10"/>
      <c r="EW293" s="10"/>
      <c r="EX293" s="10"/>
      <c r="EY293" s="10"/>
      <c r="EZ293" s="10"/>
      <c r="FA293" s="10"/>
      <c r="FB293" s="10"/>
      <c r="FC293" s="10"/>
      <c r="FD293" s="10"/>
      <c r="FE293" s="10"/>
      <c r="FF293" s="10"/>
      <c r="FG293" s="10"/>
      <c r="FH293" s="10"/>
      <c r="FI293" s="10"/>
      <c r="FJ293" s="10"/>
      <c r="FK293" s="10"/>
      <c r="FL293" s="10"/>
      <c r="FM293" s="10"/>
      <c r="FN293" s="10"/>
      <c r="FO293" s="10"/>
      <c r="FP293" s="10"/>
      <c r="FQ293" s="10"/>
      <c r="FR293" s="10"/>
      <c r="FS293" s="10"/>
      <c r="FT293" s="10"/>
      <c r="FU293" s="10"/>
      <c r="FV293" s="10"/>
      <c r="FW293" s="10"/>
      <c r="FX293" s="10"/>
      <c r="FY293" s="10"/>
      <c r="FZ293" s="10"/>
      <c r="GA293" s="10"/>
      <c r="GB293" s="10"/>
      <c r="GC293" s="10"/>
      <c r="GD293" s="10"/>
      <c r="GE293" s="10"/>
      <c r="GF293" s="10"/>
      <c r="GG293" s="10"/>
      <c r="GH293" s="10"/>
      <c r="GI293" s="10"/>
      <c r="GJ293" s="10"/>
      <c r="GK293" s="10"/>
      <c r="GL293" s="10"/>
      <c r="GM293" s="10"/>
      <c r="GN293" s="10"/>
      <c r="GO293" s="10"/>
      <c r="GP293" s="10"/>
      <c r="GQ293" s="10"/>
      <c r="GR293" s="10"/>
      <c r="GS293" s="10"/>
      <c r="GT293" s="10"/>
      <c r="GU293" s="10"/>
      <c r="GV293" s="10"/>
      <c r="GW293" s="10"/>
      <c r="GX293" s="10"/>
      <c r="GY293" s="10"/>
      <c r="GZ293" s="10"/>
      <c r="HA293" s="10"/>
      <c r="HB293" s="10"/>
      <c r="HC293" s="10"/>
      <c r="HD293" s="10"/>
      <c r="HE293" s="10"/>
      <c r="HF293" s="10"/>
      <c r="HG293" s="10"/>
      <c r="HH293" s="10"/>
      <c r="HI293" s="10"/>
      <c r="HJ293" s="10"/>
      <c r="HK293" s="10"/>
      <c r="HL293" s="10"/>
      <c r="HM293" s="10"/>
      <c r="HN293" s="10"/>
      <c r="HO293" s="10"/>
      <c r="HP293" s="10"/>
      <c r="HQ293" s="10"/>
      <c r="HR293" s="10"/>
      <c r="HS293" s="10"/>
      <c r="HT293" s="10"/>
      <c r="HU293" s="10"/>
      <c r="HV293" s="10"/>
      <c r="HW293" s="10"/>
      <c r="HX293" s="10"/>
      <c r="HY293" s="10"/>
      <c r="HZ293" s="10"/>
      <c r="IA293" s="10"/>
      <c r="IB293" s="10"/>
      <c r="IC293" s="10"/>
      <c r="ID293" s="10"/>
      <c r="IE293" s="10"/>
      <c r="IF293" s="10"/>
      <c r="IG293" s="10"/>
      <c r="IH293" s="10"/>
      <c r="II293" s="10"/>
      <c r="IJ293" s="10"/>
      <c r="IK293" s="10"/>
      <c r="IL293" s="10"/>
      <c r="IM293" s="10"/>
      <c r="IN293" s="10"/>
      <c r="IO293" s="10"/>
      <c r="IP293" s="10"/>
      <c r="IQ293" s="10"/>
      <c r="IR293" s="10"/>
      <c r="IS293" s="10"/>
      <c r="IT293" s="10"/>
      <c r="IU293" s="10"/>
      <c r="IV293" s="10"/>
      <c r="IW293" s="10"/>
    </row>
    <row r="294" customFormat="false" ht="12.75" hidden="false" customHeight="false" outlineLevel="0" collapsed="false">
      <c r="A294" s="10" t="s">
        <v>121</v>
      </c>
      <c r="B294" s="10"/>
      <c r="C294" s="39" t="s">
        <v>121</v>
      </c>
      <c r="D294" s="7"/>
      <c r="E294" s="40" t="n">
        <f aca="false">SUM(E292:E293)</f>
        <v>40000</v>
      </c>
      <c r="F294" s="40" t="n">
        <f aca="false">SUM(F292:F293)</f>
        <v>40000</v>
      </c>
      <c r="G294" s="14"/>
      <c r="H294" s="10"/>
      <c r="I294" s="41"/>
      <c r="J294" s="10"/>
      <c r="K294" s="42"/>
      <c r="L294" s="42"/>
      <c r="M294" s="42"/>
      <c r="N294" s="42"/>
      <c r="O294" s="42"/>
      <c r="P294" s="42"/>
      <c r="Q294" s="42"/>
      <c r="R294" s="42"/>
      <c r="S294" s="42"/>
      <c r="T294" s="42"/>
      <c r="U294" s="42"/>
      <c r="V294" s="42"/>
      <c r="W294" s="42"/>
      <c r="X294" s="10"/>
      <c r="Y294" s="10"/>
      <c r="Z294" s="10"/>
      <c r="AA294" s="10"/>
      <c r="AB294" s="10"/>
      <c r="AC294" s="10"/>
      <c r="AD294" s="10"/>
      <c r="AE294" s="10"/>
      <c r="AF294" s="10"/>
      <c r="AG294" s="10"/>
      <c r="AH294" s="10"/>
      <c r="AI294" s="10"/>
      <c r="AJ294" s="10"/>
      <c r="AK294" s="10"/>
      <c r="AL294" s="10"/>
      <c r="AM294" s="10"/>
      <c r="AN294" s="10"/>
      <c r="AO294" s="10"/>
      <c r="AP294" s="10"/>
      <c r="AQ294" s="10"/>
      <c r="AR294" s="10"/>
      <c r="AS294" s="10"/>
      <c r="AT294" s="10"/>
      <c r="AU294" s="10"/>
      <c r="AV294" s="10"/>
      <c r="AW294" s="10"/>
      <c r="AX294" s="10"/>
      <c r="AY294" s="10"/>
      <c r="AZ294" s="10"/>
      <c r="BA294" s="10"/>
      <c r="BB294" s="10"/>
      <c r="BC294" s="10"/>
      <c r="BD294" s="10"/>
      <c r="BE294" s="10"/>
      <c r="BF294" s="10"/>
      <c r="BG294" s="10"/>
      <c r="BH294" s="10"/>
      <c r="BI294" s="10"/>
      <c r="BJ294" s="10"/>
      <c r="BK294" s="10"/>
      <c r="BL294" s="10"/>
      <c r="BM294" s="10"/>
      <c r="BN294" s="10"/>
      <c r="BO294" s="10"/>
      <c r="BP294" s="10"/>
      <c r="BQ294" s="10"/>
      <c r="BR294" s="10"/>
      <c r="BS294" s="10"/>
      <c r="BT294" s="10"/>
      <c r="BU294" s="10"/>
      <c r="BV294" s="10"/>
      <c r="BW294" s="10"/>
      <c r="BX294" s="10"/>
      <c r="BY294" s="10"/>
      <c r="BZ294" s="10"/>
      <c r="CA294" s="10"/>
      <c r="CB294" s="10"/>
      <c r="CC294" s="10"/>
      <c r="CD294" s="10"/>
      <c r="CE294" s="10"/>
      <c r="CF294" s="10"/>
      <c r="CG294" s="10"/>
      <c r="CH294" s="10"/>
      <c r="CI294" s="10"/>
      <c r="CJ294" s="10"/>
      <c r="CK294" s="10"/>
      <c r="CL294" s="10"/>
      <c r="CM294" s="10"/>
      <c r="CN294" s="10"/>
      <c r="CO294" s="10"/>
      <c r="CP294" s="10"/>
      <c r="CQ294" s="10"/>
      <c r="CR294" s="10"/>
      <c r="CS294" s="10"/>
      <c r="CT294" s="10"/>
      <c r="CU294" s="10"/>
      <c r="CV294" s="10"/>
      <c r="CW294" s="10"/>
      <c r="CX294" s="10"/>
      <c r="CY294" s="10"/>
      <c r="CZ294" s="10"/>
      <c r="DA294" s="10"/>
      <c r="DB294" s="10"/>
      <c r="DC294" s="10"/>
      <c r="DD294" s="10"/>
      <c r="DE294" s="10"/>
      <c r="DF294" s="10"/>
      <c r="DG294" s="10"/>
      <c r="DH294" s="10"/>
      <c r="DI294" s="10"/>
      <c r="DJ294" s="10"/>
      <c r="DK294" s="10"/>
      <c r="DL294" s="10"/>
      <c r="DM294" s="10"/>
      <c r="DN294" s="10"/>
      <c r="DO294" s="10"/>
      <c r="DP294" s="10"/>
      <c r="DQ294" s="10"/>
      <c r="DR294" s="10"/>
      <c r="DS294" s="10"/>
      <c r="DT294" s="10"/>
      <c r="DU294" s="10"/>
      <c r="DV294" s="10"/>
      <c r="DW294" s="10"/>
      <c r="DX294" s="10"/>
      <c r="DY294" s="10"/>
      <c r="DZ294" s="10"/>
      <c r="EA294" s="10"/>
      <c r="EB294" s="10"/>
      <c r="EC294" s="10"/>
      <c r="ED294" s="10"/>
      <c r="EE294" s="10"/>
      <c r="EF294" s="10"/>
      <c r="EG294" s="10"/>
      <c r="EH294" s="10"/>
      <c r="EI294" s="10"/>
      <c r="EJ294" s="10"/>
      <c r="EK294" s="10"/>
      <c r="EL294" s="10"/>
      <c r="EM294" s="10"/>
      <c r="EN294" s="10"/>
      <c r="EO294" s="10"/>
      <c r="EP294" s="10"/>
      <c r="EQ294" s="10"/>
      <c r="ER294" s="10"/>
      <c r="ES294" s="10"/>
      <c r="ET294" s="10"/>
      <c r="EU294" s="10"/>
      <c r="EV294" s="10"/>
      <c r="EW294" s="10"/>
      <c r="EX294" s="10"/>
      <c r="EY294" s="10"/>
      <c r="EZ294" s="10"/>
      <c r="FA294" s="10"/>
      <c r="FB294" s="10"/>
      <c r="FC294" s="10"/>
      <c r="FD294" s="10"/>
      <c r="FE294" s="10"/>
      <c r="FF294" s="10"/>
      <c r="FG294" s="10"/>
      <c r="FH294" s="10"/>
      <c r="FI294" s="10"/>
      <c r="FJ294" s="10"/>
      <c r="FK294" s="10"/>
      <c r="FL294" s="10"/>
      <c r="FM294" s="10"/>
      <c r="FN294" s="10"/>
      <c r="FO294" s="10"/>
      <c r="FP294" s="10"/>
      <c r="FQ294" s="10"/>
      <c r="FR294" s="10"/>
      <c r="FS294" s="10"/>
      <c r="FT294" s="10"/>
      <c r="FU294" s="10"/>
      <c r="FV294" s="10"/>
      <c r="FW294" s="10"/>
      <c r="FX294" s="10"/>
      <c r="FY294" s="10"/>
      <c r="FZ294" s="10"/>
      <c r="GA294" s="10"/>
      <c r="GB294" s="10"/>
      <c r="GC294" s="10"/>
      <c r="GD294" s="10"/>
      <c r="GE294" s="10"/>
      <c r="GF294" s="10"/>
      <c r="GG294" s="10"/>
      <c r="GH294" s="10"/>
      <c r="GI294" s="10"/>
      <c r="GJ294" s="10"/>
      <c r="GK294" s="10"/>
      <c r="GL294" s="10"/>
      <c r="GM294" s="10"/>
      <c r="GN294" s="10"/>
      <c r="GO294" s="10"/>
      <c r="GP294" s="10"/>
      <c r="GQ294" s="10"/>
      <c r="GR294" s="10"/>
      <c r="GS294" s="10"/>
      <c r="GT294" s="10"/>
      <c r="GU294" s="10"/>
      <c r="GV294" s="10"/>
      <c r="GW294" s="10"/>
      <c r="GX294" s="10"/>
      <c r="GY294" s="10"/>
      <c r="GZ294" s="10"/>
      <c r="HA294" s="10"/>
      <c r="HB294" s="10"/>
      <c r="HC294" s="10"/>
      <c r="HD294" s="10"/>
      <c r="HE294" s="10"/>
      <c r="HF294" s="10"/>
      <c r="HG294" s="10"/>
      <c r="HH294" s="10"/>
      <c r="HI294" s="10"/>
      <c r="HJ294" s="10"/>
      <c r="HK294" s="10"/>
      <c r="HL294" s="10"/>
      <c r="HM294" s="10"/>
      <c r="HN294" s="10"/>
      <c r="HO294" s="10"/>
      <c r="HP294" s="10"/>
      <c r="HQ294" s="10"/>
      <c r="HR294" s="10"/>
      <c r="HS294" s="10"/>
      <c r="HT294" s="10"/>
      <c r="HU294" s="10"/>
      <c r="HV294" s="10"/>
      <c r="HW294" s="10"/>
      <c r="HX294" s="10"/>
      <c r="HY294" s="10"/>
      <c r="HZ294" s="10"/>
      <c r="IA294" s="10"/>
      <c r="IB294" s="10"/>
      <c r="IC294" s="10"/>
      <c r="ID294" s="10"/>
      <c r="IE294" s="10"/>
      <c r="IF294" s="10"/>
      <c r="IG294" s="10"/>
      <c r="IH294" s="10"/>
      <c r="II294" s="10"/>
      <c r="IJ294" s="10"/>
      <c r="IK294" s="10"/>
      <c r="IL294" s="10"/>
      <c r="IM294" s="10"/>
      <c r="IN294" s="10"/>
      <c r="IO294" s="10"/>
      <c r="IP294" s="10"/>
      <c r="IQ294" s="10"/>
      <c r="IR294" s="10"/>
      <c r="IS294" s="10"/>
      <c r="IT294" s="10"/>
      <c r="IU294" s="10"/>
      <c r="IV294" s="10"/>
      <c r="IW294" s="10"/>
    </row>
    <row r="295" customFormat="false" ht="12.75" hidden="false" customHeight="false" outlineLevel="0" collapsed="false">
      <c r="E295" s="38"/>
      <c r="F295" s="29"/>
      <c r="G295" s="30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A296" s="10" t="s">
        <v>332</v>
      </c>
      <c r="B296" s="10"/>
      <c r="C296" s="39" t="s">
        <v>332</v>
      </c>
      <c r="D296" s="7"/>
      <c r="E296" s="40" t="n">
        <f aca="false">SUM(E230+E233+E242+E247+E259+E279+E283+E286+E290+E294)</f>
        <v>1988500</v>
      </c>
      <c r="F296" s="40" t="n">
        <f aca="false">SUM(F230+F233+F242+F247+F259+F279+F283+F286+F290)</f>
        <v>963900</v>
      </c>
      <c r="G296" s="14"/>
      <c r="H296" s="10"/>
      <c r="I296" s="41"/>
      <c r="J296" s="10"/>
      <c r="K296" s="42"/>
      <c r="L296" s="42"/>
      <c r="M296" s="42"/>
      <c r="N296" s="42"/>
      <c r="O296" s="42"/>
      <c r="P296" s="42"/>
      <c r="Q296" s="42"/>
      <c r="R296" s="42"/>
      <c r="S296" s="42"/>
      <c r="T296" s="42"/>
      <c r="U296" s="42"/>
      <c r="V296" s="42"/>
      <c r="W296" s="42"/>
      <c r="X296" s="10"/>
      <c r="Y296" s="10"/>
      <c r="Z296" s="10"/>
      <c r="AA296" s="10"/>
      <c r="AB296" s="10"/>
      <c r="AC296" s="10"/>
      <c r="AD296" s="10"/>
      <c r="AE296" s="10"/>
      <c r="AF296" s="10"/>
      <c r="AG296" s="10"/>
      <c r="AH296" s="10"/>
      <c r="AI296" s="10"/>
      <c r="AJ296" s="10"/>
      <c r="AK296" s="10"/>
      <c r="AL296" s="10"/>
      <c r="AM296" s="10"/>
      <c r="AN296" s="10"/>
      <c r="AO296" s="10"/>
      <c r="AP296" s="10"/>
      <c r="AQ296" s="10"/>
      <c r="AR296" s="10"/>
      <c r="AS296" s="10"/>
      <c r="AT296" s="10"/>
      <c r="AU296" s="10"/>
      <c r="AV296" s="10"/>
      <c r="AW296" s="10"/>
      <c r="AX296" s="10"/>
      <c r="AY296" s="10"/>
      <c r="AZ296" s="10"/>
      <c r="BA296" s="10"/>
      <c r="BB296" s="10"/>
      <c r="BC296" s="10"/>
      <c r="BD296" s="10"/>
      <c r="BE296" s="10"/>
      <c r="BF296" s="10"/>
      <c r="BG296" s="10"/>
      <c r="BH296" s="10"/>
      <c r="BI296" s="10"/>
      <c r="BJ296" s="10"/>
      <c r="BK296" s="10"/>
      <c r="BL296" s="10"/>
      <c r="BM296" s="10"/>
      <c r="BN296" s="10"/>
      <c r="BO296" s="10"/>
      <c r="BP296" s="10"/>
      <c r="BQ296" s="10"/>
      <c r="BR296" s="10"/>
      <c r="BS296" s="10"/>
      <c r="BT296" s="10"/>
      <c r="BU296" s="10"/>
      <c r="BV296" s="10"/>
      <c r="BW296" s="10"/>
      <c r="BX296" s="10"/>
      <c r="BY296" s="10"/>
      <c r="BZ296" s="10"/>
      <c r="CA296" s="10"/>
      <c r="CB296" s="10"/>
      <c r="CC296" s="10"/>
      <c r="CD296" s="10"/>
      <c r="CE296" s="10"/>
      <c r="CF296" s="10"/>
      <c r="CG296" s="10"/>
      <c r="CH296" s="10"/>
      <c r="CI296" s="10"/>
      <c r="CJ296" s="10"/>
      <c r="CK296" s="10"/>
      <c r="CL296" s="10"/>
      <c r="CM296" s="10"/>
      <c r="CN296" s="10"/>
      <c r="CO296" s="10"/>
      <c r="CP296" s="10"/>
      <c r="CQ296" s="10"/>
      <c r="CR296" s="10"/>
      <c r="CS296" s="10"/>
      <c r="CT296" s="10"/>
      <c r="CU296" s="10"/>
      <c r="CV296" s="10"/>
      <c r="CW296" s="10"/>
      <c r="CX296" s="10"/>
      <c r="CY296" s="10"/>
      <c r="CZ296" s="10"/>
      <c r="DA296" s="10"/>
      <c r="DB296" s="10"/>
      <c r="DC296" s="10"/>
      <c r="DD296" s="10"/>
      <c r="DE296" s="10"/>
      <c r="DF296" s="10"/>
      <c r="DG296" s="10"/>
      <c r="DH296" s="10"/>
      <c r="DI296" s="10"/>
      <c r="DJ296" s="10"/>
      <c r="DK296" s="10"/>
      <c r="DL296" s="10"/>
      <c r="DM296" s="10"/>
      <c r="DN296" s="10"/>
      <c r="DO296" s="10"/>
      <c r="DP296" s="10"/>
      <c r="DQ296" s="10"/>
      <c r="DR296" s="10"/>
      <c r="DS296" s="10"/>
      <c r="DT296" s="10"/>
      <c r="DU296" s="10"/>
      <c r="DV296" s="10"/>
      <c r="DW296" s="10"/>
      <c r="DX296" s="10"/>
      <c r="DY296" s="10"/>
      <c r="DZ296" s="10"/>
      <c r="EA296" s="10"/>
      <c r="EB296" s="10"/>
      <c r="EC296" s="10"/>
      <c r="ED296" s="10"/>
      <c r="EE296" s="10"/>
      <c r="EF296" s="10"/>
      <c r="EG296" s="10"/>
      <c r="EH296" s="10"/>
      <c r="EI296" s="10"/>
      <c r="EJ296" s="10"/>
      <c r="EK296" s="10"/>
      <c r="EL296" s="10"/>
      <c r="EM296" s="10"/>
      <c r="EN296" s="10"/>
      <c r="EO296" s="10"/>
      <c r="EP296" s="10"/>
      <c r="EQ296" s="10"/>
      <c r="ER296" s="10"/>
      <c r="ES296" s="10"/>
      <c r="ET296" s="10"/>
      <c r="EU296" s="10"/>
      <c r="EV296" s="10"/>
      <c r="EW296" s="10"/>
      <c r="EX296" s="10"/>
      <c r="EY296" s="10"/>
      <c r="EZ296" s="10"/>
      <c r="FA296" s="10"/>
      <c r="FB296" s="10"/>
      <c r="FC296" s="10"/>
      <c r="FD296" s="10"/>
      <c r="FE296" s="10"/>
      <c r="FF296" s="10"/>
      <c r="FG296" s="10"/>
      <c r="FH296" s="10"/>
      <c r="FI296" s="10"/>
      <c r="FJ296" s="10"/>
      <c r="FK296" s="10"/>
      <c r="FL296" s="10"/>
      <c r="FM296" s="10"/>
      <c r="FN296" s="10"/>
      <c r="FO296" s="10"/>
      <c r="FP296" s="10"/>
      <c r="FQ296" s="10"/>
      <c r="FR296" s="10"/>
      <c r="FS296" s="10"/>
      <c r="FT296" s="10"/>
      <c r="FU296" s="10"/>
      <c r="FV296" s="10"/>
      <c r="FW296" s="10"/>
      <c r="FX296" s="10"/>
      <c r="FY296" s="10"/>
      <c r="FZ296" s="10"/>
      <c r="GA296" s="10"/>
      <c r="GB296" s="10"/>
      <c r="GC296" s="10"/>
      <c r="GD296" s="10"/>
      <c r="GE296" s="10"/>
      <c r="GF296" s="10"/>
      <c r="GG296" s="10"/>
      <c r="GH296" s="10"/>
      <c r="GI296" s="10"/>
      <c r="GJ296" s="10"/>
      <c r="GK296" s="10"/>
      <c r="GL296" s="10"/>
      <c r="GM296" s="10"/>
      <c r="GN296" s="10"/>
      <c r="GO296" s="10"/>
      <c r="GP296" s="10"/>
      <c r="GQ296" s="10"/>
      <c r="GR296" s="10"/>
      <c r="GS296" s="10"/>
      <c r="GT296" s="10"/>
      <c r="GU296" s="10"/>
      <c r="GV296" s="10"/>
      <c r="GW296" s="10"/>
      <c r="GX296" s="10"/>
      <c r="GY296" s="10"/>
      <c r="GZ296" s="10"/>
      <c r="HA296" s="10"/>
      <c r="HB296" s="10"/>
      <c r="HC296" s="10"/>
      <c r="HD296" s="10"/>
      <c r="HE296" s="10"/>
      <c r="HF296" s="10"/>
      <c r="HG296" s="10"/>
      <c r="HH296" s="10"/>
      <c r="HI296" s="10"/>
      <c r="HJ296" s="10"/>
      <c r="HK296" s="10"/>
      <c r="HL296" s="10"/>
      <c r="HM296" s="10"/>
      <c r="HN296" s="10"/>
      <c r="HO296" s="10"/>
      <c r="HP296" s="10"/>
      <c r="HQ296" s="10"/>
      <c r="HR296" s="10"/>
      <c r="HS296" s="10"/>
      <c r="HT296" s="10"/>
      <c r="HU296" s="10"/>
      <c r="HV296" s="10"/>
      <c r="HW296" s="10"/>
      <c r="HX296" s="10"/>
      <c r="HY296" s="10"/>
      <c r="HZ296" s="10"/>
      <c r="IA296" s="10"/>
      <c r="IB296" s="10"/>
      <c r="IC296" s="10"/>
      <c r="ID296" s="10"/>
      <c r="IE296" s="10"/>
      <c r="IF296" s="10"/>
      <c r="IG296" s="10"/>
      <c r="IH296" s="10"/>
      <c r="II296" s="10"/>
      <c r="IJ296" s="10"/>
      <c r="IK296" s="10"/>
      <c r="IL296" s="10"/>
      <c r="IM296" s="10"/>
      <c r="IN296" s="10"/>
      <c r="IO296" s="10"/>
      <c r="IP296" s="10"/>
      <c r="IQ296" s="10"/>
      <c r="IR296" s="10"/>
      <c r="IS296" s="10"/>
      <c r="IT296" s="10"/>
      <c r="IU296" s="10"/>
      <c r="IV296" s="10"/>
      <c r="IW296" s="10"/>
    </row>
    <row r="297" customFormat="false" ht="12.75" hidden="false" customHeight="false" outlineLevel="0" collapsed="false">
      <c r="A297" s="10"/>
      <c r="B297" s="10"/>
      <c r="C297" s="39"/>
      <c r="D297" s="7"/>
      <c r="E297" s="40"/>
      <c r="F297" s="40"/>
      <c r="G297" s="14"/>
      <c r="H297" s="10"/>
      <c r="I297" s="41"/>
      <c r="J297" s="10"/>
      <c r="K297" s="42"/>
      <c r="L297" s="42"/>
      <c r="M297" s="42"/>
      <c r="N297" s="42"/>
      <c r="O297" s="42"/>
      <c r="P297" s="42"/>
      <c r="Q297" s="42"/>
      <c r="R297" s="42"/>
      <c r="S297" s="42"/>
      <c r="T297" s="42"/>
      <c r="U297" s="42"/>
      <c r="V297" s="42"/>
      <c r="W297" s="42"/>
      <c r="X297" s="10"/>
      <c r="Y297" s="10"/>
      <c r="Z297" s="10"/>
      <c r="AA297" s="10"/>
      <c r="AB297" s="10"/>
      <c r="AC297" s="10"/>
      <c r="AD297" s="10"/>
      <c r="AE297" s="10"/>
      <c r="AF297" s="10"/>
      <c r="AG297" s="10"/>
      <c r="AH297" s="10"/>
      <c r="AI297" s="10"/>
      <c r="AJ297" s="10"/>
      <c r="AK297" s="10"/>
      <c r="AL297" s="10"/>
      <c r="AM297" s="10"/>
      <c r="AN297" s="10"/>
      <c r="AO297" s="10"/>
      <c r="AP297" s="10"/>
      <c r="AQ297" s="10"/>
      <c r="AR297" s="10"/>
      <c r="AS297" s="10"/>
      <c r="AT297" s="10"/>
      <c r="AU297" s="10"/>
      <c r="AV297" s="10"/>
      <c r="AW297" s="10"/>
      <c r="AX297" s="10"/>
      <c r="AY297" s="10"/>
      <c r="AZ297" s="10"/>
      <c r="BA297" s="10"/>
      <c r="BB297" s="10"/>
      <c r="BC297" s="10"/>
      <c r="BD297" s="10"/>
      <c r="BE297" s="10"/>
      <c r="BF297" s="10"/>
      <c r="BG297" s="10"/>
      <c r="BH297" s="10"/>
      <c r="BI297" s="10"/>
      <c r="BJ297" s="10"/>
      <c r="BK297" s="10"/>
      <c r="BL297" s="10"/>
      <c r="BM297" s="10"/>
      <c r="BN297" s="10"/>
      <c r="BO297" s="10"/>
      <c r="BP297" s="10"/>
      <c r="BQ297" s="10"/>
      <c r="BR297" s="10"/>
      <c r="BS297" s="10"/>
      <c r="BT297" s="10"/>
      <c r="BU297" s="10"/>
      <c r="BV297" s="10"/>
      <c r="BW297" s="10"/>
      <c r="BX297" s="10"/>
      <c r="BY297" s="10"/>
      <c r="BZ297" s="10"/>
      <c r="CA297" s="10"/>
      <c r="CB297" s="10"/>
      <c r="CC297" s="10"/>
      <c r="CD297" s="10"/>
      <c r="CE297" s="10"/>
      <c r="CF297" s="10"/>
      <c r="CG297" s="10"/>
      <c r="CH297" s="10"/>
      <c r="CI297" s="10"/>
      <c r="CJ297" s="10"/>
      <c r="CK297" s="10"/>
      <c r="CL297" s="10"/>
      <c r="CM297" s="10"/>
      <c r="CN297" s="10"/>
      <c r="CO297" s="10"/>
      <c r="CP297" s="10"/>
      <c r="CQ297" s="10"/>
      <c r="CR297" s="10"/>
      <c r="CS297" s="10"/>
      <c r="CT297" s="10"/>
      <c r="CU297" s="10"/>
      <c r="CV297" s="10"/>
      <c r="CW297" s="10"/>
      <c r="CX297" s="10"/>
      <c r="CY297" s="10"/>
      <c r="CZ297" s="10"/>
      <c r="DA297" s="10"/>
      <c r="DB297" s="10"/>
      <c r="DC297" s="10"/>
      <c r="DD297" s="10"/>
      <c r="DE297" s="10"/>
      <c r="DF297" s="10"/>
      <c r="DG297" s="10"/>
      <c r="DH297" s="10"/>
      <c r="DI297" s="10"/>
      <c r="DJ297" s="10"/>
      <c r="DK297" s="10"/>
      <c r="DL297" s="10"/>
      <c r="DM297" s="10"/>
      <c r="DN297" s="10"/>
      <c r="DO297" s="10"/>
      <c r="DP297" s="10"/>
      <c r="DQ297" s="10"/>
      <c r="DR297" s="10"/>
      <c r="DS297" s="10"/>
      <c r="DT297" s="10"/>
      <c r="DU297" s="10"/>
      <c r="DV297" s="10"/>
      <c r="DW297" s="10"/>
      <c r="DX297" s="10"/>
      <c r="DY297" s="10"/>
      <c r="DZ297" s="10"/>
      <c r="EA297" s="10"/>
      <c r="EB297" s="10"/>
      <c r="EC297" s="10"/>
      <c r="ED297" s="10"/>
      <c r="EE297" s="10"/>
      <c r="EF297" s="10"/>
      <c r="EG297" s="10"/>
      <c r="EH297" s="10"/>
      <c r="EI297" s="10"/>
      <c r="EJ297" s="10"/>
      <c r="EK297" s="10"/>
      <c r="EL297" s="10"/>
      <c r="EM297" s="10"/>
      <c r="EN297" s="10"/>
      <c r="EO297" s="10"/>
      <c r="EP297" s="10"/>
      <c r="EQ297" s="10"/>
      <c r="ER297" s="10"/>
      <c r="ES297" s="10"/>
      <c r="ET297" s="10"/>
      <c r="EU297" s="10"/>
      <c r="EV297" s="10"/>
      <c r="EW297" s="10"/>
      <c r="EX297" s="10"/>
      <c r="EY297" s="10"/>
      <c r="EZ297" s="10"/>
      <c r="FA297" s="10"/>
      <c r="FB297" s="10"/>
      <c r="FC297" s="10"/>
      <c r="FD297" s="10"/>
      <c r="FE297" s="10"/>
      <c r="FF297" s="10"/>
      <c r="FG297" s="10"/>
      <c r="FH297" s="10"/>
      <c r="FI297" s="10"/>
      <c r="FJ297" s="10"/>
      <c r="FK297" s="10"/>
      <c r="FL297" s="10"/>
      <c r="FM297" s="10"/>
      <c r="FN297" s="10"/>
      <c r="FO297" s="10"/>
      <c r="FP297" s="10"/>
      <c r="FQ297" s="10"/>
      <c r="FR297" s="10"/>
      <c r="FS297" s="10"/>
      <c r="FT297" s="10"/>
      <c r="FU297" s="10"/>
      <c r="FV297" s="10"/>
      <c r="FW297" s="10"/>
      <c r="FX297" s="10"/>
      <c r="FY297" s="10"/>
      <c r="FZ297" s="10"/>
      <c r="GA297" s="10"/>
      <c r="GB297" s="10"/>
      <c r="GC297" s="10"/>
      <c r="GD297" s="10"/>
      <c r="GE297" s="10"/>
      <c r="GF297" s="10"/>
      <c r="GG297" s="10"/>
      <c r="GH297" s="10"/>
      <c r="GI297" s="10"/>
      <c r="GJ297" s="10"/>
      <c r="GK297" s="10"/>
      <c r="GL297" s="10"/>
      <c r="GM297" s="10"/>
      <c r="GN297" s="10"/>
      <c r="GO297" s="10"/>
      <c r="GP297" s="10"/>
      <c r="GQ297" s="10"/>
      <c r="GR297" s="10"/>
      <c r="GS297" s="10"/>
      <c r="GT297" s="10"/>
      <c r="GU297" s="10"/>
      <c r="GV297" s="10"/>
      <c r="GW297" s="10"/>
      <c r="GX297" s="10"/>
      <c r="GY297" s="10"/>
      <c r="GZ297" s="10"/>
      <c r="HA297" s="10"/>
      <c r="HB297" s="10"/>
      <c r="HC297" s="10"/>
      <c r="HD297" s="10"/>
      <c r="HE297" s="10"/>
      <c r="HF297" s="10"/>
      <c r="HG297" s="10"/>
      <c r="HH297" s="10"/>
      <c r="HI297" s="10"/>
      <c r="HJ297" s="10"/>
      <c r="HK297" s="10"/>
      <c r="HL297" s="10"/>
      <c r="HM297" s="10"/>
      <c r="HN297" s="10"/>
      <c r="HO297" s="10"/>
      <c r="HP297" s="10"/>
      <c r="HQ297" s="10"/>
      <c r="HR297" s="10"/>
      <c r="HS297" s="10"/>
      <c r="HT297" s="10"/>
      <c r="HU297" s="10"/>
      <c r="HV297" s="10"/>
      <c r="HW297" s="10"/>
      <c r="HX297" s="10"/>
      <c r="HY297" s="10"/>
      <c r="HZ297" s="10"/>
      <c r="IA297" s="10"/>
      <c r="IB297" s="10"/>
      <c r="IC297" s="10"/>
      <c r="ID297" s="10"/>
      <c r="IE297" s="10"/>
      <c r="IF297" s="10"/>
      <c r="IG297" s="10"/>
      <c r="IH297" s="10"/>
      <c r="II297" s="10"/>
      <c r="IJ297" s="10"/>
      <c r="IK297" s="10"/>
      <c r="IL297" s="10"/>
      <c r="IM297" s="10"/>
      <c r="IN297" s="10"/>
      <c r="IO297" s="10"/>
      <c r="IP297" s="10"/>
      <c r="IQ297" s="10"/>
      <c r="IR297" s="10"/>
      <c r="IS297" s="10"/>
      <c r="IT297" s="10"/>
      <c r="IU297" s="10"/>
      <c r="IV297" s="10"/>
      <c r="IW297" s="10"/>
    </row>
    <row r="298" customFormat="false" ht="12.75" hidden="false" customHeight="false" outlineLevel="0" collapsed="false">
      <c r="A298" s="10"/>
      <c r="B298" s="10"/>
      <c r="C298" s="39"/>
      <c r="D298" s="7"/>
      <c r="E298" s="40"/>
      <c r="F298" s="40"/>
      <c r="G298" s="14"/>
      <c r="H298" s="10"/>
      <c r="I298" s="41"/>
      <c r="J298" s="10"/>
      <c r="K298" s="42"/>
      <c r="L298" s="42"/>
      <c r="M298" s="42"/>
      <c r="N298" s="42"/>
      <c r="O298" s="42"/>
      <c r="P298" s="42"/>
      <c r="Q298" s="42"/>
      <c r="R298" s="42"/>
      <c r="S298" s="42"/>
      <c r="T298" s="42"/>
      <c r="U298" s="42"/>
      <c r="V298" s="42"/>
      <c r="W298" s="42"/>
      <c r="X298" s="10"/>
      <c r="Y298" s="10"/>
      <c r="Z298" s="10"/>
      <c r="AA298" s="10"/>
      <c r="AB298" s="10"/>
      <c r="AC298" s="10"/>
      <c r="AD298" s="10"/>
      <c r="AE298" s="10"/>
      <c r="AF298" s="10"/>
      <c r="AG298" s="10"/>
      <c r="AH298" s="10"/>
      <c r="AI298" s="10"/>
      <c r="AJ298" s="10"/>
      <c r="AK298" s="10"/>
      <c r="AL298" s="10"/>
      <c r="AM298" s="10"/>
      <c r="AN298" s="10"/>
      <c r="AO298" s="10"/>
      <c r="AP298" s="10"/>
      <c r="AQ298" s="10"/>
      <c r="AR298" s="10"/>
      <c r="AS298" s="10"/>
      <c r="AT298" s="10"/>
      <c r="AU298" s="10"/>
      <c r="AV298" s="10"/>
      <c r="AW298" s="10"/>
      <c r="AX298" s="10"/>
      <c r="AY298" s="10"/>
      <c r="AZ298" s="10"/>
      <c r="BA298" s="10"/>
      <c r="BB298" s="10"/>
      <c r="BC298" s="10"/>
      <c r="BD298" s="10"/>
      <c r="BE298" s="10"/>
      <c r="BF298" s="10"/>
      <c r="BG298" s="10"/>
      <c r="BH298" s="10"/>
      <c r="BI298" s="10"/>
      <c r="BJ298" s="10"/>
      <c r="BK298" s="10"/>
      <c r="BL298" s="10"/>
      <c r="BM298" s="10"/>
      <c r="BN298" s="10"/>
      <c r="BO298" s="10"/>
      <c r="BP298" s="10"/>
      <c r="BQ298" s="10"/>
      <c r="BR298" s="10"/>
      <c r="BS298" s="10"/>
      <c r="BT298" s="10"/>
      <c r="BU298" s="10"/>
      <c r="BV298" s="10"/>
      <c r="BW298" s="10"/>
      <c r="BX298" s="10"/>
      <c r="BY298" s="10"/>
      <c r="BZ298" s="10"/>
      <c r="CA298" s="10"/>
      <c r="CB298" s="10"/>
      <c r="CC298" s="10"/>
      <c r="CD298" s="10"/>
      <c r="CE298" s="10"/>
      <c r="CF298" s="10"/>
      <c r="CG298" s="10"/>
      <c r="CH298" s="10"/>
      <c r="CI298" s="10"/>
      <c r="CJ298" s="10"/>
      <c r="CK298" s="10"/>
      <c r="CL298" s="10"/>
      <c r="CM298" s="10"/>
      <c r="CN298" s="10"/>
      <c r="CO298" s="10"/>
      <c r="CP298" s="10"/>
      <c r="CQ298" s="10"/>
      <c r="CR298" s="10"/>
      <c r="CS298" s="10"/>
      <c r="CT298" s="10"/>
      <c r="CU298" s="10"/>
      <c r="CV298" s="10"/>
      <c r="CW298" s="10"/>
      <c r="CX298" s="10"/>
      <c r="CY298" s="10"/>
      <c r="CZ298" s="10"/>
      <c r="DA298" s="10"/>
      <c r="DB298" s="10"/>
      <c r="DC298" s="10"/>
      <c r="DD298" s="10"/>
      <c r="DE298" s="10"/>
      <c r="DF298" s="10"/>
      <c r="DG298" s="10"/>
      <c r="DH298" s="10"/>
      <c r="DI298" s="10"/>
      <c r="DJ298" s="10"/>
      <c r="DK298" s="10"/>
      <c r="DL298" s="10"/>
      <c r="DM298" s="10"/>
      <c r="DN298" s="10"/>
      <c r="DO298" s="10"/>
      <c r="DP298" s="10"/>
      <c r="DQ298" s="10"/>
      <c r="DR298" s="10"/>
      <c r="DS298" s="10"/>
      <c r="DT298" s="10"/>
      <c r="DU298" s="10"/>
      <c r="DV298" s="10"/>
      <c r="DW298" s="10"/>
      <c r="DX298" s="10"/>
      <c r="DY298" s="10"/>
      <c r="DZ298" s="10"/>
      <c r="EA298" s="10"/>
      <c r="EB298" s="10"/>
      <c r="EC298" s="10"/>
      <c r="ED298" s="10"/>
      <c r="EE298" s="10"/>
      <c r="EF298" s="10"/>
      <c r="EG298" s="10"/>
      <c r="EH298" s="10"/>
      <c r="EI298" s="10"/>
      <c r="EJ298" s="10"/>
      <c r="EK298" s="10"/>
      <c r="EL298" s="10"/>
      <c r="EM298" s="10"/>
      <c r="EN298" s="10"/>
      <c r="EO298" s="10"/>
      <c r="EP298" s="10"/>
      <c r="EQ298" s="10"/>
      <c r="ER298" s="10"/>
      <c r="ES298" s="10"/>
      <c r="ET298" s="10"/>
      <c r="EU298" s="10"/>
      <c r="EV298" s="10"/>
      <c r="EW298" s="10"/>
      <c r="EX298" s="10"/>
      <c r="EY298" s="10"/>
      <c r="EZ298" s="10"/>
      <c r="FA298" s="10"/>
      <c r="FB298" s="10"/>
      <c r="FC298" s="10"/>
      <c r="FD298" s="10"/>
      <c r="FE298" s="10"/>
      <c r="FF298" s="10"/>
      <c r="FG298" s="10"/>
      <c r="FH298" s="10"/>
      <c r="FI298" s="10"/>
      <c r="FJ298" s="10"/>
      <c r="FK298" s="10"/>
      <c r="FL298" s="10"/>
      <c r="FM298" s="10"/>
      <c r="FN298" s="10"/>
      <c r="FO298" s="10"/>
      <c r="FP298" s="10"/>
      <c r="FQ298" s="10"/>
      <c r="FR298" s="10"/>
      <c r="FS298" s="10"/>
      <c r="FT298" s="10"/>
      <c r="FU298" s="10"/>
      <c r="FV298" s="10"/>
      <c r="FW298" s="10"/>
      <c r="FX298" s="10"/>
      <c r="FY298" s="10"/>
      <c r="FZ298" s="10"/>
      <c r="GA298" s="10"/>
      <c r="GB298" s="10"/>
      <c r="GC298" s="10"/>
      <c r="GD298" s="10"/>
      <c r="GE298" s="10"/>
      <c r="GF298" s="10"/>
      <c r="GG298" s="10"/>
      <c r="GH298" s="10"/>
      <c r="GI298" s="10"/>
      <c r="GJ298" s="10"/>
      <c r="GK298" s="10"/>
      <c r="GL298" s="10"/>
      <c r="GM298" s="10"/>
      <c r="GN298" s="10"/>
      <c r="GO298" s="10"/>
      <c r="GP298" s="10"/>
      <c r="GQ298" s="10"/>
      <c r="GR298" s="10"/>
      <c r="GS298" s="10"/>
      <c r="GT298" s="10"/>
      <c r="GU298" s="10"/>
      <c r="GV298" s="10"/>
      <c r="GW298" s="10"/>
      <c r="GX298" s="10"/>
      <c r="GY298" s="10"/>
      <c r="GZ298" s="10"/>
      <c r="HA298" s="10"/>
      <c r="HB298" s="10"/>
      <c r="HC298" s="10"/>
      <c r="HD298" s="10"/>
      <c r="HE298" s="10"/>
      <c r="HF298" s="10"/>
      <c r="HG298" s="10"/>
      <c r="HH298" s="10"/>
      <c r="HI298" s="10"/>
      <c r="HJ298" s="10"/>
      <c r="HK298" s="10"/>
      <c r="HL298" s="10"/>
      <c r="HM298" s="10"/>
      <c r="HN298" s="10"/>
      <c r="HO298" s="10"/>
      <c r="HP298" s="10"/>
      <c r="HQ298" s="10"/>
      <c r="HR298" s="10"/>
      <c r="HS298" s="10"/>
      <c r="HT298" s="10"/>
      <c r="HU298" s="10"/>
      <c r="HV298" s="10"/>
      <c r="HW298" s="10"/>
      <c r="HX298" s="10"/>
      <c r="HY298" s="10"/>
      <c r="HZ298" s="10"/>
      <c r="IA298" s="10"/>
      <c r="IB298" s="10"/>
      <c r="IC298" s="10"/>
      <c r="ID298" s="10"/>
      <c r="IE298" s="10"/>
      <c r="IF298" s="10"/>
      <c r="IG298" s="10"/>
      <c r="IH298" s="10"/>
      <c r="II298" s="10"/>
      <c r="IJ298" s="10"/>
      <c r="IK298" s="10"/>
      <c r="IL298" s="10"/>
      <c r="IM298" s="10"/>
      <c r="IN298" s="10"/>
      <c r="IO298" s="10"/>
      <c r="IP298" s="10"/>
      <c r="IQ298" s="10"/>
      <c r="IR298" s="10"/>
      <c r="IS298" s="10"/>
      <c r="IT298" s="10"/>
      <c r="IU298" s="10"/>
      <c r="IV298" s="10"/>
      <c r="IW298" s="10"/>
    </row>
    <row r="299" customFormat="false" ht="12.75" hidden="false" customHeight="false" outlineLevel="0" collapsed="false">
      <c r="E299" s="38"/>
      <c r="F299" s="29"/>
      <c r="G299" s="30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</row>
    <row r="300" customFormat="false" ht="12.75" hidden="false" customHeight="false" outlineLevel="0" collapsed="false">
      <c r="A300" s="35" t="s">
        <v>333</v>
      </c>
      <c r="B300" s="35"/>
      <c r="C300" s="36"/>
      <c r="D300" s="58"/>
      <c r="E300" s="38" t="n">
        <f aca="false">E130</f>
        <v>6614550</v>
      </c>
      <c r="F300" s="38" t="n">
        <f aca="false">F130</f>
        <v>0</v>
      </c>
      <c r="G300" s="30" t="s">
        <v>334</v>
      </c>
      <c r="H300" s="35"/>
      <c r="I300" s="43"/>
      <c r="J300" s="35"/>
      <c r="K300" s="44"/>
      <c r="L300" s="44"/>
      <c r="M300" s="44"/>
      <c r="N300" s="44"/>
      <c r="O300" s="44"/>
      <c r="P300" s="44"/>
      <c r="Q300" s="44"/>
      <c r="R300" s="44"/>
      <c r="S300" s="44"/>
      <c r="T300" s="44"/>
      <c r="U300" s="44"/>
      <c r="V300" s="44"/>
      <c r="W300" s="44"/>
      <c r="X300" s="35"/>
      <c r="Y300" s="35"/>
      <c r="Z300" s="35"/>
      <c r="AA300" s="35"/>
      <c r="AB300" s="35"/>
      <c r="AC300" s="35"/>
      <c r="AD300" s="35"/>
      <c r="AE300" s="35"/>
      <c r="AF300" s="35"/>
      <c r="AG300" s="35"/>
      <c r="AH300" s="35"/>
      <c r="AI300" s="35"/>
      <c r="AJ300" s="35"/>
      <c r="AK300" s="35"/>
      <c r="AL300" s="35"/>
      <c r="AM300" s="35"/>
      <c r="AN300" s="35"/>
      <c r="AO300" s="35"/>
      <c r="AP300" s="35"/>
      <c r="AQ300" s="35"/>
      <c r="AR300" s="35"/>
      <c r="AS300" s="35"/>
      <c r="AT300" s="35"/>
      <c r="AU300" s="35"/>
      <c r="AV300" s="35"/>
      <c r="AW300" s="35"/>
      <c r="AX300" s="35"/>
      <c r="AY300" s="35"/>
      <c r="AZ300" s="35"/>
      <c r="BA300" s="35"/>
      <c r="BB300" s="35"/>
      <c r="BC300" s="35"/>
      <c r="BD300" s="35"/>
      <c r="BE300" s="35"/>
      <c r="BF300" s="35"/>
      <c r="BG300" s="35"/>
      <c r="BH300" s="35"/>
      <c r="BI300" s="35"/>
      <c r="BJ300" s="35"/>
      <c r="BK300" s="35"/>
      <c r="BL300" s="35"/>
      <c r="BM300" s="35"/>
      <c r="BN300" s="35"/>
      <c r="BO300" s="35"/>
      <c r="BP300" s="35"/>
      <c r="BQ300" s="35"/>
      <c r="BR300" s="35"/>
      <c r="BS300" s="35"/>
      <c r="BT300" s="35"/>
      <c r="BU300" s="35"/>
      <c r="BV300" s="35"/>
      <c r="BW300" s="35"/>
      <c r="BX300" s="35"/>
      <c r="BY300" s="35"/>
      <c r="BZ300" s="35"/>
      <c r="CA300" s="35"/>
      <c r="CB300" s="35"/>
      <c r="CC300" s="35"/>
      <c r="CD300" s="35"/>
      <c r="CE300" s="35"/>
      <c r="CF300" s="35"/>
      <c r="CG300" s="35"/>
      <c r="CH300" s="35"/>
      <c r="CI300" s="35"/>
      <c r="CJ300" s="35"/>
      <c r="CK300" s="35"/>
      <c r="CL300" s="35"/>
      <c r="CM300" s="35"/>
      <c r="CN300" s="35"/>
      <c r="CO300" s="35"/>
      <c r="CP300" s="35"/>
      <c r="CQ300" s="35"/>
      <c r="CR300" s="35"/>
      <c r="CS300" s="35"/>
      <c r="CT300" s="35"/>
      <c r="CU300" s="35"/>
      <c r="CV300" s="35"/>
      <c r="CW300" s="35"/>
      <c r="CX300" s="35"/>
      <c r="CY300" s="35"/>
      <c r="CZ300" s="35"/>
      <c r="DA300" s="35"/>
      <c r="DB300" s="35"/>
      <c r="DC300" s="35"/>
      <c r="DD300" s="35"/>
      <c r="DE300" s="35"/>
      <c r="DF300" s="35"/>
      <c r="DG300" s="35"/>
      <c r="DH300" s="35"/>
      <c r="DI300" s="35"/>
      <c r="DJ300" s="35"/>
      <c r="DK300" s="35"/>
      <c r="DL300" s="35"/>
      <c r="DM300" s="35"/>
      <c r="DN300" s="35"/>
      <c r="DO300" s="35"/>
      <c r="DP300" s="35"/>
      <c r="DQ300" s="35"/>
      <c r="DR300" s="35"/>
      <c r="DS300" s="35"/>
      <c r="DT300" s="35"/>
      <c r="DU300" s="35"/>
      <c r="DV300" s="35"/>
      <c r="DW300" s="35"/>
      <c r="DX300" s="35"/>
      <c r="DY300" s="35"/>
      <c r="DZ300" s="35"/>
      <c r="EA300" s="35"/>
      <c r="EB300" s="35"/>
      <c r="EC300" s="35"/>
      <c r="ED300" s="35"/>
      <c r="EE300" s="35"/>
      <c r="EF300" s="35"/>
      <c r="EG300" s="35"/>
      <c r="EH300" s="35"/>
      <c r="EI300" s="35"/>
      <c r="EJ300" s="35"/>
      <c r="EK300" s="35"/>
      <c r="EL300" s="35"/>
      <c r="EM300" s="35"/>
      <c r="EN300" s="35"/>
      <c r="EO300" s="35"/>
      <c r="EP300" s="35"/>
      <c r="EQ300" s="35"/>
      <c r="ER300" s="35"/>
      <c r="ES300" s="35"/>
      <c r="ET300" s="35"/>
      <c r="EU300" s="35"/>
      <c r="EV300" s="35"/>
      <c r="EW300" s="35"/>
      <c r="EX300" s="35"/>
      <c r="EY300" s="35"/>
      <c r="EZ300" s="35"/>
      <c r="FA300" s="35"/>
      <c r="FB300" s="35"/>
      <c r="FC300" s="35"/>
      <c r="FD300" s="35"/>
      <c r="FE300" s="35"/>
      <c r="FF300" s="35"/>
      <c r="FG300" s="35"/>
      <c r="FH300" s="35"/>
      <c r="FI300" s="35"/>
      <c r="FJ300" s="35"/>
      <c r="FK300" s="35"/>
      <c r="FL300" s="35"/>
      <c r="FM300" s="35"/>
      <c r="FN300" s="35"/>
      <c r="FO300" s="35"/>
      <c r="FP300" s="35"/>
      <c r="FQ300" s="35"/>
      <c r="FR300" s="35"/>
      <c r="FS300" s="35"/>
      <c r="FT300" s="35"/>
      <c r="FU300" s="35"/>
      <c r="FV300" s="35"/>
      <c r="FW300" s="35"/>
      <c r="FX300" s="35"/>
      <c r="FY300" s="35"/>
      <c r="FZ300" s="35"/>
      <c r="GA300" s="35"/>
      <c r="GB300" s="35"/>
      <c r="GC300" s="35"/>
      <c r="GD300" s="35"/>
      <c r="GE300" s="35"/>
      <c r="GF300" s="35"/>
      <c r="GG300" s="35"/>
      <c r="GH300" s="35"/>
      <c r="GI300" s="35"/>
      <c r="GJ300" s="35"/>
      <c r="GK300" s="35"/>
      <c r="GL300" s="35"/>
      <c r="GM300" s="35"/>
      <c r="GN300" s="35"/>
      <c r="GO300" s="35"/>
      <c r="GP300" s="35"/>
      <c r="GQ300" s="35"/>
      <c r="GR300" s="35"/>
      <c r="GS300" s="35"/>
      <c r="GT300" s="35"/>
      <c r="GU300" s="35"/>
      <c r="GV300" s="35"/>
      <c r="GW300" s="35"/>
      <c r="GX300" s="35"/>
      <c r="GY300" s="35"/>
      <c r="GZ300" s="35"/>
      <c r="HA300" s="35"/>
      <c r="HB300" s="35"/>
      <c r="HC300" s="35"/>
      <c r="HD300" s="35"/>
      <c r="HE300" s="35"/>
      <c r="HF300" s="35"/>
      <c r="HG300" s="35"/>
      <c r="HH300" s="35"/>
      <c r="HI300" s="35"/>
      <c r="HJ300" s="35"/>
      <c r="HK300" s="35"/>
      <c r="HL300" s="35"/>
      <c r="HM300" s="35"/>
      <c r="HN300" s="35"/>
      <c r="HO300" s="35"/>
      <c r="HP300" s="35"/>
      <c r="HQ300" s="35"/>
      <c r="HR300" s="35"/>
      <c r="HS300" s="35"/>
      <c r="HT300" s="35"/>
      <c r="HU300" s="35"/>
      <c r="HV300" s="35"/>
      <c r="HW300" s="35"/>
      <c r="HX300" s="35"/>
      <c r="HY300" s="35"/>
      <c r="HZ300" s="35"/>
      <c r="IA300" s="35"/>
      <c r="IB300" s="35"/>
      <c r="IC300" s="35"/>
      <c r="ID300" s="35"/>
      <c r="IE300" s="35"/>
      <c r="IF300" s="35"/>
      <c r="IG300" s="35"/>
      <c r="IH300" s="35"/>
      <c r="II300" s="35"/>
      <c r="IJ300" s="35"/>
      <c r="IK300" s="35"/>
      <c r="IL300" s="35"/>
      <c r="IM300" s="35"/>
      <c r="IN300" s="35"/>
      <c r="IO300" s="35"/>
      <c r="IP300" s="35"/>
      <c r="IQ300" s="35"/>
      <c r="IR300" s="35"/>
      <c r="IS300" s="35"/>
      <c r="IT300" s="35"/>
      <c r="IU300" s="35"/>
      <c r="IV300" s="35"/>
      <c r="IW300" s="35"/>
    </row>
    <row r="301" customFormat="false" ht="12.75" hidden="false" customHeight="false" outlineLevel="0" collapsed="false">
      <c r="A301" s="35" t="s">
        <v>335</v>
      </c>
      <c r="B301" s="35"/>
      <c r="C301" s="36"/>
      <c r="D301" s="59"/>
      <c r="E301" s="38" t="n">
        <f aca="false">E193</f>
        <v>4019600</v>
      </c>
      <c r="F301" s="29" t="n">
        <f aca="false">F193</f>
        <v>2285600</v>
      </c>
      <c r="G301" s="30"/>
      <c r="H301" s="35"/>
      <c r="I301" s="43"/>
      <c r="J301" s="35"/>
      <c r="K301" s="44"/>
      <c r="L301" s="44"/>
      <c r="M301" s="44"/>
      <c r="N301" s="44"/>
      <c r="O301" s="44"/>
      <c r="P301" s="44"/>
      <c r="Q301" s="44"/>
      <c r="R301" s="44"/>
      <c r="S301" s="44"/>
      <c r="T301" s="44"/>
      <c r="U301" s="44"/>
      <c r="V301" s="44"/>
      <c r="W301" s="44"/>
      <c r="X301" s="35"/>
      <c r="Y301" s="35"/>
      <c r="Z301" s="35"/>
      <c r="AA301" s="35"/>
      <c r="AB301" s="35"/>
      <c r="AC301" s="35"/>
      <c r="AD301" s="35"/>
      <c r="AE301" s="35"/>
      <c r="AF301" s="35"/>
      <c r="AG301" s="35"/>
      <c r="AH301" s="35"/>
      <c r="AI301" s="35"/>
      <c r="AJ301" s="35"/>
      <c r="AK301" s="35"/>
      <c r="AL301" s="35"/>
      <c r="AM301" s="35"/>
      <c r="AN301" s="35"/>
      <c r="AO301" s="35"/>
      <c r="AP301" s="35"/>
      <c r="AQ301" s="35"/>
      <c r="AR301" s="35"/>
      <c r="AS301" s="35"/>
      <c r="AT301" s="35"/>
      <c r="AU301" s="35"/>
      <c r="AV301" s="35"/>
      <c r="AW301" s="35"/>
      <c r="AX301" s="35"/>
      <c r="AY301" s="35"/>
      <c r="AZ301" s="35"/>
      <c r="BA301" s="35"/>
      <c r="BB301" s="35"/>
      <c r="BC301" s="35"/>
      <c r="BD301" s="35"/>
      <c r="BE301" s="35"/>
      <c r="BF301" s="35"/>
      <c r="BG301" s="35"/>
      <c r="BH301" s="35"/>
      <c r="BI301" s="35"/>
      <c r="BJ301" s="35"/>
      <c r="BK301" s="35"/>
      <c r="BL301" s="35"/>
      <c r="BM301" s="35"/>
      <c r="BN301" s="35"/>
      <c r="BO301" s="35"/>
      <c r="BP301" s="35"/>
      <c r="BQ301" s="35"/>
      <c r="BR301" s="35"/>
      <c r="BS301" s="35"/>
      <c r="BT301" s="35"/>
      <c r="BU301" s="35"/>
      <c r="BV301" s="35"/>
      <c r="BW301" s="35"/>
      <c r="BX301" s="35"/>
      <c r="BY301" s="35"/>
      <c r="BZ301" s="35"/>
      <c r="CA301" s="35"/>
      <c r="CB301" s="35"/>
      <c r="CC301" s="35"/>
      <c r="CD301" s="35"/>
      <c r="CE301" s="35"/>
      <c r="CF301" s="35"/>
      <c r="CG301" s="35"/>
      <c r="CH301" s="35"/>
      <c r="CI301" s="35"/>
      <c r="CJ301" s="35"/>
      <c r="CK301" s="35"/>
      <c r="CL301" s="35"/>
      <c r="CM301" s="35"/>
      <c r="CN301" s="35"/>
      <c r="CO301" s="35"/>
      <c r="CP301" s="35"/>
      <c r="CQ301" s="35"/>
      <c r="CR301" s="35"/>
      <c r="CS301" s="35"/>
      <c r="CT301" s="35"/>
      <c r="CU301" s="35"/>
      <c r="CV301" s="35"/>
      <c r="CW301" s="35"/>
      <c r="CX301" s="35"/>
      <c r="CY301" s="35"/>
      <c r="CZ301" s="35"/>
      <c r="DA301" s="35"/>
      <c r="DB301" s="35"/>
      <c r="DC301" s="35"/>
      <c r="DD301" s="35"/>
      <c r="DE301" s="35"/>
      <c r="DF301" s="35"/>
      <c r="DG301" s="35"/>
      <c r="DH301" s="35"/>
      <c r="DI301" s="35"/>
      <c r="DJ301" s="35"/>
      <c r="DK301" s="35"/>
      <c r="DL301" s="35"/>
      <c r="DM301" s="35"/>
      <c r="DN301" s="35"/>
      <c r="DO301" s="35"/>
      <c r="DP301" s="35"/>
      <c r="DQ301" s="35"/>
      <c r="DR301" s="35"/>
      <c r="DS301" s="35"/>
      <c r="DT301" s="35"/>
      <c r="DU301" s="35"/>
      <c r="DV301" s="35"/>
      <c r="DW301" s="35"/>
      <c r="DX301" s="35"/>
      <c r="DY301" s="35"/>
      <c r="DZ301" s="35"/>
      <c r="EA301" s="35"/>
      <c r="EB301" s="35"/>
      <c r="EC301" s="35"/>
      <c r="ED301" s="35"/>
      <c r="EE301" s="35"/>
      <c r="EF301" s="35"/>
      <c r="EG301" s="35"/>
      <c r="EH301" s="35"/>
      <c r="EI301" s="35"/>
      <c r="EJ301" s="35"/>
      <c r="EK301" s="35"/>
      <c r="EL301" s="35"/>
      <c r="EM301" s="35"/>
      <c r="EN301" s="35"/>
      <c r="EO301" s="35"/>
      <c r="EP301" s="35"/>
      <c r="EQ301" s="35"/>
      <c r="ER301" s="35"/>
      <c r="ES301" s="35"/>
      <c r="ET301" s="35"/>
      <c r="EU301" s="35"/>
      <c r="EV301" s="35"/>
      <c r="EW301" s="35"/>
      <c r="EX301" s="35"/>
      <c r="EY301" s="35"/>
      <c r="EZ301" s="35"/>
      <c r="FA301" s="35"/>
      <c r="FB301" s="35"/>
      <c r="FC301" s="35"/>
      <c r="FD301" s="35"/>
      <c r="FE301" s="35"/>
      <c r="FF301" s="35"/>
      <c r="FG301" s="35"/>
      <c r="FH301" s="35"/>
      <c r="FI301" s="35"/>
      <c r="FJ301" s="35"/>
      <c r="FK301" s="35"/>
      <c r="FL301" s="35"/>
      <c r="FM301" s="35"/>
      <c r="FN301" s="35"/>
      <c r="FO301" s="35"/>
      <c r="FP301" s="35"/>
      <c r="FQ301" s="35"/>
      <c r="FR301" s="35"/>
      <c r="FS301" s="35"/>
      <c r="FT301" s="35"/>
      <c r="FU301" s="35"/>
      <c r="FV301" s="35"/>
      <c r="FW301" s="35"/>
      <c r="FX301" s="35"/>
      <c r="FY301" s="35"/>
      <c r="FZ301" s="35"/>
      <c r="GA301" s="35"/>
      <c r="GB301" s="35"/>
      <c r="GC301" s="35"/>
      <c r="GD301" s="35"/>
      <c r="GE301" s="35"/>
      <c r="GF301" s="35"/>
      <c r="GG301" s="35"/>
      <c r="GH301" s="35"/>
      <c r="GI301" s="35"/>
      <c r="GJ301" s="35"/>
      <c r="GK301" s="35"/>
      <c r="GL301" s="35"/>
      <c r="GM301" s="35"/>
      <c r="GN301" s="35"/>
      <c r="GO301" s="35"/>
      <c r="GP301" s="35"/>
      <c r="GQ301" s="35"/>
      <c r="GR301" s="35"/>
      <c r="GS301" s="35"/>
      <c r="GT301" s="35"/>
      <c r="GU301" s="35"/>
      <c r="GV301" s="35"/>
      <c r="GW301" s="35"/>
      <c r="GX301" s="35"/>
      <c r="GY301" s="35"/>
      <c r="GZ301" s="35"/>
      <c r="HA301" s="35"/>
      <c r="HB301" s="35"/>
      <c r="HC301" s="35"/>
      <c r="HD301" s="35"/>
      <c r="HE301" s="35"/>
      <c r="HF301" s="35"/>
      <c r="HG301" s="35"/>
      <c r="HH301" s="35"/>
      <c r="HI301" s="35"/>
      <c r="HJ301" s="35"/>
      <c r="HK301" s="35"/>
      <c r="HL301" s="35"/>
      <c r="HM301" s="35"/>
      <c r="HN301" s="35"/>
      <c r="HO301" s="35"/>
      <c r="HP301" s="35"/>
      <c r="HQ301" s="35"/>
      <c r="HR301" s="35"/>
      <c r="HS301" s="35"/>
      <c r="HT301" s="35"/>
      <c r="HU301" s="35"/>
      <c r="HV301" s="35"/>
      <c r="HW301" s="35"/>
      <c r="HX301" s="35"/>
      <c r="HY301" s="35"/>
      <c r="HZ301" s="35"/>
      <c r="IA301" s="35"/>
      <c r="IB301" s="35"/>
      <c r="IC301" s="35"/>
      <c r="ID301" s="35"/>
      <c r="IE301" s="35"/>
      <c r="IF301" s="35"/>
      <c r="IG301" s="35"/>
      <c r="IH301" s="35"/>
      <c r="II301" s="35"/>
      <c r="IJ301" s="35"/>
      <c r="IK301" s="35"/>
      <c r="IL301" s="35"/>
      <c r="IM301" s="35"/>
      <c r="IN301" s="35"/>
      <c r="IO301" s="35"/>
      <c r="IP301" s="35"/>
      <c r="IQ301" s="35"/>
      <c r="IR301" s="35"/>
      <c r="IS301" s="35"/>
      <c r="IT301" s="35"/>
      <c r="IU301" s="35"/>
      <c r="IV301" s="35"/>
      <c r="IW301" s="35"/>
    </row>
    <row r="302" customFormat="false" ht="12.75" hidden="false" customHeight="false" outlineLevel="0" collapsed="false">
      <c r="A302" s="35" t="s">
        <v>336</v>
      </c>
      <c r="B302" s="35"/>
      <c r="C302" s="36"/>
      <c r="D302" s="59"/>
      <c r="E302" s="38" t="n">
        <f aca="false">E296</f>
        <v>1988500</v>
      </c>
      <c r="F302" s="29" t="n">
        <f aca="false">F296</f>
        <v>963900</v>
      </c>
      <c r="G302" s="30"/>
      <c r="H302" s="35"/>
      <c r="I302" s="43"/>
      <c r="J302" s="35"/>
      <c r="K302" s="44"/>
      <c r="L302" s="44"/>
      <c r="M302" s="44"/>
      <c r="N302" s="44"/>
      <c r="O302" s="44"/>
      <c r="P302" s="44"/>
      <c r="Q302" s="44"/>
      <c r="R302" s="44"/>
      <c r="S302" s="44"/>
      <c r="T302" s="44"/>
      <c r="U302" s="44"/>
      <c r="V302" s="44"/>
      <c r="W302" s="44"/>
      <c r="X302" s="35"/>
      <c r="Y302" s="35"/>
      <c r="Z302" s="35"/>
      <c r="AA302" s="35"/>
      <c r="AB302" s="35"/>
      <c r="AC302" s="35"/>
      <c r="AD302" s="35"/>
      <c r="AE302" s="35"/>
      <c r="AF302" s="35"/>
      <c r="AG302" s="35"/>
      <c r="AH302" s="35"/>
      <c r="AI302" s="35"/>
      <c r="AJ302" s="35"/>
      <c r="AK302" s="35"/>
      <c r="AL302" s="35"/>
      <c r="AM302" s="35"/>
      <c r="AN302" s="35"/>
      <c r="AO302" s="35"/>
      <c r="AP302" s="35"/>
      <c r="AQ302" s="35"/>
      <c r="AR302" s="35"/>
      <c r="AS302" s="35"/>
      <c r="AT302" s="35"/>
      <c r="AU302" s="35"/>
      <c r="AV302" s="35"/>
      <c r="AW302" s="35"/>
      <c r="AX302" s="35"/>
      <c r="AY302" s="35"/>
      <c r="AZ302" s="35"/>
      <c r="BA302" s="35"/>
      <c r="BB302" s="35"/>
      <c r="BC302" s="35"/>
      <c r="BD302" s="35"/>
      <c r="BE302" s="35"/>
      <c r="BF302" s="35"/>
      <c r="BG302" s="35"/>
      <c r="BH302" s="35"/>
      <c r="BI302" s="35"/>
      <c r="BJ302" s="35"/>
      <c r="BK302" s="35"/>
      <c r="BL302" s="35"/>
      <c r="BM302" s="35"/>
      <c r="BN302" s="35"/>
      <c r="BO302" s="35"/>
      <c r="BP302" s="35"/>
      <c r="BQ302" s="35"/>
      <c r="BR302" s="35"/>
      <c r="BS302" s="35"/>
      <c r="BT302" s="35"/>
      <c r="BU302" s="35"/>
      <c r="BV302" s="35"/>
      <c r="BW302" s="35"/>
      <c r="BX302" s="35"/>
      <c r="BY302" s="35"/>
      <c r="BZ302" s="35"/>
      <c r="CA302" s="35"/>
      <c r="CB302" s="35"/>
      <c r="CC302" s="35"/>
      <c r="CD302" s="35"/>
      <c r="CE302" s="35"/>
      <c r="CF302" s="35"/>
      <c r="CG302" s="35"/>
      <c r="CH302" s="35"/>
      <c r="CI302" s="35"/>
      <c r="CJ302" s="35"/>
      <c r="CK302" s="35"/>
      <c r="CL302" s="35"/>
      <c r="CM302" s="35"/>
      <c r="CN302" s="35"/>
      <c r="CO302" s="35"/>
      <c r="CP302" s="35"/>
      <c r="CQ302" s="35"/>
      <c r="CR302" s="35"/>
      <c r="CS302" s="35"/>
      <c r="CT302" s="35"/>
      <c r="CU302" s="35"/>
      <c r="CV302" s="35"/>
      <c r="CW302" s="35"/>
      <c r="CX302" s="35"/>
      <c r="CY302" s="35"/>
      <c r="CZ302" s="35"/>
      <c r="DA302" s="35"/>
      <c r="DB302" s="35"/>
      <c r="DC302" s="35"/>
      <c r="DD302" s="35"/>
      <c r="DE302" s="35"/>
      <c r="DF302" s="35"/>
      <c r="DG302" s="35"/>
      <c r="DH302" s="35"/>
      <c r="DI302" s="35"/>
      <c r="DJ302" s="35"/>
      <c r="DK302" s="35"/>
      <c r="DL302" s="35"/>
      <c r="DM302" s="35"/>
      <c r="DN302" s="35"/>
      <c r="DO302" s="35"/>
      <c r="DP302" s="35"/>
      <c r="DQ302" s="35"/>
      <c r="DR302" s="35"/>
      <c r="DS302" s="35"/>
      <c r="DT302" s="35"/>
      <c r="DU302" s="35"/>
      <c r="DV302" s="35"/>
      <c r="DW302" s="35"/>
      <c r="DX302" s="35"/>
      <c r="DY302" s="35"/>
      <c r="DZ302" s="35"/>
      <c r="EA302" s="35"/>
      <c r="EB302" s="35"/>
      <c r="EC302" s="35"/>
      <c r="ED302" s="35"/>
      <c r="EE302" s="35"/>
      <c r="EF302" s="35"/>
      <c r="EG302" s="35"/>
      <c r="EH302" s="35"/>
      <c r="EI302" s="35"/>
      <c r="EJ302" s="35"/>
      <c r="EK302" s="35"/>
      <c r="EL302" s="35"/>
      <c r="EM302" s="35"/>
      <c r="EN302" s="35"/>
      <c r="EO302" s="35"/>
      <c r="EP302" s="35"/>
      <c r="EQ302" s="35"/>
      <c r="ER302" s="35"/>
      <c r="ES302" s="35"/>
      <c r="ET302" s="35"/>
      <c r="EU302" s="35"/>
      <c r="EV302" s="35"/>
      <c r="EW302" s="35"/>
      <c r="EX302" s="35"/>
      <c r="EY302" s="35"/>
      <c r="EZ302" s="35"/>
      <c r="FA302" s="35"/>
      <c r="FB302" s="35"/>
      <c r="FC302" s="35"/>
      <c r="FD302" s="35"/>
      <c r="FE302" s="35"/>
      <c r="FF302" s="35"/>
      <c r="FG302" s="35"/>
      <c r="FH302" s="35"/>
      <c r="FI302" s="35"/>
      <c r="FJ302" s="35"/>
      <c r="FK302" s="35"/>
      <c r="FL302" s="35"/>
      <c r="FM302" s="35"/>
      <c r="FN302" s="35"/>
      <c r="FO302" s="35"/>
      <c r="FP302" s="35"/>
      <c r="FQ302" s="35"/>
      <c r="FR302" s="35"/>
      <c r="FS302" s="35"/>
      <c r="FT302" s="35"/>
      <c r="FU302" s="35"/>
      <c r="FV302" s="35"/>
      <c r="FW302" s="35"/>
      <c r="FX302" s="35"/>
      <c r="FY302" s="35"/>
      <c r="FZ302" s="35"/>
      <c r="GA302" s="35"/>
      <c r="GB302" s="35"/>
      <c r="GC302" s="35"/>
      <c r="GD302" s="35"/>
      <c r="GE302" s="35"/>
      <c r="GF302" s="35"/>
      <c r="GG302" s="35"/>
      <c r="GH302" s="35"/>
      <c r="GI302" s="35"/>
      <c r="GJ302" s="35"/>
      <c r="GK302" s="35"/>
      <c r="GL302" s="35"/>
      <c r="GM302" s="35"/>
      <c r="GN302" s="35"/>
      <c r="GO302" s="35"/>
      <c r="GP302" s="35"/>
      <c r="GQ302" s="35"/>
      <c r="GR302" s="35"/>
      <c r="GS302" s="35"/>
      <c r="GT302" s="35"/>
      <c r="GU302" s="35"/>
      <c r="GV302" s="35"/>
      <c r="GW302" s="35"/>
      <c r="GX302" s="35"/>
      <c r="GY302" s="35"/>
      <c r="GZ302" s="35"/>
      <c r="HA302" s="35"/>
      <c r="HB302" s="35"/>
      <c r="HC302" s="35"/>
      <c r="HD302" s="35"/>
      <c r="HE302" s="35"/>
      <c r="HF302" s="35"/>
      <c r="HG302" s="35"/>
      <c r="HH302" s="35"/>
      <c r="HI302" s="35"/>
      <c r="HJ302" s="35"/>
      <c r="HK302" s="35"/>
      <c r="HL302" s="35"/>
      <c r="HM302" s="35"/>
      <c r="HN302" s="35"/>
      <c r="HO302" s="35"/>
      <c r="HP302" s="35"/>
      <c r="HQ302" s="35"/>
      <c r="HR302" s="35"/>
      <c r="HS302" s="35"/>
      <c r="HT302" s="35"/>
      <c r="HU302" s="35"/>
      <c r="HV302" s="35"/>
      <c r="HW302" s="35"/>
      <c r="HX302" s="35"/>
      <c r="HY302" s="35"/>
      <c r="HZ302" s="35"/>
      <c r="IA302" s="35"/>
      <c r="IB302" s="35"/>
      <c r="IC302" s="35"/>
      <c r="ID302" s="35"/>
      <c r="IE302" s="35"/>
      <c r="IF302" s="35"/>
      <c r="IG302" s="35"/>
      <c r="IH302" s="35"/>
      <c r="II302" s="35"/>
      <c r="IJ302" s="35"/>
      <c r="IK302" s="35"/>
      <c r="IL302" s="35"/>
      <c r="IM302" s="35"/>
      <c r="IN302" s="35"/>
      <c r="IO302" s="35"/>
      <c r="IP302" s="35"/>
      <c r="IQ302" s="35"/>
      <c r="IR302" s="35"/>
      <c r="IS302" s="35"/>
      <c r="IT302" s="35"/>
      <c r="IU302" s="35"/>
      <c r="IV302" s="35"/>
      <c r="IW302" s="35"/>
    </row>
    <row r="303" customFormat="false" ht="12.75" hidden="false" customHeight="false" outlineLevel="0" collapsed="false">
      <c r="A303" s="10" t="s">
        <v>337</v>
      </c>
      <c r="B303" s="10"/>
      <c r="C303" s="39"/>
      <c r="D303" s="60"/>
      <c r="E303" s="40" t="n">
        <f aca="false">SUM(E300:E302)</f>
        <v>12622650</v>
      </c>
      <c r="F303" s="45" t="n">
        <f aca="false">SUM(F300:F302)</f>
        <v>3249500</v>
      </c>
      <c r="G303" s="14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A304" s="10"/>
      <c r="B304" s="10"/>
      <c r="C304" s="39"/>
      <c r="D304" s="60"/>
      <c r="E304" s="40"/>
      <c r="F304" s="45"/>
      <c r="G304" s="14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A305" s="10"/>
      <c r="B305" s="10"/>
      <c r="C305" s="39"/>
      <c r="D305" s="60"/>
      <c r="E305" s="61"/>
      <c r="F305" s="8"/>
      <c r="G305" s="14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A306" s="10" t="s">
        <v>338</v>
      </c>
      <c r="B306" s="10"/>
      <c r="C306" s="39"/>
      <c r="D306" s="60"/>
      <c r="E306" s="40" t="n">
        <v>9000000</v>
      </c>
      <c r="F306" s="45" t="n">
        <v>9000000</v>
      </c>
      <c r="G306" s="14"/>
      <c r="H306" s="10"/>
      <c r="I306" s="41"/>
      <c r="J306" s="10"/>
      <c r="K306" s="42"/>
      <c r="L306" s="42"/>
      <c r="M306" s="42"/>
      <c r="N306" s="42"/>
      <c r="O306" s="42"/>
      <c r="P306" s="42"/>
      <c r="Q306" s="42"/>
      <c r="R306" s="42"/>
      <c r="S306" s="42"/>
      <c r="T306" s="42"/>
      <c r="U306" s="42"/>
      <c r="V306" s="42"/>
      <c r="W306" s="42"/>
      <c r="X306" s="10"/>
      <c r="Y306" s="10"/>
      <c r="Z306" s="10"/>
      <c r="AA306" s="10"/>
      <c r="AB306" s="10"/>
      <c r="AC306" s="10"/>
      <c r="AD306" s="10"/>
      <c r="AE306" s="10"/>
      <c r="AF306" s="10"/>
      <c r="AG306" s="10"/>
      <c r="AH306" s="10"/>
      <c r="AI306" s="10"/>
      <c r="AJ306" s="10"/>
      <c r="AK306" s="10"/>
      <c r="AL306" s="10"/>
      <c r="AM306" s="10"/>
      <c r="AN306" s="10"/>
      <c r="AO306" s="10"/>
      <c r="AP306" s="10"/>
      <c r="AQ306" s="10"/>
      <c r="AR306" s="10"/>
      <c r="AS306" s="10"/>
      <c r="AT306" s="10"/>
      <c r="AU306" s="10"/>
      <c r="AV306" s="10"/>
      <c r="AW306" s="10"/>
      <c r="AX306" s="10"/>
      <c r="AY306" s="10"/>
      <c r="AZ306" s="10"/>
      <c r="BA306" s="10"/>
      <c r="BB306" s="10"/>
      <c r="BC306" s="10"/>
      <c r="BD306" s="10"/>
      <c r="BE306" s="10"/>
      <c r="BF306" s="10"/>
      <c r="BG306" s="10"/>
      <c r="BH306" s="10"/>
      <c r="BI306" s="10"/>
      <c r="BJ306" s="10"/>
      <c r="BK306" s="10"/>
      <c r="BL306" s="10"/>
      <c r="BM306" s="10"/>
      <c r="BN306" s="10"/>
      <c r="BO306" s="10"/>
      <c r="BP306" s="10"/>
      <c r="BQ306" s="10"/>
      <c r="BR306" s="10"/>
      <c r="BS306" s="10"/>
      <c r="BT306" s="10"/>
      <c r="BU306" s="10"/>
      <c r="BV306" s="10"/>
      <c r="BW306" s="10"/>
      <c r="BX306" s="10"/>
      <c r="BY306" s="10"/>
      <c r="BZ306" s="10"/>
      <c r="CA306" s="10"/>
      <c r="CB306" s="10"/>
      <c r="CC306" s="10"/>
      <c r="CD306" s="10"/>
      <c r="CE306" s="10"/>
      <c r="CF306" s="10"/>
      <c r="CG306" s="10"/>
      <c r="CH306" s="10"/>
      <c r="CI306" s="10"/>
      <c r="CJ306" s="10"/>
      <c r="CK306" s="10"/>
      <c r="CL306" s="10"/>
      <c r="CM306" s="10"/>
      <c r="CN306" s="10"/>
      <c r="CO306" s="10"/>
      <c r="CP306" s="10"/>
      <c r="CQ306" s="10"/>
      <c r="CR306" s="10"/>
      <c r="CS306" s="10"/>
      <c r="CT306" s="10"/>
      <c r="CU306" s="10"/>
      <c r="CV306" s="10"/>
      <c r="CW306" s="10"/>
      <c r="CX306" s="10"/>
      <c r="CY306" s="10"/>
      <c r="CZ306" s="10"/>
      <c r="DA306" s="10"/>
      <c r="DB306" s="10"/>
      <c r="DC306" s="10"/>
      <c r="DD306" s="10"/>
      <c r="DE306" s="10"/>
      <c r="DF306" s="10"/>
      <c r="DG306" s="10"/>
      <c r="DH306" s="10"/>
      <c r="DI306" s="10"/>
      <c r="DJ306" s="10"/>
      <c r="DK306" s="10"/>
      <c r="DL306" s="10"/>
      <c r="DM306" s="10"/>
      <c r="DN306" s="10"/>
      <c r="DO306" s="10"/>
      <c r="DP306" s="10"/>
      <c r="DQ306" s="10"/>
      <c r="DR306" s="10"/>
      <c r="DS306" s="10"/>
      <c r="DT306" s="10"/>
      <c r="DU306" s="10"/>
      <c r="DV306" s="10"/>
      <c r="DW306" s="10"/>
      <c r="DX306" s="10"/>
      <c r="DY306" s="10"/>
      <c r="DZ306" s="10"/>
      <c r="EA306" s="10"/>
      <c r="EB306" s="10"/>
      <c r="EC306" s="10"/>
      <c r="ED306" s="10"/>
      <c r="EE306" s="10"/>
      <c r="EF306" s="10"/>
      <c r="EG306" s="10"/>
      <c r="EH306" s="10"/>
      <c r="EI306" s="10"/>
      <c r="EJ306" s="10"/>
      <c r="EK306" s="10"/>
      <c r="EL306" s="10"/>
      <c r="EM306" s="10"/>
      <c r="EN306" s="10"/>
      <c r="EO306" s="10"/>
      <c r="EP306" s="10"/>
      <c r="EQ306" s="10"/>
      <c r="ER306" s="10"/>
      <c r="ES306" s="10"/>
      <c r="ET306" s="10"/>
      <c r="EU306" s="10"/>
      <c r="EV306" s="10"/>
      <c r="EW306" s="10"/>
      <c r="EX306" s="10"/>
      <c r="EY306" s="10"/>
      <c r="EZ306" s="10"/>
      <c r="FA306" s="10"/>
      <c r="FB306" s="10"/>
      <c r="FC306" s="10"/>
      <c r="FD306" s="10"/>
      <c r="FE306" s="10"/>
      <c r="FF306" s="10"/>
      <c r="FG306" s="10"/>
      <c r="FH306" s="10"/>
      <c r="FI306" s="10"/>
      <c r="FJ306" s="10"/>
      <c r="FK306" s="10"/>
      <c r="FL306" s="10"/>
      <c r="FM306" s="10"/>
      <c r="FN306" s="10"/>
      <c r="FO306" s="10"/>
      <c r="FP306" s="10"/>
      <c r="FQ306" s="10"/>
      <c r="FR306" s="10"/>
      <c r="FS306" s="10"/>
      <c r="FT306" s="10"/>
      <c r="FU306" s="10"/>
      <c r="FV306" s="10"/>
      <c r="FW306" s="10"/>
      <c r="FX306" s="10"/>
      <c r="FY306" s="10"/>
      <c r="FZ306" s="10"/>
      <c r="GA306" s="10"/>
      <c r="GB306" s="10"/>
      <c r="GC306" s="10"/>
      <c r="GD306" s="10"/>
      <c r="GE306" s="10"/>
      <c r="GF306" s="10"/>
      <c r="GG306" s="10"/>
      <c r="GH306" s="10"/>
      <c r="GI306" s="10"/>
      <c r="GJ306" s="10"/>
      <c r="GK306" s="10"/>
      <c r="GL306" s="10"/>
      <c r="GM306" s="10"/>
      <c r="GN306" s="10"/>
      <c r="GO306" s="10"/>
      <c r="GP306" s="10"/>
      <c r="GQ306" s="10"/>
      <c r="GR306" s="10"/>
      <c r="GS306" s="10"/>
      <c r="GT306" s="10"/>
      <c r="GU306" s="10"/>
      <c r="GV306" s="10"/>
      <c r="GW306" s="10"/>
      <c r="GX306" s="10"/>
      <c r="GY306" s="10"/>
      <c r="GZ306" s="10"/>
      <c r="HA306" s="10"/>
      <c r="HB306" s="10"/>
      <c r="HC306" s="10"/>
      <c r="HD306" s="10"/>
      <c r="HE306" s="10"/>
      <c r="HF306" s="10"/>
      <c r="HG306" s="10"/>
      <c r="HH306" s="10"/>
      <c r="HI306" s="10"/>
      <c r="HJ306" s="10"/>
      <c r="HK306" s="10"/>
      <c r="HL306" s="10"/>
      <c r="HM306" s="10"/>
      <c r="HN306" s="10"/>
      <c r="HO306" s="10"/>
      <c r="HP306" s="10"/>
      <c r="HQ306" s="10"/>
      <c r="HR306" s="10"/>
      <c r="HS306" s="10"/>
      <c r="HT306" s="10"/>
      <c r="HU306" s="10"/>
      <c r="HV306" s="10"/>
      <c r="HW306" s="10"/>
      <c r="HX306" s="10"/>
      <c r="HY306" s="10"/>
      <c r="HZ306" s="10"/>
      <c r="IA306" s="10"/>
      <c r="IB306" s="10"/>
      <c r="IC306" s="10"/>
      <c r="ID306" s="10"/>
      <c r="IE306" s="10"/>
      <c r="IF306" s="10"/>
      <c r="IG306" s="10"/>
      <c r="IH306" s="10"/>
      <c r="II306" s="10"/>
      <c r="IJ306" s="10"/>
      <c r="IK306" s="10"/>
      <c r="IL306" s="10"/>
      <c r="IM306" s="10"/>
      <c r="IN306" s="10"/>
      <c r="IO306" s="10"/>
      <c r="IP306" s="10"/>
      <c r="IQ306" s="10"/>
      <c r="IR306" s="10"/>
      <c r="IS306" s="10"/>
      <c r="IT306" s="10"/>
      <c r="IU306" s="10"/>
      <c r="IV306" s="10"/>
      <c r="IW306" s="10"/>
    </row>
    <row r="307" customFormat="false" ht="12.75" hidden="false" customHeight="false" outlineLevel="0" collapsed="false">
      <c r="A307" s="10" t="s">
        <v>339</v>
      </c>
      <c r="B307" s="10"/>
      <c r="C307" s="39"/>
      <c r="D307" s="60"/>
      <c r="E307" s="40" t="n">
        <f aca="false">E300</f>
        <v>6614550</v>
      </c>
      <c r="F307" s="45" t="n">
        <f aca="false">F300</f>
        <v>0</v>
      </c>
      <c r="G307" s="14"/>
      <c r="H307" s="10"/>
      <c r="I307" s="41"/>
      <c r="J307" s="10"/>
      <c r="K307" s="42"/>
      <c r="L307" s="42"/>
      <c r="M307" s="42"/>
      <c r="N307" s="42"/>
      <c r="O307" s="42"/>
      <c r="P307" s="42"/>
      <c r="Q307" s="42"/>
      <c r="R307" s="42"/>
      <c r="S307" s="42"/>
      <c r="T307" s="42"/>
      <c r="U307" s="42"/>
      <c r="V307" s="42"/>
      <c r="W307" s="42"/>
      <c r="X307" s="10"/>
      <c r="Y307" s="10"/>
      <c r="Z307" s="10"/>
      <c r="AA307" s="10"/>
      <c r="AB307" s="10"/>
      <c r="AC307" s="10"/>
      <c r="AD307" s="10"/>
      <c r="AE307" s="10"/>
      <c r="AF307" s="10"/>
      <c r="AG307" s="10"/>
      <c r="AH307" s="10"/>
      <c r="AI307" s="10"/>
      <c r="AJ307" s="10"/>
      <c r="AK307" s="10"/>
      <c r="AL307" s="10"/>
      <c r="AM307" s="10"/>
      <c r="AN307" s="10"/>
      <c r="AO307" s="10"/>
      <c r="AP307" s="10"/>
      <c r="AQ307" s="10"/>
      <c r="AR307" s="10"/>
      <c r="AS307" s="10"/>
      <c r="AT307" s="10"/>
      <c r="AU307" s="10"/>
      <c r="AV307" s="10"/>
      <c r="AW307" s="10"/>
      <c r="AX307" s="10"/>
      <c r="AY307" s="10"/>
      <c r="AZ307" s="10"/>
      <c r="BA307" s="10"/>
      <c r="BB307" s="10"/>
      <c r="BC307" s="10"/>
      <c r="BD307" s="10"/>
      <c r="BE307" s="10"/>
      <c r="BF307" s="10"/>
      <c r="BG307" s="10"/>
      <c r="BH307" s="10"/>
      <c r="BI307" s="10"/>
      <c r="BJ307" s="10"/>
      <c r="BK307" s="10"/>
      <c r="BL307" s="10"/>
      <c r="BM307" s="10"/>
      <c r="BN307" s="10"/>
      <c r="BO307" s="10"/>
      <c r="BP307" s="10"/>
      <c r="BQ307" s="10"/>
      <c r="BR307" s="10"/>
      <c r="BS307" s="10"/>
      <c r="BT307" s="10"/>
      <c r="BU307" s="10"/>
      <c r="BV307" s="10"/>
      <c r="BW307" s="10"/>
      <c r="BX307" s="10"/>
      <c r="BY307" s="10"/>
      <c r="BZ307" s="10"/>
      <c r="CA307" s="10"/>
      <c r="CB307" s="10"/>
      <c r="CC307" s="10"/>
      <c r="CD307" s="10"/>
      <c r="CE307" s="10"/>
      <c r="CF307" s="10"/>
      <c r="CG307" s="10"/>
      <c r="CH307" s="10"/>
      <c r="CI307" s="10"/>
      <c r="CJ307" s="10"/>
      <c r="CK307" s="10"/>
      <c r="CL307" s="10"/>
      <c r="CM307" s="10"/>
      <c r="CN307" s="10"/>
      <c r="CO307" s="10"/>
      <c r="CP307" s="10"/>
      <c r="CQ307" s="10"/>
      <c r="CR307" s="10"/>
      <c r="CS307" s="10"/>
      <c r="CT307" s="10"/>
      <c r="CU307" s="10"/>
      <c r="CV307" s="10"/>
      <c r="CW307" s="10"/>
      <c r="CX307" s="10"/>
      <c r="CY307" s="10"/>
      <c r="CZ307" s="10"/>
      <c r="DA307" s="10"/>
      <c r="DB307" s="10"/>
      <c r="DC307" s="10"/>
      <c r="DD307" s="10"/>
      <c r="DE307" s="10"/>
      <c r="DF307" s="10"/>
      <c r="DG307" s="10"/>
      <c r="DH307" s="10"/>
      <c r="DI307" s="10"/>
      <c r="DJ307" s="10"/>
      <c r="DK307" s="10"/>
      <c r="DL307" s="10"/>
      <c r="DM307" s="10"/>
      <c r="DN307" s="10"/>
      <c r="DO307" s="10"/>
      <c r="DP307" s="10"/>
      <c r="DQ307" s="10"/>
      <c r="DR307" s="10"/>
      <c r="DS307" s="10"/>
      <c r="DT307" s="10"/>
      <c r="DU307" s="10"/>
      <c r="DV307" s="10"/>
      <c r="DW307" s="10"/>
      <c r="DX307" s="10"/>
      <c r="DY307" s="10"/>
      <c r="DZ307" s="10"/>
      <c r="EA307" s="10"/>
      <c r="EB307" s="10"/>
      <c r="EC307" s="10"/>
      <c r="ED307" s="10"/>
      <c r="EE307" s="10"/>
      <c r="EF307" s="10"/>
      <c r="EG307" s="10"/>
      <c r="EH307" s="10"/>
      <c r="EI307" s="10"/>
      <c r="EJ307" s="10"/>
      <c r="EK307" s="10"/>
      <c r="EL307" s="10"/>
      <c r="EM307" s="10"/>
      <c r="EN307" s="10"/>
      <c r="EO307" s="10"/>
      <c r="EP307" s="10"/>
      <c r="EQ307" s="10"/>
      <c r="ER307" s="10"/>
      <c r="ES307" s="10"/>
      <c r="ET307" s="10"/>
      <c r="EU307" s="10"/>
      <c r="EV307" s="10"/>
      <c r="EW307" s="10"/>
      <c r="EX307" s="10"/>
      <c r="EY307" s="10"/>
      <c r="EZ307" s="10"/>
      <c r="FA307" s="10"/>
      <c r="FB307" s="10"/>
      <c r="FC307" s="10"/>
      <c r="FD307" s="10"/>
      <c r="FE307" s="10"/>
      <c r="FF307" s="10"/>
      <c r="FG307" s="10"/>
      <c r="FH307" s="10"/>
      <c r="FI307" s="10"/>
      <c r="FJ307" s="10"/>
      <c r="FK307" s="10"/>
      <c r="FL307" s="10"/>
      <c r="FM307" s="10"/>
      <c r="FN307" s="10"/>
      <c r="FO307" s="10"/>
      <c r="FP307" s="10"/>
      <c r="FQ307" s="10"/>
      <c r="FR307" s="10"/>
      <c r="FS307" s="10"/>
      <c r="FT307" s="10"/>
      <c r="FU307" s="10"/>
      <c r="FV307" s="10"/>
      <c r="FW307" s="10"/>
      <c r="FX307" s="10"/>
      <c r="FY307" s="10"/>
      <c r="FZ307" s="10"/>
      <c r="GA307" s="10"/>
      <c r="GB307" s="10"/>
      <c r="GC307" s="10"/>
      <c r="GD307" s="10"/>
      <c r="GE307" s="10"/>
      <c r="GF307" s="10"/>
      <c r="GG307" s="10"/>
      <c r="GH307" s="10"/>
      <c r="GI307" s="10"/>
      <c r="GJ307" s="10"/>
      <c r="GK307" s="10"/>
      <c r="GL307" s="10"/>
      <c r="GM307" s="10"/>
      <c r="GN307" s="10"/>
      <c r="GO307" s="10"/>
      <c r="GP307" s="10"/>
      <c r="GQ307" s="10"/>
      <c r="GR307" s="10"/>
      <c r="GS307" s="10"/>
      <c r="GT307" s="10"/>
      <c r="GU307" s="10"/>
      <c r="GV307" s="10"/>
      <c r="GW307" s="10"/>
      <c r="GX307" s="10"/>
      <c r="GY307" s="10"/>
      <c r="GZ307" s="10"/>
      <c r="HA307" s="10"/>
      <c r="HB307" s="10"/>
      <c r="HC307" s="10"/>
      <c r="HD307" s="10"/>
      <c r="HE307" s="10"/>
      <c r="HF307" s="10"/>
      <c r="HG307" s="10"/>
      <c r="HH307" s="10"/>
      <c r="HI307" s="10"/>
      <c r="HJ307" s="10"/>
      <c r="HK307" s="10"/>
      <c r="HL307" s="10"/>
      <c r="HM307" s="10"/>
      <c r="HN307" s="10"/>
      <c r="HO307" s="10"/>
      <c r="HP307" s="10"/>
      <c r="HQ307" s="10"/>
      <c r="HR307" s="10"/>
      <c r="HS307" s="10"/>
      <c r="HT307" s="10"/>
      <c r="HU307" s="10"/>
      <c r="HV307" s="10"/>
      <c r="HW307" s="10"/>
      <c r="HX307" s="10"/>
      <c r="HY307" s="10"/>
      <c r="HZ307" s="10"/>
      <c r="IA307" s="10"/>
      <c r="IB307" s="10"/>
      <c r="IC307" s="10"/>
      <c r="ID307" s="10"/>
      <c r="IE307" s="10"/>
      <c r="IF307" s="10"/>
      <c r="IG307" s="10"/>
      <c r="IH307" s="10"/>
      <c r="II307" s="10"/>
      <c r="IJ307" s="10"/>
      <c r="IK307" s="10"/>
      <c r="IL307" s="10"/>
      <c r="IM307" s="10"/>
      <c r="IN307" s="10"/>
      <c r="IO307" s="10"/>
      <c r="IP307" s="10"/>
      <c r="IQ307" s="10"/>
      <c r="IR307" s="10"/>
      <c r="IS307" s="10"/>
      <c r="IT307" s="10"/>
      <c r="IU307" s="10"/>
      <c r="IV307" s="10"/>
      <c r="IW307" s="10"/>
    </row>
    <row r="308" customFormat="false" ht="12.75" hidden="false" customHeight="false" outlineLevel="0" collapsed="false">
      <c r="A308" s="10" t="s">
        <v>340</v>
      </c>
      <c r="B308" s="10"/>
      <c r="C308" s="39"/>
      <c r="D308" s="60"/>
      <c r="E308" s="40" t="n">
        <f aca="false">SUM(E306-E307)</f>
        <v>2385450</v>
      </c>
      <c r="F308" s="40" t="n">
        <f aca="false">SUM(F306-F307)</f>
        <v>9000000</v>
      </c>
      <c r="G308" s="14"/>
      <c r="H308" s="10"/>
      <c r="I308" s="41"/>
      <c r="J308" s="10"/>
      <c r="K308" s="42"/>
      <c r="L308" s="42"/>
      <c r="M308" s="42"/>
      <c r="N308" s="42"/>
      <c r="O308" s="42"/>
      <c r="P308" s="42"/>
      <c r="Q308" s="42"/>
      <c r="R308" s="42"/>
      <c r="S308" s="42"/>
      <c r="T308" s="42"/>
      <c r="U308" s="42"/>
      <c r="V308" s="42"/>
      <c r="W308" s="42"/>
      <c r="X308" s="10"/>
      <c r="Y308" s="10"/>
      <c r="Z308" s="10"/>
      <c r="AA308" s="10"/>
      <c r="AB308" s="10"/>
      <c r="AC308" s="10"/>
      <c r="AD308" s="10"/>
      <c r="AE308" s="10"/>
      <c r="AF308" s="10"/>
      <c r="AG308" s="10"/>
      <c r="AH308" s="10"/>
      <c r="AI308" s="10"/>
      <c r="AJ308" s="10"/>
      <c r="AK308" s="10"/>
      <c r="AL308" s="10"/>
      <c r="AM308" s="10"/>
      <c r="AN308" s="10"/>
      <c r="AO308" s="10"/>
      <c r="AP308" s="10"/>
      <c r="AQ308" s="10"/>
      <c r="AR308" s="10"/>
      <c r="AS308" s="10"/>
      <c r="AT308" s="10"/>
      <c r="AU308" s="10"/>
      <c r="AV308" s="10"/>
      <c r="AW308" s="10"/>
      <c r="AX308" s="10"/>
      <c r="AY308" s="10"/>
      <c r="AZ308" s="10"/>
      <c r="BA308" s="10"/>
      <c r="BB308" s="10"/>
      <c r="BC308" s="10"/>
      <c r="BD308" s="10"/>
      <c r="BE308" s="10"/>
      <c r="BF308" s="10"/>
      <c r="BG308" s="10"/>
      <c r="BH308" s="10"/>
      <c r="BI308" s="10"/>
      <c r="BJ308" s="10"/>
      <c r="BK308" s="10"/>
      <c r="BL308" s="10"/>
      <c r="BM308" s="10"/>
      <c r="BN308" s="10"/>
      <c r="BO308" s="10"/>
      <c r="BP308" s="10"/>
      <c r="BQ308" s="10"/>
      <c r="BR308" s="10"/>
      <c r="BS308" s="10"/>
      <c r="BT308" s="10"/>
      <c r="BU308" s="10"/>
      <c r="BV308" s="10"/>
      <c r="BW308" s="10"/>
      <c r="BX308" s="10"/>
      <c r="BY308" s="10"/>
      <c r="BZ308" s="10"/>
      <c r="CA308" s="10"/>
      <c r="CB308" s="10"/>
      <c r="CC308" s="10"/>
      <c r="CD308" s="10"/>
      <c r="CE308" s="10"/>
      <c r="CF308" s="10"/>
      <c r="CG308" s="10"/>
      <c r="CH308" s="10"/>
      <c r="CI308" s="10"/>
      <c r="CJ308" s="10"/>
      <c r="CK308" s="10"/>
      <c r="CL308" s="10"/>
      <c r="CM308" s="10"/>
      <c r="CN308" s="10"/>
      <c r="CO308" s="10"/>
      <c r="CP308" s="10"/>
      <c r="CQ308" s="10"/>
      <c r="CR308" s="10"/>
      <c r="CS308" s="10"/>
      <c r="CT308" s="10"/>
      <c r="CU308" s="10"/>
      <c r="CV308" s="10"/>
      <c r="CW308" s="10"/>
      <c r="CX308" s="10"/>
      <c r="CY308" s="10"/>
      <c r="CZ308" s="10"/>
      <c r="DA308" s="10"/>
      <c r="DB308" s="10"/>
      <c r="DC308" s="10"/>
      <c r="DD308" s="10"/>
      <c r="DE308" s="10"/>
      <c r="DF308" s="10"/>
      <c r="DG308" s="10"/>
      <c r="DH308" s="10"/>
      <c r="DI308" s="10"/>
      <c r="DJ308" s="10"/>
      <c r="DK308" s="10"/>
      <c r="DL308" s="10"/>
      <c r="DM308" s="10"/>
      <c r="DN308" s="10"/>
      <c r="DO308" s="10"/>
      <c r="DP308" s="10"/>
      <c r="DQ308" s="10"/>
      <c r="DR308" s="10"/>
      <c r="DS308" s="10"/>
      <c r="DT308" s="10"/>
      <c r="DU308" s="10"/>
      <c r="DV308" s="10"/>
      <c r="DW308" s="10"/>
      <c r="DX308" s="10"/>
      <c r="DY308" s="10"/>
      <c r="DZ308" s="10"/>
      <c r="EA308" s="10"/>
      <c r="EB308" s="10"/>
      <c r="EC308" s="10"/>
      <c r="ED308" s="10"/>
      <c r="EE308" s="10"/>
      <c r="EF308" s="10"/>
      <c r="EG308" s="10"/>
      <c r="EH308" s="10"/>
      <c r="EI308" s="10"/>
      <c r="EJ308" s="10"/>
      <c r="EK308" s="10"/>
      <c r="EL308" s="10"/>
      <c r="EM308" s="10"/>
      <c r="EN308" s="10"/>
      <c r="EO308" s="10"/>
      <c r="EP308" s="10"/>
      <c r="EQ308" s="10"/>
      <c r="ER308" s="10"/>
      <c r="ES308" s="10"/>
      <c r="ET308" s="10"/>
      <c r="EU308" s="10"/>
      <c r="EV308" s="10"/>
      <c r="EW308" s="10"/>
      <c r="EX308" s="10"/>
      <c r="EY308" s="10"/>
      <c r="EZ308" s="10"/>
      <c r="FA308" s="10"/>
      <c r="FB308" s="10"/>
      <c r="FC308" s="10"/>
      <c r="FD308" s="10"/>
      <c r="FE308" s="10"/>
      <c r="FF308" s="10"/>
      <c r="FG308" s="10"/>
      <c r="FH308" s="10"/>
      <c r="FI308" s="10"/>
      <c r="FJ308" s="10"/>
      <c r="FK308" s="10"/>
      <c r="FL308" s="10"/>
      <c r="FM308" s="10"/>
      <c r="FN308" s="10"/>
      <c r="FO308" s="10"/>
      <c r="FP308" s="10"/>
      <c r="FQ308" s="10"/>
      <c r="FR308" s="10"/>
      <c r="FS308" s="10"/>
      <c r="FT308" s="10"/>
      <c r="FU308" s="10"/>
      <c r="FV308" s="10"/>
      <c r="FW308" s="10"/>
      <c r="FX308" s="10"/>
      <c r="FY308" s="10"/>
      <c r="FZ308" s="10"/>
      <c r="GA308" s="10"/>
      <c r="GB308" s="10"/>
      <c r="GC308" s="10"/>
      <c r="GD308" s="10"/>
      <c r="GE308" s="10"/>
      <c r="GF308" s="10"/>
      <c r="GG308" s="10"/>
      <c r="GH308" s="10"/>
      <c r="GI308" s="10"/>
      <c r="GJ308" s="10"/>
      <c r="GK308" s="10"/>
      <c r="GL308" s="10"/>
      <c r="GM308" s="10"/>
      <c r="GN308" s="10"/>
      <c r="GO308" s="10"/>
      <c r="GP308" s="10"/>
      <c r="GQ308" s="10"/>
      <c r="GR308" s="10"/>
      <c r="GS308" s="10"/>
      <c r="GT308" s="10"/>
      <c r="GU308" s="10"/>
      <c r="GV308" s="10"/>
      <c r="GW308" s="10"/>
      <c r="GX308" s="10"/>
      <c r="GY308" s="10"/>
      <c r="GZ308" s="10"/>
      <c r="HA308" s="10"/>
      <c r="HB308" s="10"/>
      <c r="HC308" s="10"/>
      <c r="HD308" s="10"/>
      <c r="HE308" s="10"/>
      <c r="HF308" s="10"/>
      <c r="HG308" s="10"/>
      <c r="HH308" s="10"/>
      <c r="HI308" s="10"/>
      <c r="HJ308" s="10"/>
      <c r="HK308" s="10"/>
      <c r="HL308" s="10"/>
      <c r="HM308" s="10"/>
      <c r="HN308" s="10"/>
      <c r="HO308" s="10"/>
      <c r="HP308" s="10"/>
      <c r="HQ308" s="10"/>
      <c r="HR308" s="10"/>
      <c r="HS308" s="10"/>
      <c r="HT308" s="10"/>
      <c r="HU308" s="10"/>
      <c r="HV308" s="10"/>
      <c r="HW308" s="10"/>
      <c r="HX308" s="10"/>
      <c r="HY308" s="10"/>
      <c r="HZ308" s="10"/>
      <c r="IA308" s="10"/>
      <c r="IB308" s="10"/>
      <c r="IC308" s="10"/>
      <c r="ID308" s="10"/>
      <c r="IE308" s="10"/>
      <c r="IF308" s="10"/>
      <c r="IG308" s="10"/>
      <c r="IH308" s="10"/>
      <c r="II308" s="10"/>
      <c r="IJ308" s="10"/>
      <c r="IK308" s="10"/>
      <c r="IL308" s="10"/>
      <c r="IM308" s="10"/>
      <c r="IN308" s="10"/>
      <c r="IO308" s="10"/>
      <c r="IP308" s="10"/>
      <c r="IQ308" s="10"/>
      <c r="IR308" s="10"/>
      <c r="IS308" s="10"/>
      <c r="IT308" s="10"/>
      <c r="IU308" s="10"/>
      <c r="IV308" s="10"/>
      <c r="IW308" s="10"/>
    </row>
    <row r="309" customFormat="false" ht="12.75" hidden="false" customHeight="false" outlineLevel="0" collapsed="false">
      <c r="A309" s="10"/>
      <c r="B309" s="10"/>
      <c r="C309" s="39"/>
      <c r="D309" s="60"/>
      <c r="E309" s="40"/>
      <c r="F309" s="45"/>
      <c r="G309" s="14"/>
      <c r="H309" s="10"/>
      <c r="I309" s="41"/>
      <c r="J309" s="10"/>
      <c r="K309" s="42"/>
      <c r="L309" s="42"/>
      <c r="M309" s="42"/>
      <c r="N309" s="42"/>
      <c r="O309" s="42"/>
      <c r="P309" s="42"/>
      <c r="Q309" s="42"/>
      <c r="R309" s="42"/>
      <c r="S309" s="42"/>
      <c r="T309" s="42"/>
      <c r="U309" s="42"/>
      <c r="V309" s="42"/>
      <c r="W309" s="42"/>
      <c r="X309" s="10"/>
      <c r="Y309" s="10"/>
      <c r="Z309" s="10"/>
      <c r="AA309" s="10"/>
      <c r="AB309" s="10"/>
      <c r="AC309" s="10"/>
      <c r="AD309" s="10"/>
      <c r="AE309" s="10"/>
      <c r="AF309" s="10"/>
      <c r="AG309" s="10"/>
      <c r="AH309" s="10"/>
      <c r="AI309" s="10"/>
      <c r="AJ309" s="10"/>
      <c r="AK309" s="10"/>
      <c r="AL309" s="10"/>
      <c r="AM309" s="10"/>
      <c r="AN309" s="10"/>
      <c r="AO309" s="10"/>
      <c r="AP309" s="10"/>
      <c r="AQ309" s="10"/>
      <c r="AR309" s="10"/>
      <c r="AS309" s="10"/>
      <c r="AT309" s="10"/>
      <c r="AU309" s="10"/>
      <c r="AV309" s="10"/>
      <c r="AW309" s="10"/>
      <c r="AX309" s="10"/>
      <c r="AY309" s="10"/>
      <c r="AZ309" s="10"/>
      <c r="BA309" s="10"/>
      <c r="BB309" s="10"/>
      <c r="BC309" s="10"/>
      <c r="BD309" s="10"/>
      <c r="BE309" s="10"/>
      <c r="BF309" s="10"/>
      <c r="BG309" s="10"/>
      <c r="BH309" s="10"/>
      <c r="BI309" s="10"/>
      <c r="BJ309" s="10"/>
      <c r="BK309" s="10"/>
      <c r="BL309" s="10"/>
      <c r="BM309" s="10"/>
      <c r="BN309" s="10"/>
      <c r="BO309" s="10"/>
      <c r="BP309" s="10"/>
      <c r="BQ309" s="10"/>
      <c r="BR309" s="10"/>
      <c r="BS309" s="10"/>
      <c r="BT309" s="10"/>
      <c r="BU309" s="10"/>
      <c r="BV309" s="10"/>
      <c r="BW309" s="10"/>
      <c r="BX309" s="10"/>
      <c r="BY309" s="10"/>
      <c r="BZ309" s="10"/>
      <c r="CA309" s="10"/>
      <c r="CB309" s="10"/>
      <c r="CC309" s="10"/>
      <c r="CD309" s="10"/>
      <c r="CE309" s="10"/>
      <c r="CF309" s="10"/>
      <c r="CG309" s="10"/>
      <c r="CH309" s="10"/>
      <c r="CI309" s="10"/>
      <c r="CJ309" s="10"/>
      <c r="CK309" s="10"/>
      <c r="CL309" s="10"/>
      <c r="CM309" s="10"/>
      <c r="CN309" s="10"/>
      <c r="CO309" s="10"/>
      <c r="CP309" s="10"/>
      <c r="CQ309" s="10"/>
      <c r="CR309" s="10"/>
      <c r="CS309" s="10"/>
      <c r="CT309" s="10"/>
      <c r="CU309" s="10"/>
      <c r="CV309" s="10"/>
      <c r="CW309" s="10"/>
      <c r="CX309" s="10"/>
      <c r="CY309" s="10"/>
      <c r="CZ309" s="10"/>
      <c r="DA309" s="10"/>
      <c r="DB309" s="10"/>
      <c r="DC309" s="10"/>
      <c r="DD309" s="10"/>
      <c r="DE309" s="10"/>
      <c r="DF309" s="10"/>
      <c r="DG309" s="10"/>
      <c r="DH309" s="10"/>
      <c r="DI309" s="10"/>
      <c r="DJ309" s="10"/>
      <c r="DK309" s="10"/>
      <c r="DL309" s="10"/>
      <c r="DM309" s="10"/>
      <c r="DN309" s="10"/>
      <c r="DO309" s="10"/>
      <c r="DP309" s="10"/>
      <c r="DQ309" s="10"/>
      <c r="DR309" s="10"/>
      <c r="DS309" s="10"/>
      <c r="DT309" s="10"/>
      <c r="DU309" s="10"/>
      <c r="DV309" s="10"/>
      <c r="DW309" s="10"/>
      <c r="DX309" s="10"/>
      <c r="DY309" s="10"/>
      <c r="DZ309" s="10"/>
      <c r="EA309" s="10"/>
      <c r="EB309" s="10"/>
      <c r="EC309" s="10"/>
      <c r="ED309" s="10"/>
      <c r="EE309" s="10"/>
      <c r="EF309" s="10"/>
      <c r="EG309" s="10"/>
      <c r="EH309" s="10"/>
      <c r="EI309" s="10"/>
      <c r="EJ309" s="10"/>
      <c r="EK309" s="10"/>
      <c r="EL309" s="10"/>
      <c r="EM309" s="10"/>
      <c r="EN309" s="10"/>
      <c r="EO309" s="10"/>
      <c r="EP309" s="10"/>
      <c r="EQ309" s="10"/>
      <c r="ER309" s="10"/>
      <c r="ES309" s="10"/>
      <c r="ET309" s="10"/>
      <c r="EU309" s="10"/>
      <c r="EV309" s="10"/>
      <c r="EW309" s="10"/>
      <c r="EX309" s="10"/>
      <c r="EY309" s="10"/>
      <c r="EZ309" s="10"/>
      <c r="FA309" s="10"/>
      <c r="FB309" s="10"/>
      <c r="FC309" s="10"/>
      <c r="FD309" s="10"/>
      <c r="FE309" s="10"/>
      <c r="FF309" s="10"/>
      <c r="FG309" s="10"/>
      <c r="FH309" s="10"/>
      <c r="FI309" s="10"/>
      <c r="FJ309" s="10"/>
      <c r="FK309" s="10"/>
      <c r="FL309" s="10"/>
      <c r="FM309" s="10"/>
      <c r="FN309" s="10"/>
      <c r="FO309" s="10"/>
      <c r="FP309" s="10"/>
      <c r="FQ309" s="10"/>
      <c r="FR309" s="10"/>
      <c r="FS309" s="10"/>
      <c r="FT309" s="10"/>
      <c r="FU309" s="10"/>
      <c r="FV309" s="10"/>
      <c r="FW309" s="10"/>
      <c r="FX309" s="10"/>
      <c r="FY309" s="10"/>
      <c r="FZ309" s="10"/>
      <c r="GA309" s="10"/>
      <c r="GB309" s="10"/>
      <c r="GC309" s="10"/>
      <c r="GD309" s="10"/>
      <c r="GE309" s="10"/>
      <c r="GF309" s="10"/>
      <c r="GG309" s="10"/>
      <c r="GH309" s="10"/>
      <c r="GI309" s="10"/>
      <c r="GJ309" s="10"/>
      <c r="GK309" s="10"/>
      <c r="GL309" s="10"/>
      <c r="GM309" s="10"/>
      <c r="GN309" s="10"/>
      <c r="GO309" s="10"/>
      <c r="GP309" s="10"/>
      <c r="GQ309" s="10"/>
      <c r="GR309" s="10"/>
      <c r="GS309" s="10"/>
      <c r="GT309" s="10"/>
      <c r="GU309" s="10"/>
      <c r="GV309" s="10"/>
      <c r="GW309" s="10"/>
      <c r="GX309" s="10"/>
      <c r="GY309" s="10"/>
      <c r="GZ309" s="10"/>
      <c r="HA309" s="10"/>
      <c r="HB309" s="10"/>
      <c r="HC309" s="10"/>
      <c r="HD309" s="10"/>
      <c r="HE309" s="10"/>
      <c r="HF309" s="10"/>
      <c r="HG309" s="10"/>
      <c r="HH309" s="10"/>
      <c r="HI309" s="10"/>
      <c r="HJ309" s="10"/>
      <c r="HK309" s="10"/>
      <c r="HL309" s="10"/>
      <c r="HM309" s="10"/>
      <c r="HN309" s="10"/>
      <c r="HO309" s="10"/>
      <c r="HP309" s="10"/>
      <c r="HQ309" s="10"/>
      <c r="HR309" s="10"/>
      <c r="HS309" s="10"/>
      <c r="HT309" s="10"/>
      <c r="HU309" s="10"/>
      <c r="HV309" s="10"/>
      <c r="HW309" s="10"/>
      <c r="HX309" s="10"/>
      <c r="HY309" s="10"/>
      <c r="HZ309" s="10"/>
      <c r="IA309" s="10"/>
      <c r="IB309" s="10"/>
      <c r="IC309" s="10"/>
      <c r="ID309" s="10"/>
      <c r="IE309" s="10"/>
      <c r="IF309" s="10"/>
      <c r="IG309" s="10"/>
      <c r="IH309" s="10"/>
      <c r="II309" s="10"/>
      <c r="IJ309" s="10"/>
      <c r="IK309" s="10"/>
      <c r="IL309" s="10"/>
      <c r="IM309" s="10"/>
      <c r="IN309" s="10"/>
      <c r="IO309" s="10"/>
      <c r="IP309" s="10"/>
      <c r="IQ309" s="10"/>
      <c r="IR309" s="10"/>
      <c r="IS309" s="10"/>
      <c r="IT309" s="10"/>
      <c r="IU309" s="10"/>
      <c r="IV309" s="10"/>
      <c r="IW309" s="10"/>
    </row>
    <row r="310" customFormat="false" ht="12.75" hidden="false" customHeight="false" outlineLevel="0" collapsed="false">
      <c r="A310" s="10" t="s">
        <v>338</v>
      </c>
      <c r="B310" s="10"/>
      <c r="C310" s="39"/>
      <c r="D310" s="60"/>
      <c r="E310" s="40" t="n">
        <v>9000000</v>
      </c>
      <c r="F310" s="45" t="n">
        <v>9000000</v>
      </c>
      <c r="G310" s="14"/>
      <c r="H310" s="10"/>
      <c r="I310" s="41"/>
      <c r="J310" s="10"/>
      <c r="K310" s="42"/>
      <c r="L310" s="42"/>
      <c r="M310" s="42"/>
      <c r="N310" s="42"/>
      <c r="O310" s="42"/>
      <c r="P310" s="42"/>
      <c r="Q310" s="42"/>
      <c r="R310" s="42"/>
      <c r="S310" s="42"/>
      <c r="T310" s="42"/>
      <c r="U310" s="42"/>
      <c r="V310" s="42"/>
      <c r="W310" s="42"/>
      <c r="X310" s="10"/>
      <c r="Y310" s="10"/>
      <c r="Z310" s="10"/>
      <c r="AA310" s="10"/>
      <c r="AB310" s="10"/>
      <c r="AC310" s="10"/>
      <c r="AD310" s="10"/>
      <c r="AE310" s="10"/>
      <c r="AF310" s="10"/>
      <c r="AG310" s="10"/>
      <c r="AH310" s="10"/>
      <c r="AI310" s="10"/>
      <c r="AJ310" s="10"/>
      <c r="AK310" s="10"/>
      <c r="AL310" s="10"/>
      <c r="AM310" s="10"/>
      <c r="AN310" s="10"/>
      <c r="AO310" s="10"/>
      <c r="AP310" s="10"/>
      <c r="AQ310" s="10"/>
      <c r="AR310" s="10"/>
      <c r="AS310" s="10"/>
      <c r="AT310" s="10"/>
      <c r="AU310" s="10"/>
      <c r="AV310" s="10"/>
      <c r="AW310" s="10"/>
      <c r="AX310" s="10"/>
      <c r="AY310" s="10"/>
      <c r="AZ310" s="10"/>
      <c r="BA310" s="10"/>
      <c r="BB310" s="10"/>
      <c r="BC310" s="10"/>
      <c r="BD310" s="10"/>
      <c r="BE310" s="10"/>
      <c r="BF310" s="10"/>
      <c r="BG310" s="10"/>
      <c r="BH310" s="10"/>
      <c r="BI310" s="10"/>
      <c r="BJ310" s="10"/>
      <c r="BK310" s="10"/>
      <c r="BL310" s="10"/>
      <c r="BM310" s="10"/>
      <c r="BN310" s="10"/>
      <c r="BO310" s="10"/>
      <c r="BP310" s="10"/>
      <c r="BQ310" s="10"/>
      <c r="BR310" s="10"/>
      <c r="BS310" s="10"/>
      <c r="BT310" s="10"/>
      <c r="BU310" s="10"/>
      <c r="BV310" s="10"/>
      <c r="BW310" s="10"/>
      <c r="BX310" s="10"/>
      <c r="BY310" s="10"/>
      <c r="BZ310" s="10"/>
      <c r="CA310" s="10"/>
      <c r="CB310" s="10"/>
      <c r="CC310" s="10"/>
      <c r="CD310" s="10"/>
      <c r="CE310" s="10"/>
      <c r="CF310" s="10"/>
      <c r="CG310" s="10"/>
      <c r="CH310" s="10"/>
      <c r="CI310" s="10"/>
      <c r="CJ310" s="10"/>
      <c r="CK310" s="10"/>
      <c r="CL310" s="10"/>
      <c r="CM310" s="10"/>
      <c r="CN310" s="10"/>
      <c r="CO310" s="10"/>
      <c r="CP310" s="10"/>
      <c r="CQ310" s="10"/>
      <c r="CR310" s="10"/>
      <c r="CS310" s="10"/>
      <c r="CT310" s="10"/>
      <c r="CU310" s="10"/>
      <c r="CV310" s="10"/>
      <c r="CW310" s="10"/>
      <c r="CX310" s="10"/>
      <c r="CY310" s="10"/>
      <c r="CZ310" s="10"/>
      <c r="DA310" s="10"/>
      <c r="DB310" s="10"/>
      <c r="DC310" s="10"/>
      <c r="DD310" s="10"/>
      <c r="DE310" s="10"/>
      <c r="DF310" s="10"/>
      <c r="DG310" s="10"/>
      <c r="DH310" s="10"/>
      <c r="DI310" s="10"/>
      <c r="DJ310" s="10"/>
      <c r="DK310" s="10"/>
      <c r="DL310" s="10"/>
      <c r="DM310" s="10"/>
      <c r="DN310" s="10"/>
      <c r="DO310" s="10"/>
      <c r="DP310" s="10"/>
      <c r="DQ310" s="10"/>
      <c r="DR310" s="10"/>
      <c r="DS310" s="10"/>
      <c r="DT310" s="10"/>
      <c r="DU310" s="10"/>
      <c r="DV310" s="10"/>
      <c r="DW310" s="10"/>
      <c r="DX310" s="10"/>
      <c r="DY310" s="10"/>
      <c r="DZ310" s="10"/>
      <c r="EA310" s="10"/>
      <c r="EB310" s="10"/>
      <c r="EC310" s="10"/>
      <c r="ED310" s="10"/>
      <c r="EE310" s="10"/>
      <c r="EF310" s="10"/>
      <c r="EG310" s="10"/>
      <c r="EH310" s="10"/>
      <c r="EI310" s="10"/>
      <c r="EJ310" s="10"/>
      <c r="EK310" s="10"/>
      <c r="EL310" s="10"/>
      <c r="EM310" s="10"/>
      <c r="EN310" s="10"/>
      <c r="EO310" s="10"/>
      <c r="EP310" s="10"/>
      <c r="EQ310" s="10"/>
      <c r="ER310" s="10"/>
      <c r="ES310" s="10"/>
      <c r="ET310" s="10"/>
      <c r="EU310" s="10"/>
      <c r="EV310" s="10"/>
      <c r="EW310" s="10"/>
      <c r="EX310" s="10"/>
      <c r="EY310" s="10"/>
      <c r="EZ310" s="10"/>
      <c r="FA310" s="10"/>
      <c r="FB310" s="10"/>
      <c r="FC310" s="10"/>
      <c r="FD310" s="10"/>
      <c r="FE310" s="10"/>
      <c r="FF310" s="10"/>
      <c r="FG310" s="10"/>
      <c r="FH310" s="10"/>
      <c r="FI310" s="10"/>
      <c r="FJ310" s="10"/>
      <c r="FK310" s="10"/>
      <c r="FL310" s="10"/>
      <c r="FM310" s="10"/>
      <c r="FN310" s="10"/>
      <c r="FO310" s="10"/>
      <c r="FP310" s="10"/>
      <c r="FQ310" s="10"/>
      <c r="FR310" s="10"/>
      <c r="FS310" s="10"/>
      <c r="FT310" s="10"/>
      <c r="FU310" s="10"/>
      <c r="FV310" s="10"/>
      <c r="FW310" s="10"/>
      <c r="FX310" s="10"/>
      <c r="FY310" s="10"/>
      <c r="FZ310" s="10"/>
      <c r="GA310" s="10"/>
      <c r="GB310" s="10"/>
      <c r="GC310" s="10"/>
      <c r="GD310" s="10"/>
      <c r="GE310" s="10"/>
      <c r="GF310" s="10"/>
      <c r="GG310" s="10"/>
      <c r="GH310" s="10"/>
      <c r="GI310" s="10"/>
      <c r="GJ310" s="10"/>
      <c r="GK310" s="10"/>
      <c r="GL310" s="10"/>
      <c r="GM310" s="10"/>
      <c r="GN310" s="10"/>
      <c r="GO310" s="10"/>
      <c r="GP310" s="10"/>
      <c r="GQ310" s="10"/>
      <c r="GR310" s="10"/>
      <c r="GS310" s="10"/>
      <c r="GT310" s="10"/>
      <c r="GU310" s="10"/>
      <c r="GV310" s="10"/>
      <c r="GW310" s="10"/>
      <c r="GX310" s="10"/>
      <c r="GY310" s="10"/>
      <c r="GZ310" s="10"/>
      <c r="HA310" s="10"/>
      <c r="HB310" s="10"/>
      <c r="HC310" s="10"/>
      <c r="HD310" s="10"/>
      <c r="HE310" s="10"/>
      <c r="HF310" s="10"/>
      <c r="HG310" s="10"/>
      <c r="HH310" s="10"/>
      <c r="HI310" s="10"/>
      <c r="HJ310" s="10"/>
      <c r="HK310" s="10"/>
      <c r="HL310" s="10"/>
      <c r="HM310" s="10"/>
      <c r="HN310" s="10"/>
      <c r="HO310" s="10"/>
      <c r="HP310" s="10"/>
      <c r="HQ310" s="10"/>
      <c r="HR310" s="10"/>
      <c r="HS310" s="10"/>
      <c r="HT310" s="10"/>
      <c r="HU310" s="10"/>
      <c r="HV310" s="10"/>
      <c r="HW310" s="10"/>
      <c r="HX310" s="10"/>
      <c r="HY310" s="10"/>
      <c r="HZ310" s="10"/>
      <c r="IA310" s="10"/>
      <c r="IB310" s="10"/>
      <c r="IC310" s="10"/>
      <c r="ID310" s="10"/>
      <c r="IE310" s="10"/>
      <c r="IF310" s="10"/>
      <c r="IG310" s="10"/>
      <c r="IH310" s="10"/>
      <c r="II310" s="10"/>
      <c r="IJ310" s="10"/>
      <c r="IK310" s="10"/>
      <c r="IL310" s="10"/>
      <c r="IM310" s="10"/>
      <c r="IN310" s="10"/>
      <c r="IO310" s="10"/>
      <c r="IP310" s="10"/>
      <c r="IQ310" s="10"/>
      <c r="IR310" s="10"/>
      <c r="IS310" s="10"/>
      <c r="IT310" s="10"/>
      <c r="IU310" s="10"/>
      <c r="IV310" s="10"/>
      <c r="IW310" s="10"/>
    </row>
    <row r="311" customFormat="false" ht="12.75" hidden="false" customHeight="false" outlineLevel="0" collapsed="false">
      <c r="A311" s="10" t="s">
        <v>341</v>
      </c>
      <c r="B311" s="10"/>
      <c r="C311" s="39"/>
      <c r="D311" s="60"/>
      <c r="E311" s="40" t="n">
        <f aca="false">E301</f>
        <v>4019600</v>
      </c>
      <c r="F311" s="45" t="n">
        <f aca="false">F301</f>
        <v>2285600</v>
      </c>
      <c r="G311" s="14"/>
      <c r="H311" s="10"/>
      <c r="I311" s="41"/>
      <c r="J311" s="10"/>
      <c r="K311" s="42"/>
      <c r="L311" s="42"/>
      <c r="M311" s="42"/>
      <c r="N311" s="42"/>
      <c r="O311" s="42"/>
      <c r="P311" s="42"/>
      <c r="Q311" s="42"/>
      <c r="R311" s="42"/>
      <c r="S311" s="42"/>
      <c r="T311" s="42"/>
      <c r="U311" s="42"/>
      <c r="V311" s="42"/>
      <c r="W311" s="42"/>
      <c r="X311" s="10"/>
      <c r="Y311" s="10"/>
      <c r="Z311" s="10"/>
      <c r="AA311" s="10"/>
      <c r="AB311" s="10"/>
      <c r="AC311" s="10"/>
      <c r="AD311" s="10"/>
      <c r="AE311" s="10"/>
      <c r="AF311" s="10"/>
      <c r="AG311" s="10"/>
      <c r="AH311" s="10"/>
      <c r="AI311" s="10"/>
      <c r="AJ311" s="10"/>
      <c r="AK311" s="10"/>
      <c r="AL311" s="10"/>
      <c r="AM311" s="10"/>
      <c r="AN311" s="10"/>
      <c r="AO311" s="10"/>
      <c r="AP311" s="10"/>
      <c r="AQ311" s="10"/>
      <c r="AR311" s="10"/>
      <c r="AS311" s="10"/>
      <c r="AT311" s="10"/>
      <c r="AU311" s="10"/>
      <c r="AV311" s="10"/>
      <c r="AW311" s="10"/>
      <c r="AX311" s="10"/>
      <c r="AY311" s="10"/>
      <c r="AZ311" s="10"/>
      <c r="BA311" s="10"/>
      <c r="BB311" s="10"/>
      <c r="BC311" s="10"/>
      <c r="BD311" s="10"/>
      <c r="BE311" s="10"/>
      <c r="BF311" s="10"/>
      <c r="BG311" s="10"/>
      <c r="BH311" s="10"/>
      <c r="BI311" s="10"/>
      <c r="BJ311" s="10"/>
      <c r="BK311" s="10"/>
      <c r="BL311" s="10"/>
      <c r="BM311" s="10"/>
      <c r="BN311" s="10"/>
      <c r="BO311" s="10"/>
      <c r="BP311" s="10"/>
      <c r="BQ311" s="10"/>
      <c r="BR311" s="10"/>
      <c r="BS311" s="10"/>
      <c r="BT311" s="10"/>
      <c r="BU311" s="10"/>
      <c r="BV311" s="10"/>
      <c r="BW311" s="10"/>
      <c r="BX311" s="10"/>
      <c r="BY311" s="10"/>
      <c r="BZ311" s="10"/>
      <c r="CA311" s="10"/>
      <c r="CB311" s="10"/>
      <c r="CC311" s="10"/>
      <c r="CD311" s="10"/>
      <c r="CE311" s="10"/>
      <c r="CF311" s="10"/>
      <c r="CG311" s="10"/>
      <c r="CH311" s="10"/>
      <c r="CI311" s="10"/>
      <c r="CJ311" s="10"/>
      <c r="CK311" s="10"/>
      <c r="CL311" s="10"/>
      <c r="CM311" s="10"/>
      <c r="CN311" s="10"/>
      <c r="CO311" s="10"/>
      <c r="CP311" s="10"/>
      <c r="CQ311" s="10"/>
      <c r="CR311" s="10"/>
      <c r="CS311" s="10"/>
      <c r="CT311" s="10"/>
      <c r="CU311" s="10"/>
      <c r="CV311" s="10"/>
      <c r="CW311" s="10"/>
      <c r="CX311" s="10"/>
      <c r="CY311" s="10"/>
      <c r="CZ311" s="10"/>
      <c r="DA311" s="10"/>
      <c r="DB311" s="10"/>
      <c r="DC311" s="10"/>
      <c r="DD311" s="10"/>
      <c r="DE311" s="10"/>
      <c r="DF311" s="10"/>
      <c r="DG311" s="10"/>
      <c r="DH311" s="10"/>
      <c r="DI311" s="10"/>
      <c r="DJ311" s="10"/>
      <c r="DK311" s="10"/>
      <c r="DL311" s="10"/>
      <c r="DM311" s="10"/>
      <c r="DN311" s="10"/>
      <c r="DO311" s="10"/>
      <c r="DP311" s="10"/>
      <c r="DQ311" s="10"/>
      <c r="DR311" s="10"/>
      <c r="DS311" s="10"/>
      <c r="DT311" s="10"/>
      <c r="DU311" s="10"/>
      <c r="DV311" s="10"/>
      <c r="DW311" s="10"/>
      <c r="DX311" s="10"/>
      <c r="DY311" s="10"/>
      <c r="DZ311" s="10"/>
      <c r="EA311" s="10"/>
      <c r="EB311" s="10"/>
      <c r="EC311" s="10"/>
      <c r="ED311" s="10"/>
      <c r="EE311" s="10"/>
      <c r="EF311" s="10"/>
      <c r="EG311" s="10"/>
      <c r="EH311" s="10"/>
      <c r="EI311" s="10"/>
      <c r="EJ311" s="10"/>
      <c r="EK311" s="10"/>
      <c r="EL311" s="10"/>
      <c r="EM311" s="10"/>
      <c r="EN311" s="10"/>
      <c r="EO311" s="10"/>
      <c r="EP311" s="10"/>
      <c r="EQ311" s="10"/>
      <c r="ER311" s="10"/>
      <c r="ES311" s="10"/>
      <c r="ET311" s="10"/>
      <c r="EU311" s="10"/>
      <c r="EV311" s="10"/>
      <c r="EW311" s="10"/>
      <c r="EX311" s="10"/>
      <c r="EY311" s="10"/>
      <c r="EZ311" s="10"/>
      <c r="FA311" s="10"/>
      <c r="FB311" s="10"/>
      <c r="FC311" s="10"/>
      <c r="FD311" s="10"/>
      <c r="FE311" s="10"/>
      <c r="FF311" s="10"/>
      <c r="FG311" s="10"/>
      <c r="FH311" s="10"/>
      <c r="FI311" s="10"/>
      <c r="FJ311" s="10"/>
      <c r="FK311" s="10"/>
      <c r="FL311" s="10"/>
      <c r="FM311" s="10"/>
      <c r="FN311" s="10"/>
      <c r="FO311" s="10"/>
      <c r="FP311" s="10"/>
      <c r="FQ311" s="10"/>
      <c r="FR311" s="10"/>
      <c r="FS311" s="10"/>
      <c r="FT311" s="10"/>
      <c r="FU311" s="10"/>
      <c r="FV311" s="10"/>
      <c r="FW311" s="10"/>
      <c r="FX311" s="10"/>
      <c r="FY311" s="10"/>
      <c r="FZ311" s="10"/>
      <c r="GA311" s="10"/>
      <c r="GB311" s="10"/>
      <c r="GC311" s="10"/>
      <c r="GD311" s="10"/>
      <c r="GE311" s="10"/>
      <c r="GF311" s="10"/>
      <c r="GG311" s="10"/>
      <c r="GH311" s="10"/>
      <c r="GI311" s="10"/>
      <c r="GJ311" s="10"/>
      <c r="GK311" s="10"/>
      <c r="GL311" s="10"/>
      <c r="GM311" s="10"/>
      <c r="GN311" s="10"/>
      <c r="GO311" s="10"/>
      <c r="GP311" s="10"/>
      <c r="GQ311" s="10"/>
      <c r="GR311" s="10"/>
      <c r="GS311" s="10"/>
      <c r="GT311" s="10"/>
      <c r="GU311" s="10"/>
      <c r="GV311" s="10"/>
      <c r="GW311" s="10"/>
      <c r="GX311" s="10"/>
      <c r="GY311" s="10"/>
      <c r="GZ311" s="10"/>
      <c r="HA311" s="10"/>
      <c r="HB311" s="10"/>
      <c r="HC311" s="10"/>
      <c r="HD311" s="10"/>
      <c r="HE311" s="10"/>
      <c r="HF311" s="10"/>
      <c r="HG311" s="10"/>
      <c r="HH311" s="10"/>
      <c r="HI311" s="10"/>
      <c r="HJ311" s="10"/>
      <c r="HK311" s="10"/>
      <c r="HL311" s="10"/>
      <c r="HM311" s="10"/>
      <c r="HN311" s="10"/>
      <c r="HO311" s="10"/>
      <c r="HP311" s="10"/>
      <c r="HQ311" s="10"/>
      <c r="HR311" s="10"/>
      <c r="HS311" s="10"/>
      <c r="HT311" s="10"/>
      <c r="HU311" s="10"/>
      <c r="HV311" s="10"/>
      <c r="HW311" s="10"/>
      <c r="HX311" s="10"/>
      <c r="HY311" s="10"/>
      <c r="HZ311" s="10"/>
      <c r="IA311" s="10"/>
      <c r="IB311" s="10"/>
      <c r="IC311" s="10"/>
      <c r="ID311" s="10"/>
      <c r="IE311" s="10"/>
      <c r="IF311" s="10"/>
      <c r="IG311" s="10"/>
      <c r="IH311" s="10"/>
      <c r="II311" s="10"/>
      <c r="IJ311" s="10"/>
      <c r="IK311" s="10"/>
      <c r="IL311" s="10"/>
      <c r="IM311" s="10"/>
      <c r="IN311" s="10"/>
      <c r="IO311" s="10"/>
      <c r="IP311" s="10"/>
      <c r="IQ311" s="10"/>
      <c r="IR311" s="10"/>
      <c r="IS311" s="10"/>
      <c r="IT311" s="10"/>
      <c r="IU311" s="10"/>
      <c r="IV311" s="10"/>
      <c r="IW311" s="10"/>
    </row>
    <row r="312" customFormat="false" ht="12.75" hidden="false" customHeight="false" outlineLevel="0" collapsed="false">
      <c r="A312" s="10" t="s">
        <v>340</v>
      </c>
      <c r="B312" s="10"/>
      <c r="C312" s="39"/>
      <c r="D312" s="60"/>
      <c r="E312" s="40" t="n">
        <f aca="false">SUM(E310-E311)</f>
        <v>4980400</v>
      </c>
      <c r="F312" s="40" t="n">
        <f aca="false">SUM(F310-F311)</f>
        <v>6714400</v>
      </c>
      <c r="G312" s="14"/>
      <c r="H312" s="10"/>
      <c r="I312" s="41"/>
      <c r="J312" s="10"/>
      <c r="K312" s="42"/>
      <c r="L312" s="42"/>
      <c r="M312" s="42"/>
      <c r="N312" s="42"/>
      <c r="O312" s="42"/>
      <c r="P312" s="42"/>
      <c r="Q312" s="42"/>
      <c r="R312" s="42"/>
      <c r="S312" s="42"/>
      <c r="T312" s="42"/>
      <c r="U312" s="42"/>
      <c r="V312" s="42"/>
      <c r="W312" s="42"/>
      <c r="X312" s="10"/>
      <c r="Y312" s="10"/>
      <c r="Z312" s="10"/>
      <c r="AA312" s="10"/>
      <c r="AB312" s="10"/>
      <c r="AC312" s="10"/>
      <c r="AD312" s="10"/>
      <c r="AE312" s="10"/>
      <c r="AF312" s="10"/>
      <c r="AG312" s="10"/>
      <c r="AH312" s="10"/>
      <c r="AI312" s="10"/>
      <c r="AJ312" s="10"/>
      <c r="AK312" s="10"/>
      <c r="AL312" s="10"/>
      <c r="AM312" s="10"/>
      <c r="AN312" s="10"/>
      <c r="AO312" s="10"/>
      <c r="AP312" s="10"/>
      <c r="AQ312" s="10"/>
      <c r="AR312" s="10"/>
      <c r="AS312" s="10"/>
      <c r="AT312" s="10"/>
      <c r="AU312" s="10"/>
      <c r="AV312" s="10"/>
      <c r="AW312" s="10"/>
      <c r="AX312" s="10"/>
      <c r="AY312" s="10"/>
      <c r="AZ312" s="10"/>
      <c r="BA312" s="10"/>
      <c r="BB312" s="10"/>
      <c r="BC312" s="10"/>
      <c r="BD312" s="10"/>
      <c r="BE312" s="10"/>
      <c r="BF312" s="10"/>
      <c r="BG312" s="10"/>
      <c r="BH312" s="10"/>
      <c r="BI312" s="10"/>
      <c r="BJ312" s="10"/>
      <c r="BK312" s="10"/>
      <c r="BL312" s="10"/>
      <c r="BM312" s="10"/>
      <c r="BN312" s="10"/>
      <c r="BO312" s="10"/>
      <c r="BP312" s="10"/>
      <c r="BQ312" s="10"/>
      <c r="BR312" s="10"/>
      <c r="BS312" s="10"/>
      <c r="BT312" s="10"/>
      <c r="BU312" s="10"/>
      <c r="BV312" s="10"/>
      <c r="BW312" s="10"/>
      <c r="BX312" s="10"/>
      <c r="BY312" s="10"/>
      <c r="BZ312" s="10"/>
      <c r="CA312" s="10"/>
      <c r="CB312" s="10"/>
      <c r="CC312" s="10"/>
      <c r="CD312" s="10"/>
      <c r="CE312" s="10"/>
      <c r="CF312" s="10"/>
      <c r="CG312" s="10"/>
      <c r="CH312" s="10"/>
      <c r="CI312" s="10"/>
      <c r="CJ312" s="10"/>
      <c r="CK312" s="10"/>
      <c r="CL312" s="10"/>
      <c r="CM312" s="10"/>
      <c r="CN312" s="10"/>
      <c r="CO312" s="10"/>
      <c r="CP312" s="10"/>
      <c r="CQ312" s="10"/>
      <c r="CR312" s="10"/>
      <c r="CS312" s="10"/>
      <c r="CT312" s="10"/>
      <c r="CU312" s="10"/>
      <c r="CV312" s="10"/>
      <c r="CW312" s="10"/>
      <c r="CX312" s="10"/>
      <c r="CY312" s="10"/>
      <c r="CZ312" s="10"/>
      <c r="DA312" s="10"/>
      <c r="DB312" s="10"/>
      <c r="DC312" s="10"/>
      <c r="DD312" s="10"/>
      <c r="DE312" s="10"/>
      <c r="DF312" s="10"/>
      <c r="DG312" s="10"/>
      <c r="DH312" s="10"/>
      <c r="DI312" s="10"/>
      <c r="DJ312" s="10"/>
      <c r="DK312" s="10"/>
      <c r="DL312" s="10"/>
      <c r="DM312" s="10"/>
      <c r="DN312" s="10"/>
      <c r="DO312" s="10"/>
      <c r="DP312" s="10"/>
      <c r="DQ312" s="10"/>
      <c r="DR312" s="10"/>
      <c r="DS312" s="10"/>
      <c r="DT312" s="10"/>
      <c r="DU312" s="10"/>
      <c r="DV312" s="10"/>
      <c r="DW312" s="10"/>
      <c r="DX312" s="10"/>
      <c r="DY312" s="10"/>
      <c r="DZ312" s="10"/>
      <c r="EA312" s="10"/>
      <c r="EB312" s="10"/>
      <c r="EC312" s="10"/>
      <c r="ED312" s="10"/>
      <c r="EE312" s="10"/>
      <c r="EF312" s="10"/>
      <c r="EG312" s="10"/>
      <c r="EH312" s="10"/>
      <c r="EI312" s="10"/>
      <c r="EJ312" s="10"/>
      <c r="EK312" s="10"/>
      <c r="EL312" s="10"/>
      <c r="EM312" s="10"/>
      <c r="EN312" s="10"/>
      <c r="EO312" s="10"/>
      <c r="EP312" s="10"/>
      <c r="EQ312" s="10"/>
      <c r="ER312" s="10"/>
      <c r="ES312" s="10"/>
      <c r="ET312" s="10"/>
      <c r="EU312" s="10"/>
      <c r="EV312" s="10"/>
      <c r="EW312" s="10"/>
      <c r="EX312" s="10"/>
      <c r="EY312" s="10"/>
      <c r="EZ312" s="10"/>
      <c r="FA312" s="10"/>
      <c r="FB312" s="10"/>
      <c r="FC312" s="10"/>
      <c r="FD312" s="10"/>
      <c r="FE312" s="10"/>
      <c r="FF312" s="10"/>
      <c r="FG312" s="10"/>
      <c r="FH312" s="10"/>
      <c r="FI312" s="10"/>
      <c r="FJ312" s="10"/>
      <c r="FK312" s="10"/>
      <c r="FL312" s="10"/>
      <c r="FM312" s="10"/>
      <c r="FN312" s="10"/>
      <c r="FO312" s="10"/>
      <c r="FP312" s="10"/>
      <c r="FQ312" s="10"/>
      <c r="FR312" s="10"/>
      <c r="FS312" s="10"/>
      <c r="FT312" s="10"/>
      <c r="FU312" s="10"/>
      <c r="FV312" s="10"/>
      <c r="FW312" s="10"/>
      <c r="FX312" s="10"/>
      <c r="FY312" s="10"/>
      <c r="FZ312" s="10"/>
      <c r="GA312" s="10"/>
      <c r="GB312" s="10"/>
      <c r="GC312" s="10"/>
      <c r="GD312" s="10"/>
      <c r="GE312" s="10"/>
      <c r="GF312" s="10"/>
      <c r="GG312" s="10"/>
      <c r="GH312" s="10"/>
      <c r="GI312" s="10"/>
      <c r="GJ312" s="10"/>
      <c r="GK312" s="10"/>
      <c r="GL312" s="10"/>
      <c r="GM312" s="10"/>
      <c r="GN312" s="10"/>
      <c r="GO312" s="10"/>
      <c r="GP312" s="10"/>
      <c r="GQ312" s="10"/>
      <c r="GR312" s="10"/>
      <c r="GS312" s="10"/>
      <c r="GT312" s="10"/>
      <c r="GU312" s="10"/>
      <c r="GV312" s="10"/>
      <c r="GW312" s="10"/>
      <c r="GX312" s="10"/>
      <c r="GY312" s="10"/>
      <c r="GZ312" s="10"/>
      <c r="HA312" s="10"/>
      <c r="HB312" s="10"/>
      <c r="HC312" s="10"/>
      <c r="HD312" s="10"/>
      <c r="HE312" s="10"/>
      <c r="HF312" s="10"/>
      <c r="HG312" s="10"/>
      <c r="HH312" s="10"/>
      <c r="HI312" s="10"/>
      <c r="HJ312" s="10"/>
      <c r="HK312" s="10"/>
      <c r="HL312" s="10"/>
      <c r="HM312" s="10"/>
      <c r="HN312" s="10"/>
      <c r="HO312" s="10"/>
      <c r="HP312" s="10"/>
      <c r="HQ312" s="10"/>
      <c r="HR312" s="10"/>
      <c r="HS312" s="10"/>
      <c r="HT312" s="10"/>
      <c r="HU312" s="10"/>
      <c r="HV312" s="10"/>
      <c r="HW312" s="10"/>
      <c r="HX312" s="10"/>
      <c r="HY312" s="10"/>
      <c r="HZ312" s="10"/>
      <c r="IA312" s="10"/>
      <c r="IB312" s="10"/>
      <c r="IC312" s="10"/>
      <c r="ID312" s="10"/>
      <c r="IE312" s="10"/>
      <c r="IF312" s="10"/>
      <c r="IG312" s="10"/>
      <c r="IH312" s="10"/>
      <c r="II312" s="10"/>
      <c r="IJ312" s="10"/>
      <c r="IK312" s="10"/>
      <c r="IL312" s="10"/>
      <c r="IM312" s="10"/>
      <c r="IN312" s="10"/>
      <c r="IO312" s="10"/>
      <c r="IP312" s="10"/>
      <c r="IQ312" s="10"/>
      <c r="IR312" s="10"/>
      <c r="IS312" s="10"/>
      <c r="IT312" s="10"/>
      <c r="IU312" s="10"/>
      <c r="IV312" s="10"/>
      <c r="IW312" s="10"/>
    </row>
    <row r="313" customFormat="false" ht="12.75" hidden="false" customHeight="false" outlineLevel="0" collapsed="false">
      <c r="A313" s="10"/>
      <c r="B313" s="10"/>
      <c r="C313" s="39"/>
      <c r="D313" s="60"/>
      <c r="E313" s="40"/>
      <c r="F313" s="40"/>
      <c r="G313" s="14"/>
      <c r="H313" s="10"/>
      <c r="I313" s="41"/>
      <c r="J313" s="10"/>
      <c r="K313" s="42"/>
      <c r="L313" s="42"/>
      <c r="M313" s="42"/>
      <c r="N313" s="42"/>
      <c r="O313" s="42"/>
      <c r="P313" s="42"/>
      <c r="Q313" s="42"/>
      <c r="R313" s="42"/>
      <c r="S313" s="42"/>
      <c r="T313" s="42"/>
      <c r="U313" s="42"/>
      <c r="V313" s="42"/>
      <c r="W313" s="42"/>
      <c r="X313" s="10"/>
      <c r="Y313" s="10"/>
      <c r="Z313" s="10"/>
      <c r="AA313" s="10"/>
      <c r="AB313" s="10"/>
      <c r="AC313" s="10"/>
      <c r="AD313" s="10"/>
      <c r="AE313" s="10"/>
      <c r="AF313" s="10"/>
      <c r="AG313" s="10"/>
      <c r="AH313" s="10"/>
      <c r="AI313" s="10"/>
      <c r="AJ313" s="10"/>
      <c r="AK313" s="10"/>
      <c r="AL313" s="10"/>
      <c r="AM313" s="10"/>
      <c r="AN313" s="10"/>
      <c r="AO313" s="10"/>
      <c r="AP313" s="10"/>
      <c r="AQ313" s="10"/>
      <c r="AR313" s="10"/>
      <c r="AS313" s="10"/>
      <c r="AT313" s="10"/>
      <c r="AU313" s="10"/>
      <c r="AV313" s="10"/>
      <c r="AW313" s="10"/>
      <c r="AX313" s="10"/>
      <c r="AY313" s="10"/>
      <c r="AZ313" s="10"/>
      <c r="BA313" s="10"/>
      <c r="BB313" s="10"/>
      <c r="BC313" s="10"/>
      <c r="BD313" s="10"/>
      <c r="BE313" s="10"/>
      <c r="BF313" s="10"/>
      <c r="BG313" s="10"/>
      <c r="BH313" s="10"/>
      <c r="BI313" s="10"/>
      <c r="BJ313" s="10"/>
      <c r="BK313" s="10"/>
      <c r="BL313" s="10"/>
      <c r="BM313" s="10"/>
      <c r="BN313" s="10"/>
      <c r="BO313" s="10"/>
      <c r="BP313" s="10"/>
      <c r="BQ313" s="10"/>
      <c r="BR313" s="10"/>
      <c r="BS313" s="10"/>
      <c r="BT313" s="10"/>
      <c r="BU313" s="10"/>
      <c r="BV313" s="10"/>
      <c r="BW313" s="10"/>
      <c r="BX313" s="10"/>
      <c r="BY313" s="10"/>
      <c r="BZ313" s="10"/>
      <c r="CA313" s="10"/>
      <c r="CB313" s="10"/>
      <c r="CC313" s="10"/>
      <c r="CD313" s="10"/>
      <c r="CE313" s="10"/>
      <c r="CF313" s="10"/>
      <c r="CG313" s="10"/>
      <c r="CH313" s="10"/>
      <c r="CI313" s="10"/>
      <c r="CJ313" s="10"/>
      <c r="CK313" s="10"/>
      <c r="CL313" s="10"/>
      <c r="CM313" s="10"/>
      <c r="CN313" s="10"/>
      <c r="CO313" s="10"/>
      <c r="CP313" s="10"/>
      <c r="CQ313" s="10"/>
      <c r="CR313" s="10"/>
      <c r="CS313" s="10"/>
      <c r="CT313" s="10"/>
      <c r="CU313" s="10"/>
      <c r="CV313" s="10"/>
      <c r="CW313" s="10"/>
      <c r="CX313" s="10"/>
      <c r="CY313" s="10"/>
      <c r="CZ313" s="10"/>
      <c r="DA313" s="10"/>
      <c r="DB313" s="10"/>
      <c r="DC313" s="10"/>
      <c r="DD313" s="10"/>
      <c r="DE313" s="10"/>
      <c r="DF313" s="10"/>
      <c r="DG313" s="10"/>
      <c r="DH313" s="10"/>
      <c r="DI313" s="10"/>
      <c r="DJ313" s="10"/>
      <c r="DK313" s="10"/>
      <c r="DL313" s="10"/>
      <c r="DM313" s="10"/>
      <c r="DN313" s="10"/>
      <c r="DO313" s="10"/>
      <c r="DP313" s="10"/>
      <c r="DQ313" s="10"/>
      <c r="DR313" s="10"/>
      <c r="DS313" s="10"/>
      <c r="DT313" s="10"/>
      <c r="DU313" s="10"/>
      <c r="DV313" s="10"/>
      <c r="DW313" s="10"/>
      <c r="DX313" s="10"/>
      <c r="DY313" s="10"/>
      <c r="DZ313" s="10"/>
      <c r="EA313" s="10"/>
      <c r="EB313" s="10"/>
      <c r="EC313" s="10"/>
      <c r="ED313" s="10"/>
      <c r="EE313" s="10"/>
      <c r="EF313" s="10"/>
      <c r="EG313" s="10"/>
      <c r="EH313" s="10"/>
      <c r="EI313" s="10"/>
      <c r="EJ313" s="10"/>
      <c r="EK313" s="10"/>
      <c r="EL313" s="10"/>
      <c r="EM313" s="10"/>
      <c r="EN313" s="10"/>
      <c r="EO313" s="10"/>
      <c r="EP313" s="10"/>
      <c r="EQ313" s="10"/>
      <c r="ER313" s="10"/>
      <c r="ES313" s="10"/>
      <c r="ET313" s="10"/>
      <c r="EU313" s="10"/>
      <c r="EV313" s="10"/>
      <c r="EW313" s="10"/>
      <c r="EX313" s="10"/>
      <c r="EY313" s="10"/>
      <c r="EZ313" s="10"/>
      <c r="FA313" s="10"/>
      <c r="FB313" s="10"/>
      <c r="FC313" s="10"/>
      <c r="FD313" s="10"/>
      <c r="FE313" s="10"/>
      <c r="FF313" s="10"/>
      <c r="FG313" s="10"/>
      <c r="FH313" s="10"/>
      <c r="FI313" s="10"/>
      <c r="FJ313" s="10"/>
      <c r="FK313" s="10"/>
      <c r="FL313" s="10"/>
      <c r="FM313" s="10"/>
      <c r="FN313" s="10"/>
      <c r="FO313" s="10"/>
      <c r="FP313" s="10"/>
      <c r="FQ313" s="10"/>
      <c r="FR313" s="10"/>
      <c r="FS313" s="10"/>
      <c r="FT313" s="10"/>
      <c r="FU313" s="10"/>
      <c r="FV313" s="10"/>
      <c r="FW313" s="10"/>
      <c r="FX313" s="10"/>
      <c r="FY313" s="10"/>
      <c r="FZ313" s="10"/>
      <c r="GA313" s="10"/>
      <c r="GB313" s="10"/>
      <c r="GC313" s="10"/>
      <c r="GD313" s="10"/>
      <c r="GE313" s="10"/>
      <c r="GF313" s="10"/>
      <c r="GG313" s="10"/>
      <c r="GH313" s="10"/>
      <c r="GI313" s="10"/>
      <c r="GJ313" s="10"/>
      <c r="GK313" s="10"/>
      <c r="GL313" s="10"/>
      <c r="GM313" s="10"/>
      <c r="GN313" s="10"/>
      <c r="GO313" s="10"/>
      <c r="GP313" s="10"/>
      <c r="GQ313" s="10"/>
      <c r="GR313" s="10"/>
      <c r="GS313" s="10"/>
      <c r="GT313" s="10"/>
      <c r="GU313" s="10"/>
      <c r="GV313" s="10"/>
      <c r="GW313" s="10"/>
      <c r="GX313" s="10"/>
      <c r="GY313" s="10"/>
      <c r="GZ313" s="10"/>
      <c r="HA313" s="10"/>
      <c r="HB313" s="10"/>
      <c r="HC313" s="10"/>
      <c r="HD313" s="10"/>
      <c r="HE313" s="10"/>
      <c r="HF313" s="10"/>
      <c r="HG313" s="10"/>
      <c r="HH313" s="10"/>
      <c r="HI313" s="10"/>
      <c r="HJ313" s="10"/>
      <c r="HK313" s="10"/>
      <c r="HL313" s="10"/>
      <c r="HM313" s="10"/>
      <c r="HN313" s="10"/>
      <c r="HO313" s="10"/>
      <c r="HP313" s="10"/>
      <c r="HQ313" s="10"/>
      <c r="HR313" s="10"/>
      <c r="HS313" s="10"/>
      <c r="HT313" s="10"/>
      <c r="HU313" s="10"/>
      <c r="HV313" s="10"/>
      <c r="HW313" s="10"/>
      <c r="HX313" s="10"/>
      <c r="HY313" s="10"/>
      <c r="HZ313" s="10"/>
      <c r="IA313" s="10"/>
      <c r="IB313" s="10"/>
      <c r="IC313" s="10"/>
      <c r="ID313" s="10"/>
      <c r="IE313" s="10"/>
      <c r="IF313" s="10"/>
      <c r="IG313" s="10"/>
      <c r="IH313" s="10"/>
      <c r="II313" s="10"/>
      <c r="IJ313" s="10"/>
      <c r="IK313" s="10"/>
      <c r="IL313" s="10"/>
      <c r="IM313" s="10"/>
      <c r="IN313" s="10"/>
      <c r="IO313" s="10"/>
      <c r="IP313" s="10"/>
      <c r="IQ313" s="10"/>
      <c r="IR313" s="10"/>
      <c r="IS313" s="10"/>
      <c r="IT313" s="10"/>
      <c r="IU313" s="10"/>
      <c r="IV313" s="10"/>
      <c r="IW313" s="10"/>
    </row>
    <row r="314" customFormat="false" ht="12.75" hidden="false" customHeight="false" outlineLevel="0" collapsed="false">
      <c r="A314" s="10" t="s">
        <v>342</v>
      </c>
      <c r="B314" s="10"/>
      <c r="C314" s="39"/>
      <c r="D314" s="60"/>
      <c r="E314" s="40" t="n">
        <v>1200000</v>
      </c>
      <c r="F314" s="40" t="n">
        <v>1200000</v>
      </c>
      <c r="G314" s="14"/>
      <c r="H314" s="10"/>
      <c r="I314" s="41"/>
      <c r="J314" s="10"/>
      <c r="K314" s="42"/>
      <c r="L314" s="42"/>
      <c r="M314" s="42"/>
      <c r="N314" s="42"/>
      <c r="O314" s="42"/>
      <c r="P314" s="42"/>
      <c r="Q314" s="42"/>
      <c r="R314" s="42"/>
      <c r="S314" s="42"/>
      <c r="T314" s="42"/>
      <c r="U314" s="42"/>
      <c r="V314" s="42"/>
      <c r="W314" s="42"/>
      <c r="X314" s="10"/>
      <c r="Y314" s="10"/>
      <c r="Z314" s="10"/>
      <c r="AA314" s="10"/>
      <c r="AB314" s="10"/>
      <c r="AC314" s="10"/>
      <c r="AD314" s="10"/>
      <c r="AE314" s="10"/>
      <c r="AF314" s="10"/>
      <c r="AG314" s="10"/>
      <c r="AH314" s="10"/>
      <c r="AI314" s="10"/>
      <c r="AJ314" s="10"/>
      <c r="AK314" s="10"/>
      <c r="AL314" s="10"/>
      <c r="AM314" s="10"/>
      <c r="AN314" s="10"/>
      <c r="AO314" s="10"/>
      <c r="AP314" s="10"/>
      <c r="AQ314" s="10"/>
      <c r="AR314" s="10"/>
      <c r="AS314" s="10"/>
      <c r="AT314" s="10"/>
      <c r="AU314" s="10"/>
      <c r="AV314" s="10"/>
      <c r="AW314" s="10"/>
      <c r="AX314" s="10"/>
      <c r="AY314" s="10"/>
      <c r="AZ314" s="10"/>
      <c r="BA314" s="10"/>
      <c r="BB314" s="10"/>
      <c r="BC314" s="10"/>
      <c r="BD314" s="10"/>
      <c r="BE314" s="10"/>
      <c r="BF314" s="10"/>
      <c r="BG314" s="10"/>
      <c r="BH314" s="10"/>
      <c r="BI314" s="10"/>
      <c r="BJ314" s="10"/>
      <c r="BK314" s="10"/>
      <c r="BL314" s="10"/>
      <c r="BM314" s="10"/>
      <c r="BN314" s="10"/>
      <c r="BO314" s="10"/>
      <c r="BP314" s="10"/>
      <c r="BQ314" s="10"/>
      <c r="BR314" s="10"/>
      <c r="BS314" s="10"/>
      <c r="BT314" s="10"/>
      <c r="BU314" s="10"/>
      <c r="BV314" s="10"/>
      <c r="BW314" s="10"/>
      <c r="BX314" s="10"/>
      <c r="BY314" s="10"/>
      <c r="BZ314" s="10"/>
      <c r="CA314" s="10"/>
      <c r="CB314" s="10"/>
      <c r="CC314" s="10"/>
      <c r="CD314" s="10"/>
      <c r="CE314" s="10"/>
      <c r="CF314" s="10"/>
      <c r="CG314" s="10"/>
      <c r="CH314" s="10"/>
      <c r="CI314" s="10"/>
      <c r="CJ314" s="10"/>
      <c r="CK314" s="10"/>
      <c r="CL314" s="10"/>
      <c r="CM314" s="10"/>
      <c r="CN314" s="10"/>
      <c r="CO314" s="10"/>
      <c r="CP314" s="10"/>
      <c r="CQ314" s="10"/>
      <c r="CR314" s="10"/>
      <c r="CS314" s="10"/>
      <c r="CT314" s="10"/>
      <c r="CU314" s="10"/>
      <c r="CV314" s="10"/>
      <c r="CW314" s="10"/>
      <c r="CX314" s="10"/>
      <c r="CY314" s="10"/>
      <c r="CZ314" s="10"/>
      <c r="DA314" s="10"/>
      <c r="DB314" s="10"/>
      <c r="DC314" s="10"/>
      <c r="DD314" s="10"/>
      <c r="DE314" s="10"/>
      <c r="DF314" s="10"/>
      <c r="DG314" s="10"/>
      <c r="DH314" s="10"/>
      <c r="DI314" s="10"/>
      <c r="DJ314" s="10"/>
      <c r="DK314" s="10"/>
      <c r="DL314" s="10"/>
      <c r="DM314" s="10"/>
      <c r="DN314" s="10"/>
      <c r="DO314" s="10"/>
      <c r="DP314" s="10"/>
      <c r="DQ314" s="10"/>
      <c r="DR314" s="10"/>
      <c r="DS314" s="10"/>
      <c r="DT314" s="10"/>
      <c r="DU314" s="10"/>
      <c r="DV314" s="10"/>
      <c r="DW314" s="10"/>
      <c r="DX314" s="10"/>
      <c r="DY314" s="10"/>
      <c r="DZ314" s="10"/>
      <c r="EA314" s="10"/>
      <c r="EB314" s="10"/>
      <c r="EC314" s="10"/>
      <c r="ED314" s="10"/>
      <c r="EE314" s="10"/>
      <c r="EF314" s="10"/>
      <c r="EG314" s="10"/>
      <c r="EH314" s="10"/>
      <c r="EI314" s="10"/>
      <c r="EJ314" s="10"/>
      <c r="EK314" s="10"/>
      <c r="EL314" s="10"/>
      <c r="EM314" s="10"/>
      <c r="EN314" s="10"/>
      <c r="EO314" s="10"/>
      <c r="EP314" s="10"/>
      <c r="EQ314" s="10"/>
      <c r="ER314" s="10"/>
      <c r="ES314" s="10"/>
      <c r="ET314" s="10"/>
      <c r="EU314" s="10"/>
      <c r="EV314" s="10"/>
      <c r="EW314" s="10"/>
      <c r="EX314" s="10"/>
      <c r="EY314" s="10"/>
      <c r="EZ314" s="10"/>
      <c r="FA314" s="10"/>
      <c r="FB314" s="10"/>
      <c r="FC314" s="10"/>
      <c r="FD314" s="10"/>
      <c r="FE314" s="10"/>
      <c r="FF314" s="10"/>
      <c r="FG314" s="10"/>
      <c r="FH314" s="10"/>
      <c r="FI314" s="10"/>
      <c r="FJ314" s="10"/>
      <c r="FK314" s="10"/>
      <c r="FL314" s="10"/>
      <c r="FM314" s="10"/>
      <c r="FN314" s="10"/>
      <c r="FO314" s="10"/>
      <c r="FP314" s="10"/>
      <c r="FQ314" s="10"/>
      <c r="FR314" s="10"/>
      <c r="FS314" s="10"/>
      <c r="FT314" s="10"/>
      <c r="FU314" s="10"/>
      <c r="FV314" s="10"/>
      <c r="FW314" s="10"/>
      <c r="FX314" s="10"/>
      <c r="FY314" s="10"/>
      <c r="FZ314" s="10"/>
      <c r="GA314" s="10"/>
      <c r="GB314" s="10"/>
      <c r="GC314" s="10"/>
      <c r="GD314" s="10"/>
      <c r="GE314" s="10"/>
      <c r="GF314" s="10"/>
      <c r="GG314" s="10"/>
      <c r="GH314" s="10"/>
      <c r="GI314" s="10"/>
      <c r="GJ314" s="10"/>
      <c r="GK314" s="10"/>
      <c r="GL314" s="10"/>
      <c r="GM314" s="10"/>
      <c r="GN314" s="10"/>
      <c r="GO314" s="10"/>
      <c r="GP314" s="10"/>
      <c r="GQ314" s="10"/>
      <c r="GR314" s="10"/>
      <c r="GS314" s="10"/>
      <c r="GT314" s="10"/>
      <c r="GU314" s="10"/>
      <c r="GV314" s="10"/>
      <c r="GW314" s="10"/>
      <c r="GX314" s="10"/>
      <c r="GY314" s="10"/>
      <c r="GZ314" s="10"/>
      <c r="HA314" s="10"/>
      <c r="HB314" s="10"/>
      <c r="HC314" s="10"/>
      <c r="HD314" s="10"/>
      <c r="HE314" s="10"/>
      <c r="HF314" s="10"/>
      <c r="HG314" s="10"/>
      <c r="HH314" s="10"/>
      <c r="HI314" s="10"/>
      <c r="HJ314" s="10"/>
      <c r="HK314" s="10"/>
      <c r="HL314" s="10"/>
      <c r="HM314" s="10"/>
      <c r="HN314" s="10"/>
      <c r="HO314" s="10"/>
      <c r="HP314" s="10"/>
      <c r="HQ314" s="10"/>
      <c r="HR314" s="10"/>
      <c r="HS314" s="10"/>
      <c r="HT314" s="10"/>
      <c r="HU314" s="10"/>
      <c r="HV314" s="10"/>
      <c r="HW314" s="10"/>
      <c r="HX314" s="10"/>
      <c r="HY314" s="10"/>
      <c r="HZ314" s="10"/>
      <c r="IA314" s="10"/>
      <c r="IB314" s="10"/>
      <c r="IC314" s="10"/>
      <c r="ID314" s="10"/>
      <c r="IE314" s="10"/>
      <c r="IF314" s="10"/>
      <c r="IG314" s="10"/>
      <c r="IH314" s="10"/>
      <c r="II314" s="10"/>
      <c r="IJ314" s="10"/>
      <c r="IK314" s="10"/>
      <c r="IL314" s="10"/>
      <c r="IM314" s="10"/>
      <c r="IN314" s="10"/>
      <c r="IO314" s="10"/>
      <c r="IP314" s="10"/>
      <c r="IQ314" s="10"/>
      <c r="IR314" s="10"/>
      <c r="IS314" s="10"/>
      <c r="IT314" s="10"/>
      <c r="IU314" s="10"/>
      <c r="IV314" s="10"/>
      <c r="IW314" s="10"/>
    </row>
    <row r="315" customFormat="false" ht="12.75" hidden="false" customHeight="false" outlineLevel="0" collapsed="false">
      <c r="A315" s="10" t="s">
        <v>343</v>
      </c>
      <c r="B315" s="10"/>
      <c r="C315" s="39"/>
      <c r="D315" s="60"/>
      <c r="E315" s="40" t="n">
        <f aca="false">E302</f>
        <v>1988500</v>
      </c>
      <c r="F315" s="40" t="n">
        <f aca="false">F302</f>
        <v>963900</v>
      </c>
      <c r="G315" s="14"/>
      <c r="H315" s="10"/>
      <c r="I315" s="41"/>
      <c r="J315" s="10"/>
      <c r="K315" s="42"/>
      <c r="L315" s="42"/>
      <c r="M315" s="42"/>
      <c r="N315" s="42"/>
      <c r="O315" s="42"/>
      <c r="P315" s="42"/>
      <c r="Q315" s="42"/>
      <c r="R315" s="42"/>
      <c r="S315" s="42"/>
      <c r="T315" s="42"/>
      <c r="U315" s="42"/>
      <c r="V315" s="42"/>
      <c r="W315" s="42"/>
      <c r="X315" s="10"/>
      <c r="Y315" s="10"/>
      <c r="Z315" s="10"/>
      <c r="AA315" s="10"/>
      <c r="AB315" s="10"/>
      <c r="AC315" s="10"/>
      <c r="AD315" s="10"/>
      <c r="AE315" s="10"/>
      <c r="AF315" s="10"/>
      <c r="AG315" s="10"/>
      <c r="AH315" s="10"/>
      <c r="AI315" s="10"/>
      <c r="AJ315" s="10"/>
      <c r="AK315" s="10"/>
      <c r="AL315" s="10"/>
      <c r="AM315" s="10"/>
      <c r="AN315" s="10"/>
      <c r="AO315" s="10"/>
      <c r="AP315" s="10"/>
      <c r="AQ315" s="10"/>
      <c r="AR315" s="10"/>
      <c r="AS315" s="10"/>
      <c r="AT315" s="10"/>
      <c r="AU315" s="10"/>
      <c r="AV315" s="10"/>
      <c r="AW315" s="10"/>
      <c r="AX315" s="10"/>
      <c r="AY315" s="10"/>
      <c r="AZ315" s="10"/>
      <c r="BA315" s="10"/>
      <c r="BB315" s="10"/>
      <c r="BC315" s="10"/>
      <c r="BD315" s="10"/>
      <c r="BE315" s="10"/>
      <c r="BF315" s="10"/>
      <c r="BG315" s="10"/>
      <c r="BH315" s="10"/>
      <c r="BI315" s="10"/>
      <c r="BJ315" s="10"/>
      <c r="BK315" s="10"/>
      <c r="BL315" s="10"/>
      <c r="BM315" s="10"/>
      <c r="BN315" s="10"/>
      <c r="BO315" s="10"/>
      <c r="BP315" s="10"/>
      <c r="BQ315" s="10"/>
      <c r="BR315" s="10"/>
      <c r="BS315" s="10"/>
      <c r="BT315" s="10"/>
      <c r="BU315" s="10"/>
      <c r="BV315" s="10"/>
      <c r="BW315" s="10"/>
      <c r="BX315" s="10"/>
      <c r="BY315" s="10"/>
      <c r="BZ315" s="10"/>
      <c r="CA315" s="10"/>
      <c r="CB315" s="10"/>
      <c r="CC315" s="10"/>
      <c r="CD315" s="10"/>
      <c r="CE315" s="10"/>
      <c r="CF315" s="10"/>
      <c r="CG315" s="10"/>
      <c r="CH315" s="10"/>
      <c r="CI315" s="10"/>
      <c r="CJ315" s="10"/>
      <c r="CK315" s="10"/>
      <c r="CL315" s="10"/>
      <c r="CM315" s="10"/>
      <c r="CN315" s="10"/>
      <c r="CO315" s="10"/>
      <c r="CP315" s="10"/>
      <c r="CQ315" s="10"/>
      <c r="CR315" s="10"/>
      <c r="CS315" s="10"/>
      <c r="CT315" s="10"/>
      <c r="CU315" s="10"/>
      <c r="CV315" s="10"/>
      <c r="CW315" s="10"/>
      <c r="CX315" s="10"/>
      <c r="CY315" s="10"/>
      <c r="CZ315" s="10"/>
      <c r="DA315" s="10"/>
      <c r="DB315" s="10"/>
      <c r="DC315" s="10"/>
      <c r="DD315" s="10"/>
      <c r="DE315" s="10"/>
      <c r="DF315" s="10"/>
      <c r="DG315" s="10"/>
      <c r="DH315" s="10"/>
      <c r="DI315" s="10"/>
      <c r="DJ315" s="10"/>
      <c r="DK315" s="10"/>
      <c r="DL315" s="10"/>
      <c r="DM315" s="10"/>
      <c r="DN315" s="10"/>
      <c r="DO315" s="10"/>
      <c r="DP315" s="10"/>
      <c r="DQ315" s="10"/>
      <c r="DR315" s="10"/>
      <c r="DS315" s="10"/>
      <c r="DT315" s="10"/>
      <c r="DU315" s="10"/>
      <c r="DV315" s="10"/>
      <c r="DW315" s="10"/>
      <c r="DX315" s="10"/>
      <c r="DY315" s="10"/>
      <c r="DZ315" s="10"/>
      <c r="EA315" s="10"/>
      <c r="EB315" s="10"/>
      <c r="EC315" s="10"/>
      <c r="ED315" s="10"/>
      <c r="EE315" s="10"/>
      <c r="EF315" s="10"/>
      <c r="EG315" s="10"/>
      <c r="EH315" s="10"/>
      <c r="EI315" s="10"/>
      <c r="EJ315" s="10"/>
      <c r="EK315" s="10"/>
      <c r="EL315" s="10"/>
      <c r="EM315" s="10"/>
      <c r="EN315" s="10"/>
      <c r="EO315" s="10"/>
      <c r="EP315" s="10"/>
      <c r="EQ315" s="10"/>
      <c r="ER315" s="10"/>
      <c r="ES315" s="10"/>
      <c r="ET315" s="10"/>
      <c r="EU315" s="10"/>
      <c r="EV315" s="10"/>
      <c r="EW315" s="10"/>
      <c r="EX315" s="10"/>
      <c r="EY315" s="10"/>
      <c r="EZ315" s="10"/>
      <c r="FA315" s="10"/>
      <c r="FB315" s="10"/>
      <c r="FC315" s="10"/>
      <c r="FD315" s="10"/>
      <c r="FE315" s="10"/>
      <c r="FF315" s="10"/>
      <c r="FG315" s="10"/>
      <c r="FH315" s="10"/>
      <c r="FI315" s="10"/>
      <c r="FJ315" s="10"/>
      <c r="FK315" s="10"/>
      <c r="FL315" s="10"/>
      <c r="FM315" s="10"/>
      <c r="FN315" s="10"/>
      <c r="FO315" s="10"/>
      <c r="FP315" s="10"/>
      <c r="FQ315" s="10"/>
      <c r="FR315" s="10"/>
      <c r="FS315" s="10"/>
      <c r="FT315" s="10"/>
      <c r="FU315" s="10"/>
      <c r="FV315" s="10"/>
      <c r="FW315" s="10"/>
      <c r="FX315" s="10"/>
      <c r="FY315" s="10"/>
      <c r="FZ315" s="10"/>
      <c r="GA315" s="10"/>
      <c r="GB315" s="10"/>
      <c r="GC315" s="10"/>
      <c r="GD315" s="10"/>
      <c r="GE315" s="10"/>
      <c r="GF315" s="10"/>
      <c r="GG315" s="10"/>
      <c r="GH315" s="10"/>
      <c r="GI315" s="10"/>
      <c r="GJ315" s="10"/>
      <c r="GK315" s="10"/>
      <c r="GL315" s="10"/>
      <c r="GM315" s="10"/>
      <c r="GN315" s="10"/>
      <c r="GO315" s="10"/>
      <c r="GP315" s="10"/>
      <c r="GQ315" s="10"/>
      <c r="GR315" s="10"/>
      <c r="GS315" s="10"/>
      <c r="GT315" s="10"/>
      <c r="GU315" s="10"/>
      <c r="GV315" s="10"/>
      <c r="GW315" s="10"/>
      <c r="GX315" s="10"/>
      <c r="GY315" s="10"/>
      <c r="GZ315" s="10"/>
      <c r="HA315" s="10"/>
      <c r="HB315" s="10"/>
      <c r="HC315" s="10"/>
      <c r="HD315" s="10"/>
      <c r="HE315" s="10"/>
      <c r="HF315" s="10"/>
      <c r="HG315" s="10"/>
      <c r="HH315" s="10"/>
      <c r="HI315" s="10"/>
      <c r="HJ315" s="10"/>
      <c r="HK315" s="10"/>
      <c r="HL315" s="10"/>
      <c r="HM315" s="10"/>
      <c r="HN315" s="10"/>
      <c r="HO315" s="10"/>
      <c r="HP315" s="10"/>
      <c r="HQ315" s="10"/>
      <c r="HR315" s="10"/>
      <c r="HS315" s="10"/>
      <c r="HT315" s="10"/>
      <c r="HU315" s="10"/>
      <c r="HV315" s="10"/>
      <c r="HW315" s="10"/>
      <c r="HX315" s="10"/>
      <c r="HY315" s="10"/>
      <c r="HZ315" s="10"/>
      <c r="IA315" s="10"/>
      <c r="IB315" s="10"/>
      <c r="IC315" s="10"/>
      <c r="ID315" s="10"/>
      <c r="IE315" s="10"/>
      <c r="IF315" s="10"/>
      <c r="IG315" s="10"/>
      <c r="IH315" s="10"/>
      <c r="II315" s="10"/>
      <c r="IJ315" s="10"/>
      <c r="IK315" s="10"/>
      <c r="IL315" s="10"/>
      <c r="IM315" s="10"/>
      <c r="IN315" s="10"/>
      <c r="IO315" s="10"/>
      <c r="IP315" s="10"/>
      <c r="IQ315" s="10"/>
      <c r="IR315" s="10"/>
      <c r="IS315" s="10"/>
      <c r="IT315" s="10"/>
      <c r="IU315" s="10"/>
      <c r="IV315" s="10"/>
      <c r="IW315" s="10"/>
    </row>
    <row r="316" customFormat="false" ht="12.75" hidden="false" customHeight="false" outlineLevel="0" collapsed="false">
      <c r="A316" s="10" t="s">
        <v>340</v>
      </c>
      <c r="B316" s="10"/>
      <c r="C316" s="39"/>
      <c r="D316" s="60"/>
      <c r="E316" s="40" t="n">
        <f aca="false">SUM(E314-E315)</f>
        <v>-788500</v>
      </c>
      <c r="F316" s="40" t="n">
        <f aca="false">SUM(F314-F315)</f>
        <v>236100</v>
      </c>
      <c r="G316" s="14"/>
      <c r="H316" s="10"/>
      <c r="I316" s="41"/>
      <c r="J316" s="10"/>
      <c r="K316" s="42"/>
      <c r="L316" s="42"/>
      <c r="M316" s="42"/>
      <c r="N316" s="42"/>
      <c r="O316" s="42"/>
      <c r="P316" s="42"/>
      <c r="Q316" s="42"/>
      <c r="R316" s="42"/>
      <c r="S316" s="42"/>
      <c r="T316" s="42"/>
      <c r="U316" s="42"/>
      <c r="V316" s="42"/>
      <c r="W316" s="42"/>
      <c r="X316" s="10"/>
      <c r="Y316" s="10"/>
      <c r="Z316" s="10"/>
      <c r="AA316" s="10"/>
      <c r="AB316" s="10"/>
      <c r="AC316" s="10"/>
      <c r="AD316" s="10"/>
      <c r="AE316" s="10"/>
      <c r="AF316" s="10"/>
      <c r="AG316" s="10"/>
      <c r="AH316" s="10"/>
      <c r="AI316" s="10"/>
      <c r="AJ316" s="10"/>
      <c r="AK316" s="10"/>
      <c r="AL316" s="10"/>
      <c r="AM316" s="10"/>
      <c r="AN316" s="10"/>
      <c r="AO316" s="10"/>
      <c r="AP316" s="10"/>
      <c r="AQ316" s="10"/>
      <c r="AR316" s="10"/>
      <c r="AS316" s="10"/>
      <c r="AT316" s="10"/>
      <c r="AU316" s="10"/>
      <c r="AV316" s="10"/>
      <c r="AW316" s="10"/>
      <c r="AX316" s="10"/>
      <c r="AY316" s="10"/>
      <c r="AZ316" s="10"/>
      <c r="BA316" s="10"/>
      <c r="BB316" s="10"/>
      <c r="BC316" s="10"/>
      <c r="BD316" s="10"/>
      <c r="BE316" s="10"/>
      <c r="BF316" s="10"/>
      <c r="BG316" s="10"/>
      <c r="BH316" s="10"/>
      <c r="BI316" s="10"/>
      <c r="BJ316" s="10"/>
      <c r="BK316" s="10"/>
      <c r="BL316" s="10"/>
      <c r="BM316" s="10"/>
      <c r="BN316" s="10"/>
      <c r="BO316" s="10"/>
      <c r="BP316" s="10"/>
      <c r="BQ316" s="10"/>
      <c r="BR316" s="10"/>
      <c r="BS316" s="10"/>
      <c r="BT316" s="10"/>
      <c r="BU316" s="10"/>
      <c r="BV316" s="10"/>
      <c r="BW316" s="10"/>
      <c r="BX316" s="10"/>
      <c r="BY316" s="10"/>
      <c r="BZ316" s="10"/>
      <c r="CA316" s="10"/>
      <c r="CB316" s="10"/>
      <c r="CC316" s="10"/>
      <c r="CD316" s="10"/>
      <c r="CE316" s="10"/>
      <c r="CF316" s="10"/>
      <c r="CG316" s="10"/>
      <c r="CH316" s="10"/>
      <c r="CI316" s="10"/>
      <c r="CJ316" s="10"/>
      <c r="CK316" s="10"/>
      <c r="CL316" s="10"/>
      <c r="CM316" s="10"/>
      <c r="CN316" s="10"/>
      <c r="CO316" s="10"/>
      <c r="CP316" s="10"/>
      <c r="CQ316" s="10"/>
      <c r="CR316" s="10"/>
      <c r="CS316" s="10"/>
      <c r="CT316" s="10"/>
      <c r="CU316" s="10"/>
      <c r="CV316" s="10"/>
      <c r="CW316" s="10"/>
      <c r="CX316" s="10"/>
      <c r="CY316" s="10"/>
      <c r="CZ316" s="10"/>
      <c r="DA316" s="10"/>
      <c r="DB316" s="10"/>
      <c r="DC316" s="10"/>
      <c r="DD316" s="10"/>
      <c r="DE316" s="10"/>
      <c r="DF316" s="10"/>
      <c r="DG316" s="10"/>
      <c r="DH316" s="10"/>
      <c r="DI316" s="10"/>
      <c r="DJ316" s="10"/>
      <c r="DK316" s="10"/>
      <c r="DL316" s="10"/>
      <c r="DM316" s="10"/>
      <c r="DN316" s="10"/>
      <c r="DO316" s="10"/>
      <c r="DP316" s="10"/>
      <c r="DQ316" s="10"/>
      <c r="DR316" s="10"/>
      <c r="DS316" s="10"/>
      <c r="DT316" s="10"/>
      <c r="DU316" s="10"/>
      <c r="DV316" s="10"/>
      <c r="DW316" s="10"/>
      <c r="DX316" s="10"/>
      <c r="DY316" s="10"/>
      <c r="DZ316" s="10"/>
      <c r="EA316" s="10"/>
      <c r="EB316" s="10"/>
      <c r="EC316" s="10"/>
      <c r="ED316" s="10"/>
      <c r="EE316" s="10"/>
      <c r="EF316" s="10"/>
      <c r="EG316" s="10"/>
      <c r="EH316" s="10"/>
      <c r="EI316" s="10"/>
      <c r="EJ316" s="10"/>
      <c r="EK316" s="10"/>
      <c r="EL316" s="10"/>
      <c r="EM316" s="10"/>
      <c r="EN316" s="10"/>
      <c r="EO316" s="10"/>
      <c r="EP316" s="10"/>
      <c r="EQ316" s="10"/>
      <c r="ER316" s="10"/>
      <c r="ES316" s="10"/>
      <c r="ET316" s="10"/>
      <c r="EU316" s="10"/>
      <c r="EV316" s="10"/>
      <c r="EW316" s="10"/>
      <c r="EX316" s="10"/>
      <c r="EY316" s="10"/>
      <c r="EZ316" s="10"/>
      <c r="FA316" s="10"/>
      <c r="FB316" s="10"/>
      <c r="FC316" s="10"/>
      <c r="FD316" s="10"/>
      <c r="FE316" s="10"/>
      <c r="FF316" s="10"/>
      <c r="FG316" s="10"/>
      <c r="FH316" s="10"/>
      <c r="FI316" s="10"/>
      <c r="FJ316" s="10"/>
      <c r="FK316" s="10"/>
      <c r="FL316" s="10"/>
      <c r="FM316" s="10"/>
      <c r="FN316" s="10"/>
      <c r="FO316" s="10"/>
      <c r="FP316" s="10"/>
      <c r="FQ316" s="10"/>
      <c r="FR316" s="10"/>
      <c r="FS316" s="10"/>
      <c r="FT316" s="10"/>
      <c r="FU316" s="10"/>
      <c r="FV316" s="10"/>
      <c r="FW316" s="10"/>
      <c r="FX316" s="10"/>
      <c r="FY316" s="10"/>
      <c r="FZ316" s="10"/>
      <c r="GA316" s="10"/>
      <c r="GB316" s="10"/>
      <c r="GC316" s="10"/>
      <c r="GD316" s="10"/>
      <c r="GE316" s="10"/>
      <c r="GF316" s="10"/>
      <c r="GG316" s="10"/>
      <c r="GH316" s="10"/>
      <c r="GI316" s="10"/>
      <c r="GJ316" s="10"/>
      <c r="GK316" s="10"/>
      <c r="GL316" s="10"/>
      <c r="GM316" s="10"/>
      <c r="GN316" s="10"/>
      <c r="GO316" s="10"/>
      <c r="GP316" s="10"/>
      <c r="GQ316" s="10"/>
      <c r="GR316" s="10"/>
      <c r="GS316" s="10"/>
      <c r="GT316" s="10"/>
      <c r="GU316" s="10"/>
      <c r="GV316" s="10"/>
      <c r="GW316" s="10"/>
      <c r="GX316" s="10"/>
      <c r="GY316" s="10"/>
      <c r="GZ316" s="10"/>
      <c r="HA316" s="10"/>
      <c r="HB316" s="10"/>
      <c r="HC316" s="10"/>
      <c r="HD316" s="10"/>
      <c r="HE316" s="10"/>
      <c r="HF316" s="10"/>
      <c r="HG316" s="10"/>
      <c r="HH316" s="10"/>
      <c r="HI316" s="10"/>
      <c r="HJ316" s="10"/>
      <c r="HK316" s="10"/>
      <c r="HL316" s="10"/>
      <c r="HM316" s="10"/>
      <c r="HN316" s="10"/>
      <c r="HO316" s="10"/>
      <c r="HP316" s="10"/>
      <c r="HQ316" s="10"/>
      <c r="HR316" s="10"/>
      <c r="HS316" s="10"/>
      <c r="HT316" s="10"/>
      <c r="HU316" s="10"/>
      <c r="HV316" s="10"/>
      <c r="HW316" s="10"/>
      <c r="HX316" s="10"/>
      <c r="HY316" s="10"/>
      <c r="HZ316" s="10"/>
      <c r="IA316" s="10"/>
      <c r="IB316" s="10"/>
      <c r="IC316" s="10"/>
      <c r="ID316" s="10"/>
      <c r="IE316" s="10"/>
      <c r="IF316" s="10"/>
      <c r="IG316" s="10"/>
      <c r="IH316" s="10"/>
      <c r="II316" s="10"/>
      <c r="IJ316" s="10"/>
      <c r="IK316" s="10"/>
      <c r="IL316" s="10"/>
      <c r="IM316" s="10"/>
      <c r="IN316" s="10"/>
      <c r="IO316" s="10"/>
      <c r="IP316" s="10"/>
      <c r="IQ316" s="10"/>
      <c r="IR316" s="10"/>
      <c r="IS316" s="10"/>
      <c r="IT316" s="10"/>
      <c r="IU316" s="10"/>
      <c r="IV316" s="10"/>
      <c r="IW316" s="10"/>
    </row>
    <row r="317" customFormat="false" ht="12.75" hidden="false" customHeight="false" outlineLevel="0" collapsed="false">
      <c r="A317" s="35"/>
      <c r="B317" s="10"/>
      <c r="C317" s="39"/>
      <c r="D317" s="60"/>
      <c r="E317" s="38"/>
      <c r="F317" s="38"/>
      <c r="G317" s="14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</row>
    <row r="318" customFormat="false" ht="12.75" hidden="false" customHeight="false" outlineLevel="0" collapsed="false">
      <c r="A318" s="35"/>
      <c r="B318" s="10"/>
      <c r="C318" s="39"/>
      <c r="D318" s="60"/>
      <c r="E318" s="38"/>
      <c r="F318" s="38"/>
      <c r="G318" s="14"/>
      <c r="I318" s="4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</row>
    <row r="319" customFormat="false" ht="12.75" hidden="false" customHeight="false" outlineLevel="0" collapsed="false">
      <c r="A319" s="10"/>
      <c r="B319" s="10"/>
      <c r="C319" s="39"/>
      <c r="D319" s="7"/>
      <c r="E319" s="35"/>
      <c r="F319" s="29"/>
      <c r="G319" s="14"/>
      <c r="I319" s="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</row>
    <row r="320" customFormat="false" ht="12.75" hidden="false" customHeight="false" outlineLevel="0" collapsed="false">
      <c r="E320" s="4"/>
      <c r="F320" s="56"/>
      <c r="G320" s="56"/>
      <c r="I320" s="4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</row>
    <row r="321" customFormat="false" ht="12.75" hidden="false" customHeight="false" outlineLevel="0" collapsed="false">
      <c r="E321" s="4"/>
      <c r="F321" s="56"/>
      <c r="G321" s="56"/>
      <c r="I321" s="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</row>
    <row r="322" customFormat="false" ht="12.75" hidden="false" customHeight="false" outlineLevel="0" collapsed="false">
      <c r="E322" s="4"/>
      <c r="F322" s="56"/>
      <c r="G322" s="56"/>
      <c r="I322" s="4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</row>
    <row r="323" customFormat="false" ht="12.75" hidden="false" customHeight="false" outlineLevel="0" collapsed="false">
      <c r="E323" s="4"/>
      <c r="F323" s="62"/>
      <c r="G323" s="62"/>
      <c r="I323" s="4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</row>
    <row r="324" customFormat="false" ht="12.75" hidden="false" customHeight="false" outlineLevel="0" collapsed="false">
      <c r="E324" s="43"/>
      <c r="F324" s="62"/>
      <c r="G324" s="62"/>
      <c r="I324" s="4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</row>
    <row r="325" customFormat="false" ht="12.75" hidden="false" customHeight="false" outlineLevel="0" collapsed="false">
      <c r="E325" s="43"/>
      <c r="F325" s="62"/>
      <c r="G325" s="62"/>
      <c r="I325" s="4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</row>
    <row r="326" customFormat="false" ht="12.75" hidden="false" customHeight="false" outlineLevel="0" collapsed="false">
      <c r="E326" s="43"/>
      <c r="F326" s="62"/>
      <c r="G326" s="62"/>
      <c r="I326" s="4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</row>
    <row r="327" customFormat="false" ht="12.75" hidden="false" customHeight="false" outlineLevel="0" collapsed="false">
      <c r="E327" s="43"/>
      <c r="F327" s="62"/>
      <c r="G327" s="62"/>
      <c r="I327" s="4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</row>
    <row r="328" customFormat="false" ht="12.75" hidden="false" customHeight="false" outlineLevel="0" collapsed="false">
      <c r="E328" s="43"/>
      <c r="F328" s="62"/>
      <c r="G328" s="62"/>
      <c r="I328" s="4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</row>
    <row r="329" customFormat="false" ht="12.75" hidden="false" customHeight="false" outlineLevel="0" collapsed="false">
      <c r="E329" s="43"/>
      <c r="F329" s="62"/>
      <c r="G329" s="62"/>
      <c r="I329" s="4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</row>
    <row r="330" customFormat="false" ht="12.75" hidden="false" customHeight="false" outlineLevel="0" collapsed="false">
      <c r="E330" s="4"/>
      <c r="F330" s="56"/>
      <c r="G330" s="56"/>
      <c r="I330" s="4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</row>
    <row r="331" customFormat="false" ht="12.75" hidden="false" customHeight="false" outlineLevel="0" collapsed="false">
      <c r="E331" s="4"/>
      <c r="F331" s="56"/>
      <c r="G331" s="56"/>
      <c r="I331" s="4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</row>
    <row r="332" customFormat="false" ht="12.75" hidden="false" customHeight="false" outlineLevel="0" collapsed="false">
      <c r="E332" s="56"/>
      <c r="F332" s="56"/>
      <c r="G332" s="56"/>
      <c r="I332" s="4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</row>
    <row r="333" customFormat="false" ht="12.75" hidden="false" customHeight="false" outlineLevel="0" collapsed="false">
      <c r="E333" s="56"/>
      <c r="F333" s="56"/>
      <c r="G333" s="56"/>
      <c r="I333" s="4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</row>
    <row r="334" customFormat="false" ht="12.75" hidden="false" customHeight="false" outlineLevel="0" collapsed="false">
      <c r="E334" s="56"/>
      <c r="F334" s="56"/>
      <c r="G334" s="56"/>
      <c r="I334" s="4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</row>
    <row r="335" customFormat="false" ht="12.75" hidden="false" customHeight="false" outlineLevel="0" collapsed="false">
      <c r="E335" s="56"/>
      <c r="F335" s="56"/>
      <c r="G335" s="56"/>
      <c r="I335" s="4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</row>
    <row r="336" customFormat="false" ht="12.75" hidden="false" customHeight="false" outlineLevel="0" collapsed="false">
      <c r="E336" s="56"/>
      <c r="F336" s="56"/>
      <c r="G336" s="56"/>
      <c r="I336" s="4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</row>
    <row r="337" customFormat="false" ht="12.75" hidden="false" customHeight="false" outlineLevel="0" collapsed="false">
      <c r="E337" s="4"/>
      <c r="F337" s="56"/>
      <c r="G337" s="56"/>
      <c r="I337" s="4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</row>
    <row r="338" customFormat="false" ht="12.75" hidden="false" customHeight="false" outlineLevel="0" collapsed="false">
      <c r="E338" s="4"/>
      <c r="F338" s="56"/>
      <c r="G338" s="56"/>
      <c r="I338" s="4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</row>
    <row r="339" customFormat="false" ht="12.75" hidden="false" customHeight="false" outlineLevel="0" collapsed="false">
      <c r="E339" s="4"/>
      <c r="F339" s="56"/>
      <c r="G339" s="56"/>
      <c r="I339" s="4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</row>
    <row r="340" customFormat="false" ht="12.75" hidden="false" customHeight="false" outlineLevel="0" collapsed="false">
      <c r="E340" s="4"/>
      <c r="F340" s="56"/>
      <c r="G340" s="56"/>
      <c r="I340" s="4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</row>
    <row r="341" customFormat="false" ht="12.75" hidden="false" customHeight="false" outlineLevel="0" collapsed="false">
      <c r="E341" s="4"/>
      <c r="F341" s="56"/>
      <c r="G341" s="56"/>
      <c r="I341" s="4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</row>
    <row r="342" customFormat="false" ht="12.75" hidden="false" customHeight="false" outlineLevel="0" collapsed="false">
      <c r="E342" s="4"/>
      <c r="F342" s="56"/>
      <c r="G342" s="56"/>
      <c r="I342" s="4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</row>
    <row r="343" customFormat="false" ht="12.75" hidden="false" customHeight="false" outlineLevel="0" collapsed="false">
      <c r="E343" s="4"/>
      <c r="F343" s="56"/>
      <c r="G343" s="56"/>
      <c r="I343" s="4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</row>
    <row r="344" customFormat="false" ht="12.75" hidden="false" customHeight="false" outlineLevel="0" collapsed="false">
      <c r="E344" s="4"/>
      <c r="F344" s="56"/>
      <c r="G344" s="56"/>
      <c r="I344" s="4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</row>
    <row r="345" customFormat="false" ht="12.75" hidden="false" customHeight="false" outlineLevel="0" collapsed="false">
      <c r="E345" s="4"/>
      <c r="F345" s="56"/>
      <c r="G345" s="56"/>
      <c r="I345" s="4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</row>
    <row r="346" customFormat="false" ht="12.75" hidden="false" customHeight="false" outlineLevel="0" collapsed="false">
      <c r="E346" s="4"/>
      <c r="F346" s="56"/>
      <c r="G346" s="56"/>
      <c r="I346" s="4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</row>
    <row r="347" customFormat="false" ht="12.75" hidden="false" customHeight="false" outlineLevel="0" collapsed="false">
      <c r="E347" s="4"/>
      <c r="F347" s="56"/>
      <c r="G347" s="56"/>
      <c r="I347" s="4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</row>
    <row r="348" customFormat="false" ht="12.75" hidden="false" customHeight="false" outlineLevel="0" collapsed="false">
      <c r="E348" s="4"/>
      <c r="F348" s="56"/>
      <c r="G348" s="56"/>
      <c r="I348" s="4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</row>
    <row r="349" customFormat="false" ht="12.75" hidden="false" customHeight="false" outlineLevel="0" collapsed="false">
      <c r="E349" s="4"/>
      <c r="F349" s="56"/>
      <c r="G349" s="56"/>
      <c r="I349" s="4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</row>
    <row r="350" customFormat="false" ht="12.75" hidden="false" customHeight="false" outlineLevel="0" collapsed="false">
      <c r="E350" s="4"/>
      <c r="F350" s="56"/>
      <c r="G350" s="56"/>
      <c r="I350" s="4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</row>
    <row r="351" customFormat="false" ht="12.75" hidden="false" customHeight="false" outlineLevel="0" collapsed="false">
      <c r="E351" s="4"/>
      <c r="F351" s="56"/>
      <c r="G351" s="56"/>
      <c r="I351" s="4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</row>
    <row r="352" customFormat="false" ht="12.75" hidden="false" customHeight="false" outlineLevel="0" collapsed="false">
      <c r="E352" s="4"/>
      <c r="F352" s="56"/>
      <c r="G352" s="56"/>
      <c r="I352" s="4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</row>
    <row r="353" customFormat="false" ht="12.75" hidden="false" customHeight="false" outlineLevel="0" collapsed="false">
      <c r="E353" s="4"/>
      <c r="F353" s="56"/>
      <c r="G353" s="56"/>
      <c r="I353" s="4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</row>
    <row r="354" customFormat="false" ht="12.75" hidden="false" customHeight="false" outlineLevel="0" collapsed="false">
      <c r="E354" s="4"/>
      <c r="F354" s="56"/>
      <c r="G354" s="56"/>
      <c r="I354" s="4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</row>
    <row r="355" customFormat="false" ht="12.75" hidden="false" customHeight="false" outlineLevel="0" collapsed="false">
      <c r="E355" s="4"/>
      <c r="F355" s="56"/>
      <c r="G355" s="56"/>
      <c r="I355" s="4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</row>
    <row r="356" customFormat="false" ht="12.75" hidden="false" customHeight="false" outlineLevel="0" collapsed="false">
      <c r="E356" s="4"/>
      <c r="F356" s="56"/>
      <c r="G356" s="56"/>
      <c r="I356" s="4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</row>
    <row r="357" customFormat="false" ht="12.75" hidden="false" customHeight="false" outlineLevel="0" collapsed="false">
      <c r="E357" s="4"/>
      <c r="F357" s="56"/>
      <c r="G357" s="56"/>
      <c r="I357" s="4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</row>
    <row r="358" customFormat="false" ht="12.75" hidden="false" customHeight="false" outlineLevel="0" collapsed="false">
      <c r="E358" s="4"/>
      <c r="F358" s="56"/>
      <c r="G358" s="56"/>
      <c r="I358" s="4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</row>
    <row r="359" customFormat="false" ht="12.75" hidden="false" customHeight="false" outlineLevel="0" collapsed="false">
      <c r="E359" s="4"/>
      <c r="F359" s="56"/>
      <c r="G359" s="56"/>
      <c r="I359" s="4"/>
      <c r="K359" s="15"/>
      <c r="L359" s="15"/>
      <c r="M359" s="15"/>
      <c r="N359" s="15"/>
      <c r="O359" s="15"/>
      <c r="P359" s="15"/>
      <c r="Q359" s="15"/>
      <c r="R359" s="15"/>
      <c r="S359" s="15"/>
      <c r="T359" s="15"/>
      <c r="U359" s="15"/>
      <c r="V359" s="15"/>
      <c r="W359" s="15"/>
    </row>
    <row r="360" customFormat="false" ht="12.75" hidden="false" customHeight="false" outlineLevel="0" collapsed="false">
      <c r="E360" s="4"/>
      <c r="F360" s="56"/>
      <c r="G360" s="56"/>
      <c r="I360" s="4"/>
      <c r="K360" s="15"/>
      <c r="L360" s="15"/>
      <c r="M360" s="15"/>
      <c r="N360" s="15"/>
      <c r="O360" s="15"/>
      <c r="P360" s="15"/>
      <c r="Q360" s="15"/>
      <c r="R360" s="15"/>
      <c r="S360" s="15"/>
      <c r="T360" s="15"/>
      <c r="U360" s="15"/>
      <c r="V360" s="15"/>
      <c r="W360" s="15"/>
    </row>
    <row r="361" customFormat="false" ht="12.75" hidden="false" customHeight="false" outlineLevel="0" collapsed="false">
      <c r="E361" s="4"/>
      <c r="F361" s="56"/>
      <c r="G361" s="56"/>
      <c r="I361" s="4"/>
      <c r="K361" s="15"/>
      <c r="L361" s="15"/>
      <c r="M361" s="15"/>
      <c r="N361" s="15"/>
      <c r="O361" s="15"/>
      <c r="P361" s="15"/>
      <c r="Q361" s="15"/>
      <c r="R361" s="15"/>
      <c r="S361" s="15"/>
      <c r="T361" s="15"/>
      <c r="U361" s="15"/>
      <c r="V361" s="15"/>
      <c r="W361" s="15"/>
      <c r="X361" s="15"/>
    </row>
    <row r="362" customFormat="false" ht="12.75" hidden="false" customHeight="false" outlineLevel="0" collapsed="false">
      <c r="E362" s="4"/>
      <c r="F362" s="56"/>
      <c r="G362" s="56"/>
      <c r="I362" s="4"/>
      <c r="K362" s="15"/>
      <c r="L362" s="15"/>
      <c r="M362" s="15"/>
      <c r="N362" s="15"/>
      <c r="O362" s="15"/>
      <c r="P362" s="15"/>
      <c r="Q362" s="15"/>
      <c r="R362" s="15"/>
      <c r="S362" s="15"/>
      <c r="T362" s="15"/>
      <c r="U362" s="15"/>
      <c r="V362" s="15"/>
      <c r="W362" s="15"/>
      <c r="X362" s="15"/>
    </row>
    <row r="363" customFormat="false" ht="12.75" hidden="false" customHeight="false" outlineLevel="0" collapsed="false">
      <c r="E363" s="4"/>
      <c r="F363" s="56"/>
      <c r="G363" s="56"/>
      <c r="I363" s="4"/>
      <c r="K363" s="15"/>
      <c r="L363" s="15"/>
      <c r="M363" s="15"/>
      <c r="N363" s="15"/>
      <c r="O363" s="15"/>
      <c r="P363" s="15"/>
      <c r="Q363" s="15"/>
      <c r="R363" s="15"/>
      <c r="S363" s="15"/>
      <c r="T363" s="15"/>
      <c r="U363" s="15"/>
      <c r="V363" s="15"/>
      <c r="W363" s="15"/>
      <c r="X363" s="15"/>
    </row>
    <row r="364" customFormat="false" ht="12.75" hidden="false" customHeight="false" outlineLevel="0" collapsed="false">
      <c r="E364" s="4"/>
      <c r="F364" s="56"/>
      <c r="G364" s="56"/>
      <c r="I364" s="4"/>
      <c r="K364" s="15"/>
      <c r="L364" s="15"/>
      <c r="M364" s="15"/>
      <c r="N364" s="15"/>
      <c r="O364" s="15"/>
      <c r="P364" s="15"/>
      <c r="Q364" s="15"/>
      <c r="R364" s="15"/>
      <c r="S364" s="15"/>
      <c r="T364" s="15"/>
      <c r="U364" s="15"/>
      <c r="V364" s="15"/>
      <c r="W364" s="15"/>
      <c r="X364" s="15"/>
    </row>
    <row r="365" customFormat="false" ht="12.75" hidden="false" customHeight="false" outlineLevel="0" collapsed="false">
      <c r="E365" s="4"/>
      <c r="F365" s="56"/>
      <c r="G365" s="56"/>
      <c r="I365" s="4"/>
      <c r="K365" s="15"/>
      <c r="L365" s="15"/>
      <c r="M365" s="15"/>
      <c r="N365" s="15"/>
      <c r="O365" s="15"/>
      <c r="P365" s="15"/>
      <c r="Q365" s="15"/>
      <c r="R365" s="15"/>
      <c r="S365" s="15"/>
      <c r="T365" s="15"/>
      <c r="U365" s="15"/>
      <c r="V365" s="15"/>
      <c r="W365" s="15"/>
    </row>
    <row r="366" customFormat="false" ht="12.75" hidden="false" customHeight="false" outlineLevel="0" collapsed="false">
      <c r="E366" s="4"/>
      <c r="F366" s="56"/>
      <c r="G366" s="56"/>
      <c r="I366" s="4"/>
      <c r="K366" s="15"/>
      <c r="L366" s="15"/>
      <c r="M366" s="15"/>
      <c r="N366" s="15"/>
      <c r="O366" s="15"/>
      <c r="P366" s="15"/>
      <c r="Q366" s="15"/>
      <c r="R366" s="15"/>
      <c r="S366" s="15"/>
      <c r="T366" s="15"/>
      <c r="U366" s="15"/>
      <c r="V366" s="15"/>
      <c r="W366" s="15"/>
    </row>
    <row r="367" customFormat="false" ht="12.75" hidden="false" customHeight="false" outlineLevel="0" collapsed="false">
      <c r="E367" s="4"/>
      <c r="F367" s="56"/>
      <c r="G367" s="56"/>
      <c r="I367" s="4"/>
      <c r="K367" s="15"/>
      <c r="L367" s="15"/>
      <c r="M367" s="15"/>
      <c r="N367" s="15"/>
      <c r="O367" s="15"/>
      <c r="P367" s="15"/>
      <c r="Q367" s="15"/>
      <c r="R367" s="15"/>
      <c r="S367" s="15"/>
      <c r="T367" s="15"/>
      <c r="U367" s="15"/>
      <c r="V367" s="15"/>
      <c r="W367" s="15"/>
    </row>
    <row r="368" customFormat="false" ht="12.75" hidden="false" customHeight="false" outlineLevel="0" collapsed="false">
      <c r="E368" s="4"/>
      <c r="F368" s="56"/>
      <c r="G368" s="56"/>
      <c r="I368" s="4"/>
      <c r="K368" s="15"/>
      <c r="L368" s="15"/>
      <c r="M368" s="15"/>
      <c r="N368" s="15"/>
      <c r="O368" s="15"/>
      <c r="P368" s="15"/>
      <c r="Q368" s="15"/>
      <c r="R368" s="15"/>
      <c r="S368" s="15"/>
      <c r="T368" s="15"/>
      <c r="U368" s="15"/>
      <c r="V368" s="15"/>
      <c r="W368" s="15"/>
    </row>
    <row r="369" customFormat="false" ht="12.75" hidden="false" customHeight="false" outlineLevel="0" collapsed="false">
      <c r="E369" s="4"/>
      <c r="F369" s="56"/>
      <c r="G369" s="56"/>
      <c r="I369" s="4"/>
      <c r="K369" s="15"/>
      <c r="L369" s="15"/>
      <c r="M369" s="15"/>
      <c r="N369" s="15"/>
      <c r="O369" s="15"/>
      <c r="P369" s="15"/>
      <c r="Q369" s="15"/>
      <c r="R369" s="15"/>
      <c r="S369" s="15"/>
      <c r="T369" s="15"/>
      <c r="U369" s="15"/>
      <c r="V369" s="15"/>
      <c r="W369" s="15"/>
    </row>
    <row r="370" customFormat="false" ht="12.75" hidden="false" customHeight="false" outlineLevel="0" collapsed="false">
      <c r="E370" s="4"/>
      <c r="F370" s="56"/>
      <c r="G370" s="56"/>
      <c r="I370" s="4"/>
      <c r="K370" s="15"/>
      <c r="L370" s="15"/>
      <c r="M370" s="15"/>
      <c r="N370" s="15"/>
      <c r="O370" s="15"/>
      <c r="P370" s="15"/>
      <c r="Q370" s="15"/>
      <c r="R370" s="15"/>
      <c r="S370" s="15"/>
      <c r="T370" s="15"/>
      <c r="U370" s="15"/>
      <c r="V370" s="15"/>
      <c r="W370" s="15"/>
    </row>
    <row r="371" customFormat="false" ht="12.75" hidden="false" customHeight="false" outlineLevel="0" collapsed="false">
      <c r="E371" s="4"/>
      <c r="F371" s="56"/>
      <c r="G371" s="56"/>
      <c r="I371" s="4"/>
      <c r="K371" s="15"/>
      <c r="L371" s="15"/>
      <c r="M371" s="15"/>
      <c r="N371" s="15"/>
      <c r="O371" s="15"/>
      <c r="P371" s="15"/>
      <c r="Q371" s="15"/>
      <c r="R371" s="15"/>
      <c r="S371" s="15"/>
      <c r="T371" s="15"/>
      <c r="U371" s="15"/>
      <c r="V371" s="15"/>
      <c r="W371" s="15"/>
    </row>
    <row r="372" customFormat="false" ht="12.75" hidden="false" customHeight="false" outlineLevel="0" collapsed="false">
      <c r="E372" s="4"/>
      <c r="F372" s="56"/>
      <c r="G372" s="56"/>
      <c r="I372" s="4"/>
      <c r="K372" s="15"/>
      <c r="L372" s="15"/>
      <c r="M372" s="15"/>
      <c r="N372" s="15"/>
      <c r="O372" s="15"/>
      <c r="P372" s="15"/>
      <c r="Q372" s="15"/>
      <c r="R372" s="15"/>
      <c r="S372" s="15"/>
      <c r="T372" s="15"/>
      <c r="U372" s="15"/>
      <c r="V372" s="15"/>
      <c r="W372" s="15"/>
    </row>
    <row r="373" customFormat="false" ht="12.75" hidden="false" customHeight="false" outlineLevel="0" collapsed="false">
      <c r="E373" s="4"/>
      <c r="F373" s="56"/>
      <c r="G373" s="56"/>
      <c r="I373" s="4"/>
      <c r="K373" s="15"/>
      <c r="L373" s="15"/>
      <c r="M373" s="15"/>
      <c r="N373" s="15"/>
      <c r="O373" s="15"/>
      <c r="P373" s="15"/>
      <c r="Q373" s="15"/>
      <c r="R373" s="15"/>
      <c r="S373" s="15"/>
      <c r="T373" s="15"/>
      <c r="U373" s="15"/>
      <c r="V373" s="15"/>
      <c r="W373" s="15"/>
      <c r="X373" s="15"/>
    </row>
    <row r="374" customFormat="false" ht="12.75" hidden="false" customHeight="false" outlineLevel="0" collapsed="false">
      <c r="E374" s="4"/>
      <c r="F374" s="56"/>
      <c r="G374" s="56"/>
      <c r="I374" s="4"/>
      <c r="K374" s="15"/>
      <c r="L374" s="15"/>
      <c r="M374" s="15"/>
      <c r="N374" s="15"/>
      <c r="O374" s="15"/>
      <c r="P374" s="15"/>
      <c r="Q374" s="15"/>
      <c r="R374" s="15"/>
      <c r="S374" s="15"/>
      <c r="T374" s="15"/>
      <c r="U374" s="15"/>
      <c r="V374" s="15"/>
      <c r="W374" s="15"/>
      <c r="X374" s="15"/>
    </row>
    <row r="375" customFormat="false" ht="12.75" hidden="false" customHeight="false" outlineLevel="0" collapsed="false">
      <c r="E375" s="4"/>
      <c r="F375" s="56"/>
      <c r="G375" s="56"/>
      <c r="I375" s="4"/>
      <c r="K375" s="15"/>
      <c r="L375" s="15"/>
      <c r="M375" s="15"/>
      <c r="N375" s="15"/>
      <c r="O375" s="15"/>
      <c r="P375" s="15"/>
      <c r="Q375" s="15"/>
      <c r="R375" s="15"/>
      <c r="S375" s="15"/>
      <c r="T375" s="15"/>
      <c r="U375" s="15"/>
      <c r="V375" s="15"/>
      <c r="W375" s="15"/>
      <c r="X375" s="15"/>
    </row>
    <row r="376" customFormat="false" ht="12.75" hidden="false" customHeight="false" outlineLevel="0" collapsed="false">
      <c r="E376" s="4"/>
      <c r="F376" s="62"/>
      <c r="G376" s="62"/>
      <c r="I376" s="4"/>
      <c r="K376" s="15"/>
      <c r="L376" s="15"/>
      <c r="M376" s="15"/>
      <c r="N376" s="15"/>
      <c r="O376" s="15"/>
      <c r="P376" s="15"/>
      <c r="Q376" s="15"/>
      <c r="R376" s="15"/>
      <c r="S376" s="15"/>
      <c r="T376" s="15"/>
      <c r="U376" s="15"/>
      <c r="V376" s="15"/>
      <c r="W376" s="15"/>
    </row>
    <row r="377" customFormat="false" ht="12.75" hidden="false" customHeight="false" outlineLevel="0" collapsed="false">
      <c r="E377" s="4"/>
      <c r="F377" s="62"/>
      <c r="G377" s="62"/>
      <c r="I377" s="4"/>
      <c r="K377" s="15"/>
      <c r="L377" s="15"/>
      <c r="M377" s="15"/>
      <c r="N377" s="15"/>
      <c r="O377" s="15"/>
      <c r="P377" s="15"/>
      <c r="Q377" s="15"/>
      <c r="R377" s="15"/>
      <c r="S377" s="15"/>
      <c r="T377" s="15"/>
      <c r="U377" s="15"/>
      <c r="V377" s="15"/>
      <c r="W377" s="15"/>
    </row>
    <row r="378" customFormat="false" ht="12.75" hidden="false" customHeight="false" outlineLevel="0" collapsed="false">
      <c r="E378" s="43"/>
      <c r="F378" s="62"/>
      <c r="G378" s="62"/>
      <c r="I378" s="4"/>
      <c r="K378" s="15"/>
      <c r="L378" s="15"/>
      <c r="M378" s="15"/>
      <c r="N378" s="15"/>
      <c r="O378" s="15"/>
      <c r="P378" s="15"/>
      <c r="Q378" s="15"/>
      <c r="R378" s="15"/>
      <c r="S378" s="15"/>
      <c r="T378" s="15"/>
      <c r="U378" s="15"/>
      <c r="V378" s="15"/>
      <c r="W378" s="15"/>
    </row>
    <row r="379" customFormat="false" ht="12.75" hidden="false" customHeight="false" outlineLevel="0" collapsed="false">
      <c r="E379" s="43"/>
      <c r="F379" s="62"/>
      <c r="G379" s="62"/>
      <c r="I379" s="4"/>
      <c r="K379" s="15"/>
      <c r="L379" s="15"/>
      <c r="M379" s="15"/>
      <c r="N379" s="15"/>
      <c r="O379" s="15"/>
      <c r="P379" s="15"/>
      <c r="Q379" s="15"/>
      <c r="R379" s="15"/>
      <c r="S379" s="15"/>
      <c r="T379" s="15"/>
      <c r="U379" s="15"/>
      <c r="V379" s="15"/>
      <c r="W379" s="15"/>
    </row>
    <row r="380" customFormat="false" ht="12.75" hidden="false" customHeight="false" outlineLevel="0" collapsed="false">
      <c r="E380" s="43"/>
      <c r="F380" s="62"/>
      <c r="G380" s="62"/>
      <c r="I380" s="4"/>
      <c r="K380" s="15"/>
      <c r="L380" s="15"/>
      <c r="M380" s="15"/>
      <c r="N380" s="15"/>
      <c r="O380" s="15"/>
      <c r="P380" s="15"/>
      <c r="Q380" s="15"/>
      <c r="R380" s="15"/>
      <c r="S380" s="15"/>
      <c r="T380" s="15"/>
      <c r="U380" s="15"/>
      <c r="V380" s="15"/>
      <c r="W380" s="15"/>
    </row>
    <row r="381" customFormat="false" ht="12.75" hidden="false" customHeight="false" outlineLevel="0" collapsed="false">
      <c r="E381" s="43"/>
      <c r="F381" s="62"/>
      <c r="G381" s="62"/>
      <c r="I381" s="4"/>
      <c r="K381" s="15"/>
      <c r="L381" s="15"/>
      <c r="M381" s="15"/>
      <c r="N381" s="15"/>
      <c r="O381" s="15"/>
      <c r="P381" s="15"/>
      <c r="Q381" s="15"/>
      <c r="R381" s="15"/>
      <c r="S381" s="15"/>
      <c r="T381" s="15"/>
      <c r="U381" s="15"/>
      <c r="V381" s="15"/>
      <c r="W381" s="15"/>
    </row>
    <row r="382" customFormat="false" ht="12.75" hidden="false" customHeight="false" outlineLevel="0" collapsed="false">
      <c r="E382" s="4"/>
      <c r="F382" s="56"/>
      <c r="G382" s="56"/>
      <c r="I382" s="4"/>
      <c r="K382" s="15"/>
      <c r="L382" s="15"/>
      <c r="M382" s="15"/>
      <c r="N382" s="15"/>
      <c r="O382" s="15"/>
      <c r="P382" s="15"/>
      <c r="Q382" s="15"/>
      <c r="R382" s="15"/>
      <c r="S382" s="15"/>
      <c r="T382" s="15"/>
      <c r="U382" s="15"/>
      <c r="V382" s="15"/>
      <c r="W382" s="15"/>
    </row>
    <row r="383" customFormat="false" ht="12.75" hidden="false" customHeight="false" outlineLevel="0" collapsed="false">
      <c r="E383" s="4"/>
      <c r="F383" s="56"/>
      <c r="G383" s="56"/>
      <c r="I383" s="4"/>
      <c r="K383" s="15"/>
      <c r="L383" s="15"/>
      <c r="M383" s="15"/>
      <c r="N383" s="15"/>
      <c r="O383" s="15"/>
      <c r="P383" s="15"/>
      <c r="Q383" s="15"/>
      <c r="R383" s="15"/>
      <c r="S383" s="15"/>
      <c r="T383" s="15"/>
      <c r="U383" s="15"/>
      <c r="V383" s="15"/>
      <c r="W383" s="15"/>
    </row>
    <row r="384" customFormat="false" ht="12.75" hidden="false" customHeight="false" outlineLevel="0" collapsed="false">
      <c r="E384" s="4"/>
      <c r="F384" s="56"/>
      <c r="G384" s="56"/>
      <c r="I384" s="4"/>
      <c r="K384" s="15"/>
      <c r="L384" s="15"/>
      <c r="M384" s="15"/>
      <c r="N384" s="15"/>
      <c r="O384" s="15"/>
      <c r="P384" s="15"/>
      <c r="Q384" s="15"/>
      <c r="R384" s="15"/>
      <c r="S384" s="15"/>
      <c r="T384" s="15"/>
      <c r="U384" s="15"/>
      <c r="V384" s="15"/>
      <c r="W384" s="15"/>
      <c r="X384" s="15"/>
    </row>
    <row r="385" customFormat="false" ht="12.75" hidden="false" customHeight="false" outlineLevel="0" collapsed="false">
      <c r="E385" s="4"/>
      <c r="F385" s="56"/>
      <c r="G385" s="56"/>
      <c r="I385" s="4"/>
      <c r="K385" s="15"/>
      <c r="L385" s="15"/>
      <c r="M385" s="15"/>
      <c r="N385" s="15"/>
      <c r="O385" s="15"/>
      <c r="P385" s="15"/>
      <c r="Q385" s="15"/>
      <c r="R385" s="15"/>
      <c r="S385" s="15"/>
      <c r="T385" s="15"/>
      <c r="U385" s="15"/>
      <c r="V385" s="15"/>
      <c r="W385" s="15"/>
      <c r="X385" s="15"/>
    </row>
    <row r="386" customFormat="false" ht="12.75" hidden="false" customHeight="false" outlineLevel="0" collapsed="false">
      <c r="E386" s="4"/>
      <c r="F386" s="56"/>
      <c r="G386" s="56"/>
      <c r="I386" s="4"/>
      <c r="K386" s="15"/>
      <c r="L386" s="15"/>
      <c r="M386" s="15"/>
      <c r="N386" s="15"/>
      <c r="O386" s="15"/>
      <c r="P386" s="15"/>
      <c r="Q386" s="15"/>
      <c r="R386" s="15"/>
      <c r="S386" s="15"/>
      <c r="T386" s="15"/>
      <c r="U386" s="15"/>
      <c r="V386" s="15"/>
      <c r="W386" s="15"/>
      <c r="X386" s="15"/>
    </row>
    <row r="387" customFormat="false" ht="12.75" hidden="false" customHeight="false" outlineLevel="0" collapsed="false">
      <c r="E387" s="4"/>
      <c r="F387" s="56"/>
      <c r="G387" s="56"/>
      <c r="I387" s="4"/>
      <c r="K387" s="15"/>
      <c r="L387" s="15"/>
      <c r="M387" s="15"/>
      <c r="N387" s="15"/>
      <c r="O387" s="15"/>
      <c r="P387" s="15"/>
      <c r="Q387" s="15"/>
      <c r="R387" s="15"/>
      <c r="S387" s="15"/>
      <c r="T387" s="15"/>
      <c r="U387" s="15"/>
      <c r="V387" s="15"/>
      <c r="W387" s="15"/>
    </row>
    <row r="388" customFormat="false" ht="12.75" hidden="false" customHeight="false" outlineLevel="0" collapsed="false">
      <c r="E388" s="4"/>
      <c r="F388" s="56"/>
      <c r="G388" s="56"/>
      <c r="I388" s="4"/>
      <c r="K388" s="15"/>
      <c r="L388" s="15"/>
      <c r="M388" s="15"/>
      <c r="N388" s="15"/>
      <c r="O388" s="15"/>
      <c r="P388" s="15"/>
      <c r="Q388" s="15"/>
      <c r="R388" s="15"/>
      <c r="S388" s="15"/>
      <c r="T388" s="15"/>
      <c r="U388" s="15"/>
      <c r="V388" s="15"/>
      <c r="W388" s="15"/>
    </row>
    <row r="389" customFormat="false" ht="12.75" hidden="false" customHeight="false" outlineLevel="0" collapsed="false">
      <c r="E389" s="4"/>
      <c r="F389" s="56"/>
      <c r="G389" s="56"/>
      <c r="I389" s="4"/>
      <c r="K389" s="15"/>
      <c r="L389" s="15"/>
      <c r="M389" s="15"/>
      <c r="N389" s="15"/>
      <c r="O389" s="15"/>
      <c r="P389" s="15"/>
      <c r="Q389" s="15"/>
      <c r="R389" s="15"/>
      <c r="S389" s="15"/>
      <c r="T389" s="15"/>
      <c r="U389" s="15"/>
      <c r="V389" s="15"/>
      <c r="W389" s="15"/>
    </row>
    <row r="390" customFormat="false" ht="12.75" hidden="false" customHeight="false" outlineLevel="0" collapsed="false">
      <c r="E390" s="4"/>
      <c r="F390" s="56"/>
      <c r="G390" s="56"/>
      <c r="I390" s="4"/>
      <c r="K390" s="15"/>
      <c r="L390" s="15"/>
      <c r="M390" s="15"/>
      <c r="N390" s="15"/>
      <c r="O390" s="15"/>
      <c r="P390" s="15"/>
      <c r="Q390" s="15"/>
      <c r="R390" s="15"/>
      <c r="S390" s="15"/>
      <c r="T390" s="15"/>
      <c r="U390" s="15"/>
      <c r="V390" s="15"/>
      <c r="W390" s="15"/>
    </row>
    <row r="391" customFormat="false" ht="12.75" hidden="false" customHeight="false" outlineLevel="0" collapsed="false">
      <c r="E391" s="4"/>
      <c r="F391" s="56"/>
      <c r="G391" s="56"/>
      <c r="I391" s="4"/>
      <c r="K391" s="15"/>
      <c r="L391" s="15"/>
      <c r="M391" s="15"/>
      <c r="N391" s="15"/>
      <c r="O391" s="15"/>
      <c r="P391" s="15"/>
      <c r="Q391" s="15"/>
      <c r="R391" s="15"/>
      <c r="S391" s="15"/>
      <c r="T391" s="15"/>
      <c r="U391" s="15"/>
      <c r="V391" s="15"/>
      <c r="W391" s="15"/>
    </row>
    <row r="392" customFormat="false" ht="12.75" hidden="false" customHeight="false" outlineLevel="0" collapsed="false">
      <c r="E392" s="4"/>
      <c r="F392" s="56"/>
      <c r="G392" s="56"/>
      <c r="I392" s="4"/>
      <c r="K392" s="15"/>
      <c r="L392" s="15"/>
      <c r="M392" s="15"/>
      <c r="N392" s="15"/>
      <c r="O392" s="15"/>
      <c r="P392" s="15"/>
      <c r="Q392" s="15"/>
      <c r="R392" s="15"/>
      <c r="S392" s="15"/>
      <c r="T392" s="15"/>
      <c r="U392" s="15"/>
      <c r="V392" s="15"/>
      <c r="W392" s="15"/>
    </row>
    <row r="393" customFormat="false" ht="12.75" hidden="false" customHeight="false" outlineLevel="0" collapsed="false">
      <c r="E393" s="4"/>
      <c r="F393" s="56"/>
      <c r="G393" s="56"/>
      <c r="I393" s="4"/>
      <c r="K393" s="15"/>
      <c r="L393" s="15"/>
      <c r="M393" s="15"/>
      <c r="N393" s="15"/>
      <c r="O393" s="15"/>
      <c r="P393" s="15"/>
      <c r="Q393" s="15"/>
      <c r="R393" s="15"/>
      <c r="S393" s="15"/>
      <c r="T393" s="15"/>
      <c r="U393" s="15"/>
      <c r="V393" s="15"/>
      <c r="W393" s="15"/>
    </row>
    <row r="394" customFormat="false" ht="12.75" hidden="false" customHeight="false" outlineLevel="0" collapsed="false">
      <c r="E394" s="4"/>
      <c r="F394" s="56"/>
      <c r="G394" s="56"/>
      <c r="I394" s="4"/>
      <c r="K394" s="15"/>
      <c r="L394" s="15"/>
      <c r="M394" s="15"/>
      <c r="N394" s="15"/>
      <c r="O394" s="15"/>
      <c r="P394" s="15"/>
      <c r="Q394" s="15"/>
      <c r="R394" s="15"/>
      <c r="S394" s="15"/>
      <c r="T394" s="15"/>
      <c r="U394" s="15"/>
      <c r="V394" s="15"/>
      <c r="W394" s="15"/>
    </row>
    <row r="395" customFormat="false" ht="12.75" hidden="false" customHeight="false" outlineLevel="0" collapsed="false">
      <c r="E395" s="4"/>
      <c r="F395" s="56"/>
      <c r="G395" s="56"/>
      <c r="I395" s="4"/>
      <c r="K395" s="15"/>
      <c r="L395" s="15"/>
      <c r="M395" s="15"/>
      <c r="N395" s="15"/>
      <c r="O395" s="15"/>
      <c r="P395" s="15"/>
      <c r="Q395" s="15"/>
      <c r="R395" s="15"/>
      <c r="S395" s="15"/>
      <c r="T395" s="15"/>
      <c r="U395" s="15"/>
      <c r="V395" s="15"/>
      <c r="W395" s="15"/>
    </row>
    <row r="396" customFormat="false" ht="12.75" hidden="false" customHeight="false" outlineLevel="0" collapsed="false">
      <c r="E396" s="4"/>
      <c r="F396" s="56"/>
      <c r="G396" s="56"/>
      <c r="I396" s="4"/>
      <c r="K396" s="15"/>
      <c r="L396" s="15"/>
      <c r="M396" s="15"/>
      <c r="N396" s="15"/>
      <c r="O396" s="15"/>
      <c r="P396" s="15"/>
      <c r="Q396" s="15"/>
      <c r="R396" s="15"/>
      <c r="S396" s="15"/>
      <c r="T396" s="15"/>
      <c r="U396" s="15"/>
      <c r="V396" s="15"/>
      <c r="W396" s="15"/>
    </row>
    <row r="397" customFormat="false" ht="12.75" hidden="false" customHeight="false" outlineLevel="0" collapsed="false">
      <c r="E397" s="4"/>
      <c r="F397" s="56"/>
      <c r="G397" s="56"/>
      <c r="I397" s="4"/>
      <c r="K397" s="15"/>
      <c r="L397" s="15"/>
      <c r="M397" s="15"/>
      <c r="N397" s="15"/>
      <c r="O397" s="15"/>
      <c r="P397" s="15"/>
      <c r="Q397" s="15"/>
      <c r="R397" s="15"/>
      <c r="S397" s="15"/>
      <c r="T397" s="15"/>
      <c r="U397" s="15"/>
      <c r="V397" s="15"/>
      <c r="W397" s="15"/>
    </row>
    <row r="398" customFormat="false" ht="12.75" hidden="false" customHeight="false" outlineLevel="0" collapsed="false">
      <c r="E398" s="4"/>
      <c r="F398" s="56"/>
      <c r="G398" s="56"/>
      <c r="I398" s="4"/>
      <c r="K398" s="15"/>
      <c r="L398" s="15"/>
      <c r="M398" s="15"/>
      <c r="N398" s="15"/>
      <c r="O398" s="15"/>
      <c r="P398" s="15"/>
      <c r="Q398" s="15"/>
      <c r="R398" s="15"/>
      <c r="S398" s="15"/>
      <c r="T398" s="15"/>
      <c r="U398" s="15"/>
      <c r="V398" s="15"/>
      <c r="W398" s="15"/>
    </row>
    <row r="399" customFormat="false" ht="12.75" hidden="false" customHeight="false" outlineLevel="0" collapsed="false">
      <c r="E399" s="4"/>
      <c r="F399" s="56"/>
      <c r="G399" s="56"/>
      <c r="I399" s="4"/>
      <c r="K399" s="15"/>
      <c r="L399" s="15"/>
      <c r="M399" s="15"/>
      <c r="N399" s="15"/>
      <c r="O399" s="15"/>
      <c r="P399" s="15"/>
      <c r="Q399" s="15"/>
      <c r="R399" s="15"/>
      <c r="S399" s="15"/>
      <c r="T399" s="15"/>
      <c r="U399" s="15"/>
      <c r="V399" s="15"/>
      <c r="W399" s="15"/>
    </row>
    <row r="400" customFormat="false" ht="12.75" hidden="false" customHeight="false" outlineLevel="0" collapsed="false">
      <c r="E400" s="4"/>
      <c r="F400" s="56"/>
      <c r="G400" s="56"/>
      <c r="I400" s="4"/>
      <c r="K400" s="15"/>
      <c r="L400" s="15"/>
      <c r="M400" s="15"/>
      <c r="N400" s="15"/>
      <c r="O400" s="15"/>
      <c r="P400" s="15"/>
      <c r="Q400" s="15"/>
      <c r="R400" s="15"/>
      <c r="S400" s="15"/>
      <c r="T400" s="15"/>
      <c r="U400" s="15"/>
      <c r="V400" s="15"/>
      <c r="W400" s="15"/>
    </row>
    <row r="401" customFormat="false" ht="12.75" hidden="false" customHeight="false" outlineLevel="0" collapsed="false">
      <c r="E401" s="4"/>
      <c r="F401" s="56"/>
      <c r="G401" s="56"/>
      <c r="I401" s="4"/>
      <c r="K401" s="15"/>
      <c r="L401" s="15"/>
      <c r="M401" s="15"/>
      <c r="N401" s="15"/>
      <c r="O401" s="15"/>
      <c r="P401" s="15"/>
      <c r="Q401" s="15"/>
      <c r="R401" s="15"/>
      <c r="S401" s="15"/>
      <c r="T401" s="15"/>
      <c r="U401" s="15"/>
      <c r="V401" s="15"/>
      <c r="W401" s="15"/>
    </row>
    <row r="402" customFormat="false" ht="12.75" hidden="false" customHeight="false" outlineLevel="0" collapsed="false">
      <c r="E402" s="4"/>
      <c r="F402" s="56"/>
      <c r="G402" s="56"/>
      <c r="I402" s="4"/>
      <c r="K402" s="15"/>
      <c r="L402" s="15"/>
      <c r="M402" s="15"/>
      <c r="N402" s="15"/>
      <c r="O402" s="15"/>
      <c r="P402" s="15"/>
      <c r="Q402" s="15"/>
      <c r="R402" s="15"/>
      <c r="S402" s="15"/>
      <c r="T402" s="15"/>
      <c r="U402" s="15"/>
      <c r="V402" s="15"/>
      <c r="W402" s="15"/>
    </row>
    <row r="403" customFormat="false" ht="12.75" hidden="false" customHeight="false" outlineLevel="0" collapsed="false">
      <c r="E403" s="4"/>
      <c r="F403" s="62"/>
      <c r="G403" s="62"/>
      <c r="I403" s="4"/>
      <c r="K403" s="15"/>
      <c r="L403" s="15"/>
      <c r="M403" s="15"/>
      <c r="N403" s="15"/>
      <c r="O403" s="15"/>
      <c r="P403" s="15"/>
      <c r="Q403" s="15"/>
      <c r="R403" s="15"/>
      <c r="S403" s="15"/>
      <c r="T403" s="15"/>
      <c r="U403" s="15"/>
      <c r="V403" s="15"/>
      <c r="W403" s="15"/>
    </row>
    <row r="404" customFormat="false" ht="12.75" hidden="false" customHeight="false" outlineLevel="0" collapsed="false">
      <c r="E404" s="4"/>
      <c r="F404" s="62"/>
      <c r="G404" s="62"/>
      <c r="I404" s="4"/>
      <c r="K404" s="15"/>
      <c r="L404" s="15"/>
      <c r="M404" s="15"/>
      <c r="N404" s="15"/>
      <c r="O404" s="15"/>
      <c r="P404" s="15"/>
      <c r="Q404" s="15"/>
      <c r="R404" s="15"/>
      <c r="S404" s="15"/>
      <c r="T404" s="15"/>
      <c r="U404" s="15"/>
      <c r="V404" s="15"/>
      <c r="W404" s="15"/>
    </row>
    <row r="405" customFormat="false" ht="12.75" hidden="false" customHeight="false" outlineLevel="0" collapsed="false">
      <c r="E405" s="4"/>
      <c r="F405" s="62"/>
      <c r="G405" s="62"/>
      <c r="I405" s="4"/>
      <c r="K405" s="15"/>
      <c r="L405" s="15"/>
      <c r="M405" s="15"/>
      <c r="N405" s="15"/>
      <c r="O405" s="15"/>
      <c r="P405" s="15"/>
      <c r="Q405" s="15"/>
      <c r="R405" s="15"/>
      <c r="S405" s="15"/>
      <c r="T405" s="15"/>
      <c r="U405" s="15"/>
      <c r="V405" s="15"/>
      <c r="W405" s="15"/>
    </row>
    <row r="406" customFormat="false" ht="12.75" hidden="false" customHeight="false" outlineLevel="0" collapsed="false">
      <c r="E406" s="4"/>
      <c r="F406" s="62"/>
      <c r="G406" s="62"/>
      <c r="I406" s="4"/>
      <c r="K406" s="15"/>
      <c r="L406" s="15"/>
      <c r="M406" s="15"/>
      <c r="N406" s="15"/>
      <c r="O406" s="15"/>
      <c r="P406" s="15"/>
      <c r="Q406" s="15"/>
      <c r="R406" s="15"/>
      <c r="S406" s="15"/>
      <c r="T406" s="15"/>
      <c r="U406" s="15"/>
      <c r="V406" s="15"/>
      <c r="W406" s="15"/>
    </row>
    <row r="407" customFormat="false" ht="12.75" hidden="false" customHeight="false" outlineLevel="0" collapsed="false">
      <c r="E407" s="4"/>
      <c r="F407" s="62"/>
      <c r="G407" s="62"/>
      <c r="I407" s="4"/>
      <c r="K407" s="15"/>
      <c r="L407" s="15"/>
      <c r="M407" s="15"/>
      <c r="N407" s="15"/>
      <c r="O407" s="15"/>
      <c r="P407" s="15"/>
      <c r="Q407" s="15"/>
      <c r="R407" s="15"/>
      <c r="S407" s="15"/>
      <c r="T407" s="15"/>
      <c r="U407" s="15"/>
      <c r="V407" s="15"/>
      <c r="W407" s="15"/>
    </row>
    <row r="408" customFormat="false" ht="12.75" hidden="false" customHeight="false" outlineLevel="0" collapsed="false">
      <c r="E408" s="4"/>
      <c r="F408" s="56"/>
      <c r="G408" s="56"/>
      <c r="I408" s="4"/>
      <c r="K408" s="15"/>
      <c r="L408" s="15"/>
      <c r="M408" s="15"/>
      <c r="N408" s="15"/>
      <c r="O408" s="15"/>
      <c r="P408" s="15"/>
      <c r="Q408" s="15"/>
      <c r="R408" s="15"/>
      <c r="S408" s="15"/>
      <c r="T408" s="15"/>
      <c r="U408" s="15"/>
      <c r="V408" s="15"/>
      <c r="W408" s="15"/>
    </row>
    <row r="409" customFormat="false" ht="12.75" hidden="false" customHeight="false" outlineLevel="0" collapsed="false">
      <c r="E409" s="4"/>
      <c r="F409" s="56"/>
      <c r="G409" s="56"/>
      <c r="I409" s="4"/>
      <c r="K409" s="15"/>
      <c r="L409" s="15"/>
      <c r="M409" s="15"/>
      <c r="N409" s="15"/>
      <c r="O409" s="15"/>
      <c r="P409" s="15"/>
      <c r="Q409" s="15"/>
      <c r="R409" s="15"/>
      <c r="S409" s="15"/>
      <c r="T409" s="15"/>
      <c r="U409" s="15"/>
      <c r="V409" s="15"/>
      <c r="W409" s="15"/>
    </row>
    <row r="410" customFormat="false" ht="12.75" hidden="false" customHeight="false" outlineLevel="0" collapsed="false">
      <c r="E410" s="4"/>
      <c r="F410" s="56"/>
      <c r="G410" s="56"/>
      <c r="I410" s="4"/>
      <c r="K410" s="15"/>
      <c r="L410" s="15"/>
      <c r="M410" s="15"/>
      <c r="N410" s="15"/>
      <c r="O410" s="15"/>
      <c r="P410" s="15"/>
      <c r="Q410" s="15"/>
      <c r="R410" s="15"/>
      <c r="S410" s="15"/>
      <c r="T410" s="15"/>
      <c r="U410" s="15"/>
      <c r="V410" s="15"/>
      <c r="W410" s="15"/>
    </row>
    <row r="411" customFormat="false" ht="12.75" hidden="false" customHeight="false" outlineLevel="0" collapsed="false">
      <c r="E411" s="4"/>
      <c r="F411" s="56"/>
      <c r="G411" s="56"/>
      <c r="I411" s="4"/>
      <c r="K411" s="15"/>
      <c r="L411" s="15"/>
      <c r="M411" s="15"/>
      <c r="N411" s="15"/>
      <c r="O411" s="15"/>
      <c r="P411" s="15"/>
      <c r="Q411" s="15"/>
      <c r="R411" s="15"/>
      <c r="S411" s="15"/>
      <c r="T411" s="15"/>
      <c r="U411" s="15"/>
      <c r="V411" s="15"/>
      <c r="W411" s="15"/>
    </row>
    <row r="412" customFormat="false" ht="12.75" hidden="false" customHeight="false" outlineLevel="0" collapsed="false">
      <c r="E412" s="4"/>
      <c r="F412" s="56"/>
      <c r="G412" s="56"/>
      <c r="I412" s="4"/>
      <c r="K412" s="15"/>
      <c r="L412" s="15"/>
      <c r="M412" s="15"/>
      <c r="N412" s="15"/>
      <c r="O412" s="15"/>
      <c r="P412" s="15"/>
      <c r="Q412" s="15"/>
      <c r="R412" s="15"/>
      <c r="S412" s="15"/>
      <c r="T412" s="15"/>
      <c r="U412" s="15"/>
      <c r="V412" s="15"/>
      <c r="W412" s="15"/>
    </row>
    <row r="413" customFormat="false" ht="12.75" hidden="false" customHeight="false" outlineLevel="0" collapsed="false">
      <c r="E413" s="43"/>
      <c r="F413" s="62"/>
      <c r="G413" s="62"/>
      <c r="I413" s="4"/>
      <c r="K413" s="15"/>
      <c r="L413" s="15"/>
      <c r="M413" s="15"/>
      <c r="N413" s="15"/>
      <c r="O413" s="15"/>
      <c r="P413" s="15"/>
      <c r="Q413" s="15"/>
      <c r="R413" s="15"/>
      <c r="S413" s="15"/>
      <c r="T413" s="15"/>
      <c r="U413" s="15"/>
      <c r="V413" s="15"/>
      <c r="W413" s="15"/>
    </row>
    <row r="414" customFormat="false" ht="12.75" hidden="false" customHeight="false" outlineLevel="0" collapsed="false">
      <c r="E414" s="43"/>
      <c r="F414" s="62"/>
      <c r="G414" s="62"/>
      <c r="I414" s="4"/>
      <c r="K414" s="15"/>
      <c r="L414" s="15"/>
      <c r="M414" s="15"/>
      <c r="N414" s="15"/>
      <c r="O414" s="15"/>
      <c r="P414" s="15"/>
      <c r="Q414" s="15"/>
      <c r="R414" s="15"/>
      <c r="S414" s="15"/>
      <c r="T414" s="15"/>
      <c r="U414" s="15"/>
      <c r="V414" s="15"/>
      <c r="W414" s="15"/>
      <c r="X414" s="15"/>
    </row>
    <row r="415" customFormat="false" ht="12.75" hidden="false" customHeight="false" outlineLevel="0" collapsed="false">
      <c r="E415" s="43"/>
      <c r="F415" s="62"/>
      <c r="G415" s="62"/>
      <c r="I415" s="4"/>
      <c r="K415" s="15"/>
      <c r="L415" s="15"/>
      <c r="M415" s="15"/>
      <c r="N415" s="15"/>
      <c r="O415" s="15"/>
      <c r="P415" s="15"/>
      <c r="Q415" s="15"/>
      <c r="R415" s="15"/>
      <c r="S415" s="15"/>
      <c r="T415" s="15"/>
      <c r="U415" s="15"/>
      <c r="V415" s="15"/>
      <c r="W415" s="15"/>
    </row>
    <row r="416" customFormat="false" ht="12.75" hidden="false" customHeight="false" outlineLevel="0" collapsed="false">
      <c r="E416" s="43"/>
      <c r="F416" s="62"/>
      <c r="G416" s="62"/>
      <c r="I416" s="4"/>
      <c r="K416" s="15"/>
      <c r="L416" s="15"/>
      <c r="M416" s="15"/>
      <c r="N416" s="15"/>
      <c r="O416" s="15"/>
      <c r="P416" s="15"/>
      <c r="Q416" s="15"/>
      <c r="R416" s="15"/>
      <c r="S416" s="15"/>
      <c r="T416" s="15"/>
      <c r="U416" s="15"/>
      <c r="V416" s="15"/>
      <c r="W416" s="15"/>
    </row>
    <row r="417" customFormat="false" ht="12.75" hidden="false" customHeight="false" outlineLevel="0" collapsed="false">
      <c r="E417" s="43"/>
      <c r="F417" s="62"/>
      <c r="G417" s="62"/>
      <c r="I417" s="4"/>
      <c r="K417" s="15"/>
      <c r="L417" s="15"/>
      <c r="M417" s="15"/>
      <c r="N417" s="15"/>
      <c r="O417" s="15"/>
      <c r="P417" s="15"/>
      <c r="Q417" s="15"/>
      <c r="R417" s="15"/>
      <c r="S417" s="15"/>
      <c r="T417" s="15"/>
      <c r="U417" s="15"/>
      <c r="V417" s="15"/>
      <c r="W417" s="15"/>
    </row>
    <row r="418" customFormat="false" ht="12.75" hidden="false" customHeight="false" outlineLevel="0" collapsed="false">
      <c r="E418" s="43"/>
      <c r="F418" s="62"/>
      <c r="G418" s="62"/>
      <c r="I418" s="4"/>
      <c r="K418" s="15"/>
      <c r="L418" s="15"/>
      <c r="M418" s="15"/>
      <c r="N418" s="15"/>
      <c r="O418" s="15"/>
      <c r="P418" s="15"/>
      <c r="Q418" s="15"/>
      <c r="R418" s="15"/>
      <c r="S418" s="15"/>
      <c r="T418" s="15"/>
      <c r="U418" s="15"/>
      <c r="V418" s="15"/>
      <c r="W418" s="15"/>
    </row>
    <row r="419" customFormat="false" ht="12.75" hidden="false" customHeight="false" outlineLevel="0" collapsed="false">
      <c r="E419" s="43"/>
      <c r="F419" s="62"/>
      <c r="G419" s="62"/>
      <c r="I419" s="4"/>
      <c r="K419" s="15"/>
      <c r="L419" s="15"/>
      <c r="M419" s="15"/>
      <c r="N419" s="15"/>
      <c r="O419" s="15"/>
      <c r="P419" s="15"/>
      <c r="Q419" s="15"/>
      <c r="R419" s="15"/>
      <c r="S419" s="15"/>
      <c r="T419" s="15"/>
      <c r="U419" s="15"/>
      <c r="V419" s="15"/>
      <c r="W419" s="15"/>
    </row>
    <row r="420" customFormat="false" ht="12.75" hidden="false" customHeight="false" outlineLevel="0" collapsed="false">
      <c r="E420" s="43"/>
      <c r="F420" s="62"/>
      <c r="G420" s="62"/>
      <c r="I420" s="4"/>
      <c r="K420" s="15"/>
      <c r="L420" s="15"/>
      <c r="M420" s="15"/>
      <c r="N420" s="15"/>
      <c r="O420" s="15"/>
      <c r="P420" s="15"/>
      <c r="Q420" s="15"/>
      <c r="R420" s="15"/>
      <c r="S420" s="15"/>
      <c r="T420" s="15"/>
      <c r="U420" s="15"/>
      <c r="V420" s="15"/>
      <c r="W420" s="15"/>
    </row>
    <row r="421" customFormat="false" ht="12.75" hidden="false" customHeight="false" outlineLevel="0" collapsed="false">
      <c r="E421" s="43"/>
      <c r="F421" s="62"/>
      <c r="G421" s="62"/>
      <c r="I421" s="4"/>
      <c r="K421" s="15"/>
      <c r="L421" s="15"/>
      <c r="M421" s="15"/>
      <c r="N421" s="15"/>
      <c r="O421" s="15"/>
      <c r="P421" s="15"/>
      <c r="Q421" s="15"/>
      <c r="R421" s="15"/>
      <c r="S421" s="15"/>
      <c r="T421" s="15"/>
      <c r="U421" s="15"/>
      <c r="V421" s="15"/>
      <c r="W421" s="15"/>
    </row>
    <row r="422" customFormat="false" ht="12.75" hidden="false" customHeight="false" outlineLevel="0" collapsed="false">
      <c r="E422" s="43"/>
      <c r="F422" s="62"/>
      <c r="G422" s="62"/>
      <c r="I422" s="4"/>
      <c r="K422" s="15"/>
      <c r="L422" s="15"/>
      <c r="M422" s="15"/>
      <c r="N422" s="15"/>
      <c r="O422" s="15"/>
      <c r="P422" s="15"/>
      <c r="Q422" s="15"/>
      <c r="R422" s="15"/>
      <c r="S422" s="15"/>
      <c r="T422" s="15"/>
      <c r="U422" s="15"/>
      <c r="V422" s="15"/>
      <c r="W422" s="15"/>
    </row>
    <row r="423" customFormat="false" ht="12.75" hidden="false" customHeight="false" outlineLevel="0" collapsed="false">
      <c r="E423" s="4"/>
      <c r="F423" s="56"/>
      <c r="G423" s="56"/>
      <c r="I423" s="4"/>
      <c r="K423" s="15"/>
      <c r="L423" s="15"/>
      <c r="M423" s="15"/>
      <c r="N423" s="15"/>
      <c r="O423" s="15"/>
      <c r="P423" s="15"/>
      <c r="Q423" s="15"/>
      <c r="R423" s="15"/>
      <c r="S423" s="15"/>
      <c r="T423" s="15"/>
      <c r="U423" s="15"/>
      <c r="V423" s="15"/>
      <c r="W423" s="15"/>
    </row>
    <row r="424" customFormat="false" ht="12.75" hidden="false" customHeight="false" outlineLevel="0" collapsed="false">
      <c r="E424" s="4"/>
      <c r="F424" s="56"/>
      <c r="G424" s="56"/>
      <c r="I424" s="4"/>
      <c r="K424" s="15"/>
      <c r="L424" s="15"/>
      <c r="M424" s="15"/>
      <c r="N424" s="15"/>
      <c r="O424" s="15"/>
      <c r="P424" s="15"/>
      <c r="Q424" s="15"/>
      <c r="R424" s="15"/>
      <c r="S424" s="15"/>
      <c r="T424" s="15"/>
      <c r="U424" s="15"/>
      <c r="V424" s="15"/>
      <c r="W424" s="15"/>
    </row>
    <row r="425" customFormat="false" ht="12.75" hidden="false" customHeight="false" outlineLevel="0" collapsed="false">
      <c r="E425" s="4"/>
      <c r="F425" s="56"/>
      <c r="G425" s="56"/>
      <c r="I425" s="4"/>
      <c r="K425" s="15"/>
      <c r="L425" s="15"/>
      <c r="M425" s="15"/>
      <c r="O425" s="15"/>
      <c r="P425" s="15"/>
      <c r="Q425" s="15"/>
      <c r="R425" s="15"/>
      <c r="S425" s="15"/>
      <c r="T425" s="15"/>
      <c r="U425" s="15"/>
      <c r="V425" s="15"/>
      <c r="W425" s="15"/>
    </row>
    <row r="426" customFormat="false" ht="12.75" hidden="false" customHeight="false" outlineLevel="0" collapsed="false">
      <c r="E426" s="4"/>
      <c r="F426" s="56"/>
      <c r="G426" s="56"/>
      <c r="I426" s="4"/>
      <c r="K426" s="15"/>
      <c r="L426" s="15"/>
      <c r="M426" s="15"/>
      <c r="N426" s="15"/>
      <c r="O426" s="15"/>
      <c r="P426" s="15"/>
      <c r="Q426" s="15"/>
      <c r="R426" s="15"/>
      <c r="S426" s="15"/>
      <c r="T426" s="15"/>
      <c r="U426" s="15"/>
      <c r="V426" s="15"/>
      <c r="W426" s="15"/>
    </row>
    <row r="427" customFormat="false" ht="12.75" hidden="false" customHeight="false" outlineLevel="0" collapsed="false">
      <c r="E427" s="4"/>
      <c r="F427" s="62"/>
      <c r="G427" s="62"/>
      <c r="I427" s="4"/>
      <c r="K427" s="15"/>
      <c r="L427" s="15"/>
      <c r="M427" s="15"/>
      <c r="N427" s="15"/>
      <c r="O427" s="15"/>
      <c r="P427" s="15"/>
      <c r="Q427" s="15"/>
      <c r="R427" s="15"/>
      <c r="S427" s="15"/>
      <c r="T427" s="15"/>
      <c r="U427" s="15"/>
      <c r="V427" s="15"/>
      <c r="W427" s="15"/>
    </row>
    <row r="428" customFormat="false" ht="12.75" hidden="false" customHeight="false" outlineLevel="0" collapsed="false">
      <c r="E428" s="4"/>
      <c r="F428" s="62"/>
      <c r="G428" s="62"/>
      <c r="I428" s="4"/>
      <c r="K428" s="15"/>
      <c r="L428" s="15"/>
      <c r="M428" s="15"/>
      <c r="N428" s="15"/>
      <c r="O428" s="15"/>
      <c r="P428" s="15"/>
      <c r="Q428" s="15"/>
      <c r="R428" s="15"/>
      <c r="S428" s="15"/>
      <c r="T428" s="15"/>
      <c r="U428" s="15"/>
      <c r="V428" s="15"/>
      <c r="W428" s="15"/>
    </row>
    <row r="429" customFormat="false" ht="12.75" hidden="false" customHeight="false" outlineLevel="0" collapsed="false">
      <c r="E429" s="4"/>
      <c r="F429" s="56"/>
      <c r="G429" s="56"/>
      <c r="I429" s="4"/>
      <c r="K429" s="15"/>
      <c r="L429" s="15"/>
      <c r="M429" s="15"/>
      <c r="N429" s="15"/>
      <c r="O429" s="15"/>
      <c r="P429" s="15"/>
      <c r="Q429" s="15"/>
      <c r="R429" s="15"/>
      <c r="S429" s="15"/>
      <c r="T429" s="15"/>
      <c r="U429" s="15"/>
      <c r="V429" s="15"/>
      <c r="W429" s="15"/>
    </row>
    <row r="430" customFormat="false" ht="12.75" hidden="false" customHeight="false" outlineLevel="0" collapsed="false">
      <c r="E430" s="4"/>
      <c r="F430" s="56"/>
      <c r="G430" s="56"/>
      <c r="I430" s="4"/>
      <c r="K430" s="15"/>
      <c r="L430" s="15"/>
      <c r="M430" s="15"/>
      <c r="N430" s="15"/>
      <c r="O430" s="15"/>
      <c r="P430" s="15"/>
      <c r="Q430" s="15"/>
      <c r="R430" s="15"/>
      <c r="S430" s="15"/>
      <c r="T430" s="15"/>
      <c r="U430" s="15"/>
      <c r="V430" s="15"/>
      <c r="W430" s="15"/>
      <c r="X430" s="15"/>
    </row>
    <row r="431" customFormat="false" ht="12.75" hidden="false" customHeight="false" outlineLevel="0" collapsed="false">
      <c r="E431" s="4"/>
      <c r="F431" s="56"/>
      <c r="G431" s="56"/>
      <c r="I431" s="4"/>
      <c r="K431" s="15"/>
      <c r="L431" s="15"/>
      <c r="M431" s="15"/>
      <c r="N431" s="15"/>
      <c r="O431" s="15"/>
      <c r="P431" s="15"/>
      <c r="Q431" s="15"/>
      <c r="R431" s="15"/>
      <c r="S431" s="15"/>
      <c r="T431" s="15"/>
      <c r="U431" s="15"/>
      <c r="V431" s="15"/>
      <c r="W431" s="15"/>
      <c r="X431" s="15"/>
    </row>
    <row r="432" customFormat="false" ht="12.75" hidden="false" customHeight="false" outlineLevel="0" collapsed="false">
      <c r="E432" s="4"/>
      <c r="F432" s="56"/>
      <c r="G432" s="56"/>
      <c r="I432" s="4"/>
      <c r="K432" s="15"/>
      <c r="L432" s="15"/>
      <c r="M432" s="15"/>
      <c r="N432" s="15"/>
      <c r="O432" s="15"/>
      <c r="P432" s="15"/>
      <c r="Q432" s="15"/>
      <c r="R432" s="15"/>
      <c r="S432" s="15"/>
      <c r="T432" s="15"/>
      <c r="U432" s="15"/>
      <c r="V432" s="15"/>
      <c r="W432" s="15"/>
      <c r="X432" s="15"/>
    </row>
    <row r="433" customFormat="false" ht="12.75" hidden="false" customHeight="false" outlineLevel="0" collapsed="false">
      <c r="E433" s="4"/>
      <c r="F433" s="56"/>
      <c r="G433" s="56"/>
      <c r="I433" s="4"/>
      <c r="K433" s="15"/>
      <c r="L433" s="15"/>
      <c r="M433" s="15"/>
      <c r="N433" s="15"/>
      <c r="O433" s="15"/>
      <c r="P433" s="15"/>
      <c r="Q433" s="15"/>
      <c r="R433" s="15"/>
      <c r="S433" s="15"/>
      <c r="T433" s="15"/>
      <c r="U433" s="15"/>
      <c r="V433" s="15"/>
      <c r="W433" s="15"/>
      <c r="X433" s="15"/>
    </row>
    <row r="434" customFormat="false" ht="12.75" hidden="false" customHeight="false" outlineLevel="0" collapsed="false">
      <c r="E434" s="4"/>
      <c r="F434" s="56"/>
      <c r="G434" s="56"/>
      <c r="I434" s="4"/>
      <c r="K434" s="15"/>
      <c r="L434" s="15"/>
      <c r="M434" s="15"/>
      <c r="N434" s="15"/>
      <c r="O434" s="15"/>
      <c r="P434" s="15"/>
      <c r="Q434" s="15"/>
      <c r="R434" s="15"/>
      <c r="S434" s="15"/>
      <c r="T434" s="15"/>
      <c r="U434" s="15"/>
      <c r="V434" s="15"/>
      <c r="W434" s="15"/>
      <c r="X434" s="15"/>
    </row>
    <row r="435" customFormat="false" ht="12.75" hidden="false" customHeight="false" outlineLevel="0" collapsed="false">
      <c r="E435" s="43"/>
      <c r="F435" s="62"/>
      <c r="G435" s="62"/>
      <c r="I435" s="4"/>
      <c r="K435" s="15"/>
      <c r="L435" s="15"/>
      <c r="M435" s="15"/>
      <c r="N435" s="15"/>
      <c r="O435" s="15"/>
      <c r="P435" s="15"/>
      <c r="Q435" s="15"/>
      <c r="R435" s="15"/>
      <c r="S435" s="15"/>
      <c r="T435" s="15"/>
      <c r="U435" s="15"/>
      <c r="V435" s="15"/>
      <c r="W435" s="15"/>
    </row>
    <row r="436" customFormat="false" ht="12.75" hidden="false" customHeight="false" outlineLevel="0" collapsed="false">
      <c r="E436" s="43"/>
      <c r="F436" s="62"/>
      <c r="G436" s="62"/>
      <c r="I436" s="4"/>
      <c r="K436" s="15"/>
      <c r="L436" s="15"/>
      <c r="M436" s="15"/>
      <c r="N436" s="15"/>
      <c r="O436" s="15"/>
      <c r="P436" s="15"/>
      <c r="Q436" s="15"/>
      <c r="R436" s="15"/>
      <c r="S436" s="15"/>
      <c r="T436" s="15"/>
      <c r="U436" s="15"/>
      <c r="V436" s="15"/>
      <c r="W436" s="15"/>
    </row>
    <row r="437" customFormat="false" ht="12.75" hidden="false" customHeight="false" outlineLevel="0" collapsed="false">
      <c r="E437" s="43"/>
      <c r="F437" s="62"/>
      <c r="G437" s="62"/>
      <c r="I437" s="4"/>
      <c r="K437" s="15"/>
      <c r="L437" s="15"/>
      <c r="M437" s="15"/>
      <c r="N437" s="15"/>
      <c r="O437" s="15"/>
      <c r="P437" s="15"/>
      <c r="Q437" s="15"/>
      <c r="R437" s="15"/>
      <c r="S437" s="15"/>
      <c r="T437" s="15"/>
      <c r="U437" s="15"/>
      <c r="V437" s="15"/>
      <c r="W437" s="15"/>
    </row>
    <row r="438" customFormat="false" ht="12.75" hidden="false" customHeight="false" outlineLevel="0" collapsed="false">
      <c r="E438" s="43"/>
      <c r="F438" s="62"/>
      <c r="G438" s="62"/>
      <c r="I438" s="4"/>
      <c r="K438" s="15"/>
      <c r="L438" s="15"/>
      <c r="M438" s="15"/>
      <c r="N438" s="15"/>
      <c r="O438" s="15"/>
      <c r="P438" s="15"/>
      <c r="Q438" s="15"/>
      <c r="R438" s="15"/>
      <c r="S438" s="15"/>
      <c r="T438" s="15"/>
      <c r="U438" s="15"/>
      <c r="V438" s="15"/>
      <c r="W438" s="15"/>
    </row>
    <row r="439" customFormat="false" ht="12.75" hidden="false" customHeight="false" outlineLevel="0" collapsed="false">
      <c r="E439" s="43"/>
      <c r="F439" s="62"/>
      <c r="G439" s="62"/>
      <c r="I439" s="4"/>
      <c r="K439" s="15"/>
      <c r="L439" s="15"/>
      <c r="M439" s="15"/>
      <c r="N439" s="15"/>
      <c r="O439" s="15"/>
      <c r="P439" s="15"/>
      <c r="Q439" s="15"/>
      <c r="R439" s="15"/>
      <c r="S439" s="15"/>
      <c r="T439" s="15"/>
      <c r="U439" s="15"/>
      <c r="V439" s="15"/>
      <c r="W439" s="15"/>
    </row>
    <row r="440" customFormat="false" ht="12.75" hidden="false" customHeight="false" outlineLevel="0" collapsed="false">
      <c r="E440" s="43"/>
      <c r="F440" s="62"/>
      <c r="G440" s="62"/>
      <c r="I440" s="4"/>
      <c r="K440" s="15"/>
      <c r="L440" s="15"/>
      <c r="M440" s="15"/>
      <c r="N440" s="15"/>
      <c r="O440" s="15"/>
      <c r="P440" s="15"/>
      <c r="Q440" s="15"/>
      <c r="R440" s="15"/>
      <c r="S440" s="15"/>
      <c r="T440" s="15"/>
      <c r="U440" s="15"/>
      <c r="V440" s="15"/>
      <c r="W440" s="15"/>
    </row>
    <row r="441" customFormat="false" ht="12.75" hidden="false" customHeight="false" outlineLevel="0" collapsed="false">
      <c r="E441" s="43"/>
      <c r="F441" s="62"/>
      <c r="G441" s="62"/>
      <c r="I441" s="4"/>
      <c r="K441" s="15"/>
      <c r="L441" s="15"/>
      <c r="M441" s="15"/>
      <c r="N441" s="15"/>
      <c r="O441" s="15"/>
      <c r="P441" s="15"/>
      <c r="Q441" s="15"/>
      <c r="R441" s="15"/>
      <c r="S441" s="15"/>
      <c r="T441" s="15"/>
      <c r="U441" s="15"/>
      <c r="V441" s="15"/>
      <c r="W441" s="15"/>
    </row>
    <row r="442" customFormat="false" ht="12.75" hidden="false" customHeight="false" outlineLevel="0" collapsed="false">
      <c r="E442" s="43"/>
      <c r="F442" s="62"/>
      <c r="G442" s="62"/>
      <c r="I442" s="4"/>
      <c r="K442" s="15"/>
      <c r="L442" s="15"/>
      <c r="M442" s="15"/>
      <c r="N442" s="15"/>
      <c r="O442" s="15"/>
      <c r="P442" s="15"/>
      <c r="Q442" s="15"/>
      <c r="R442" s="15"/>
      <c r="S442" s="15"/>
      <c r="T442" s="15"/>
      <c r="U442" s="15"/>
      <c r="V442" s="15"/>
      <c r="W442" s="15"/>
    </row>
    <row r="443" customFormat="false" ht="12.75" hidden="false" customHeight="false" outlineLevel="0" collapsed="false">
      <c r="E443" s="43"/>
      <c r="F443" s="62"/>
      <c r="G443" s="62"/>
      <c r="I443" s="4"/>
      <c r="K443" s="15"/>
      <c r="L443" s="15"/>
      <c r="M443" s="15"/>
      <c r="N443" s="15"/>
      <c r="O443" s="15"/>
      <c r="P443" s="15"/>
      <c r="Q443" s="15"/>
      <c r="R443" s="15"/>
      <c r="S443" s="15"/>
      <c r="T443" s="15"/>
      <c r="U443" s="15"/>
      <c r="V443" s="15"/>
      <c r="W443" s="15"/>
    </row>
    <row r="444" customFormat="false" ht="12.75" hidden="false" customHeight="false" outlineLevel="0" collapsed="false">
      <c r="E444" s="4"/>
      <c r="F444" s="56"/>
      <c r="G444" s="56"/>
      <c r="I444" s="4"/>
      <c r="K444" s="15"/>
      <c r="L444" s="15"/>
      <c r="M444" s="15"/>
      <c r="N444" s="15"/>
      <c r="O444" s="15"/>
      <c r="P444" s="15"/>
      <c r="Q444" s="15"/>
      <c r="R444" s="15"/>
      <c r="S444" s="15"/>
      <c r="T444" s="15"/>
      <c r="U444" s="15"/>
      <c r="V444" s="15"/>
      <c r="W444" s="15"/>
    </row>
    <row r="445" customFormat="false" ht="12.75" hidden="false" customHeight="false" outlineLevel="0" collapsed="false">
      <c r="E445" s="4"/>
      <c r="F445" s="56"/>
      <c r="G445" s="56"/>
      <c r="I445" s="4"/>
      <c r="K445" s="15"/>
      <c r="L445" s="15"/>
      <c r="M445" s="15"/>
      <c r="N445" s="15"/>
      <c r="O445" s="15"/>
      <c r="P445" s="15"/>
      <c r="Q445" s="15"/>
      <c r="R445" s="15"/>
      <c r="S445" s="15"/>
      <c r="T445" s="15"/>
      <c r="U445" s="15"/>
      <c r="V445" s="15"/>
      <c r="W445" s="15"/>
    </row>
    <row r="446" customFormat="false" ht="12.75" hidden="false" customHeight="false" outlineLevel="0" collapsed="false">
      <c r="E446" s="4"/>
      <c r="F446" s="56"/>
      <c r="G446" s="56"/>
      <c r="I446" s="4"/>
      <c r="K446" s="15"/>
      <c r="L446" s="15"/>
      <c r="M446" s="15"/>
      <c r="N446" s="15"/>
      <c r="O446" s="15"/>
      <c r="P446" s="15"/>
      <c r="Q446" s="15"/>
      <c r="R446" s="15"/>
      <c r="S446" s="15"/>
      <c r="T446" s="15"/>
      <c r="U446" s="15"/>
      <c r="V446" s="15"/>
      <c r="W446" s="15"/>
    </row>
    <row r="447" customFormat="false" ht="12.75" hidden="false" customHeight="false" outlineLevel="0" collapsed="false">
      <c r="E447" s="4"/>
      <c r="F447" s="56"/>
      <c r="G447" s="56"/>
      <c r="I447" s="4"/>
      <c r="K447" s="15"/>
      <c r="L447" s="15"/>
      <c r="M447" s="15"/>
      <c r="N447" s="15"/>
      <c r="O447" s="15"/>
      <c r="P447" s="15"/>
      <c r="Q447" s="15"/>
      <c r="R447" s="15"/>
      <c r="S447" s="15"/>
      <c r="T447" s="15"/>
      <c r="U447" s="15"/>
      <c r="V447" s="15"/>
      <c r="W447" s="15"/>
    </row>
    <row r="448" customFormat="false" ht="12.75" hidden="false" customHeight="false" outlineLevel="0" collapsed="false">
      <c r="E448" s="4"/>
      <c r="F448" s="56"/>
      <c r="G448" s="56"/>
      <c r="I448" s="4"/>
      <c r="K448" s="15"/>
      <c r="L448" s="15"/>
      <c r="M448" s="15"/>
      <c r="N448" s="15"/>
      <c r="O448" s="15"/>
      <c r="P448" s="15"/>
      <c r="Q448" s="15"/>
      <c r="R448" s="15"/>
      <c r="S448" s="15"/>
      <c r="T448" s="15"/>
      <c r="U448" s="15"/>
      <c r="V448" s="15"/>
      <c r="W448" s="15"/>
    </row>
    <row r="449" customFormat="false" ht="12.75" hidden="false" customHeight="false" outlineLevel="0" collapsed="false">
      <c r="E449" s="4"/>
      <c r="F449" s="56"/>
      <c r="G449" s="56"/>
      <c r="I449" s="4"/>
      <c r="K449" s="15"/>
      <c r="L449" s="15"/>
      <c r="M449" s="15"/>
      <c r="N449" s="15"/>
      <c r="O449" s="15"/>
      <c r="P449" s="15"/>
      <c r="Q449" s="15"/>
      <c r="R449" s="15"/>
      <c r="S449" s="15"/>
      <c r="T449" s="15"/>
      <c r="U449" s="15"/>
      <c r="V449" s="15"/>
      <c r="W449" s="15"/>
    </row>
    <row r="450" customFormat="false" ht="12.75" hidden="false" customHeight="false" outlineLevel="0" collapsed="false">
      <c r="E450" s="4"/>
      <c r="F450" s="56"/>
      <c r="G450" s="56"/>
      <c r="I450" s="4"/>
      <c r="K450" s="15"/>
      <c r="L450" s="15"/>
      <c r="M450" s="15"/>
      <c r="N450" s="15"/>
      <c r="O450" s="15"/>
      <c r="P450" s="15"/>
      <c r="Q450" s="15"/>
      <c r="R450" s="15"/>
      <c r="S450" s="15"/>
      <c r="T450" s="15"/>
      <c r="U450" s="15"/>
      <c r="V450" s="15"/>
      <c r="W450" s="15"/>
    </row>
    <row r="451" customFormat="false" ht="12.75" hidden="false" customHeight="false" outlineLevel="0" collapsed="false">
      <c r="E451" s="4"/>
      <c r="F451" s="56"/>
      <c r="G451" s="56"/>
      <c r="I451" s="4"/>
      <c r="K451" s="15"/>
      <c r="L451" s="15"/>
      <c r="M451" s="15"/>
      <c r="N451" s="15"/>
      <c r="O451" s="15"/>
      <c r="P451" s="15"/>
      <c r="Q451" s="15"/>
      <c r="R451" s="15"/>
      <c r="S451" s="15"/>
      <c r="T451" s="15"/>
      <c r="U451" s="15"/>
      <c r="V451" s="15"/>
      <c r="W451" s="15"/>
      <c r="X451" s="15"/>
    </row>
    <row r="452" customFormat="false" ht="12.75" hidden="false" customHeight="false" outlineLevel="0" collapsed="false">
      <c r="E452" s="4"/>
      <c r="F452" s="56"/>
      <c r="G452" s="56"/>
      <c r="I452" s="4"/>
      <c r="K452" s="15"/>
      <c r="L452" s="15"/>
      <c r="M452" s="15"/>
      <c r="N452" s="15"/>
      <c r="O452" s="15"/>
      <c r="P452" s="15"/>
      <c r="Q452" s="15"/>
      <c r="R452" s="15"/>
      <c r="S452" s="15"/>
      <c r="T452" s="15"/>
      <c r="U452" s="15"/>
      <c r="V452" s="15"/>
      <c r="W452" s="15"/>
    </row>
    <row r="453" customFormat="false" ht="12.75" hidden="false" customHeight="false" outlineLevel="0" collapsed="false">
      <c r="E453" s="4"/>
      <c r="F453" s="56"/>
      <c r="G453" s="56"/>
      <c r="I453" s="4"/>
      <c r="K453" s="15"/>
      <c r="L453" s="15"/>
      <c r="M453" s="15"/>
      <c r="N453" s="15"/>
      <c r="O453" s="15"/>
      <c r="P453" s="15"/>
      <c r="Q453" s="15"/>
      <c r="R453" s="15"/>
      <c r="S453" s="15"/>
      <c r="T453" s="15"/>
      <c r="U453" s="15"/>
      <c r="V453" s="15"/>
      <c r="W453" s="15"/>
    </row>
    <row r="454" customFormat="false" ht="12.75" hidden="false" customHeight="false" outlineLevel="0" collapsed="false">
      <c r="E454" s="4"/>
      <c r="F454" s="56"/>
      <c r="G454" s="56"/>
      <c r="I454" s="4"/>
      <c r="K454" s="15"/>
      <c r="L454" s="15"/>
      <c r="M454" s="15"/>
      <c r="N454" s="15"/>
      <c r="O454" s="15"/>
      <c r="P454" s="15"/>
      <c r="Q454" s="15"/>
      <c r="R454" s="15"/>
      <c r="S454" s="15"/>
      <c r="T454" s="15"/>
      <c r="U454" s="15"/>
      <c r="V454" s="15"/>
      <c r="W454" s="15"/>
    </row>
    <row r="455" customFormat="false" ht="12.75" hidden="false" customHeight="false" outlineLevel="0" collapsed="false">
      <c r="E455" s="4"/>
      <c r="F455" s="56"/>
      <c r="G455" s="56"/>
      <c r="I455" s="4"/>
      <c r="K455" s="15"/>
      <c r="L455" s="15"/>
      <c r="M455" s="15"/>
      <c r="N455" s="15"/>
      <c r="O455" s="15"/>
      <c r="P455" s="15"/>
      <c r="Q455" s="15"/>
      <c r="R455" s="15"/>
      <c r="S455" s="15"/>
      <c r="T455" s="15"/>
      <c r="U455" s="15"/>
      <c r="V455" s="15"/>
      <c r="W455" s="15"/>
    </row>
    <row r="456" customFormat="false" ht="12.75" hidden="false" customHeight="false" outlineLevel="0" collapsed="false">
      <c r="E456" s="4"/>
      <c r="F456" s="56"/>
      <c r="G456" s="56"/>
      <c r="I456" s="4"/>
      <c r="K456" s="15"/>
      <c r="L456" s="15"/>
      <c r="M456" s="15"/>
      <c r="N456" s="15"/>
      <c r="O456" s="15"/>
      <c r="P456" s="15"/>
      <c r="Q456" s="15"/>
      <c r="R456" s="15"/>
      <c r="S456" s="15"/>
      <c r="T456" s="15"/>
      <c r="U456" s="15"/>
      <c r="V456" s="15"/>
      <c r="W456" s="15"/>
    </row>
    <row r="457" customFormat="false" ht="12.75" hidden="false" customHeight="false" outlineLevel="0" collapsed="false">
      <c r="E457" s="4"/>
      <c r="F457" s="56"/>
      <c r="G457" s="56"/>
      <c r="I457" s="4"/>
      <c r="K457" s="15"/>
      <c r="L457" s="15"/>
      <c r="M457" s="15"/>
      <c r="N457" s="15"/>
      <c r="O457" s="15"/>
      <c r="P457" s="15"/>
      <c r="Q457" s="15"/>
      <c r="R457" s="15"/>
      <c r="S457" s="15"/>
      <c r="T457" s="15"/>
      <c r="U457" s="15"/>
      <c r="V457" s="15"/>
      <c r="W457" s="15"/>
    </row>
    <row r="458" customFormat="false" ht="12.75" hidden="false" customHeight="false" outlineLevel="0" collapsed="false">
      <c r="E458" s="4"/>
      <c r="F458" s="56"/>
      <c r="G458" s="56"/>
      <c r="I458" s="4"/>
      <c r="K458" s="15"/>
      <c r="L458" s="15"/>
      <c r="M458" s="15"/>
      <c r="N458" s="15"/>
      <c r="O458" s="15"/>
      <c r="P458" s="15"/>
      <c r="Q458" s="15"/>
      <c r="R458" s="15"/>
      <c r="S458" s="15"/>
      <c r="T458" s="15"/>
      <c r="U458" s="15"/>
      <c r="V458" s="15"/>
      <c r="W458" s="15"/>
    </row>
    <row r="459" customFormat="false" ht="12.75" hidden="false" customHeight="false" outlineLevel="0" collapsed="false">
      <c r="E459" s="4"/>
      <c r="F459" s="56"/>
      <c r="G459" s="56"/>
      <c r="I459" s="4"/>
      <c r="K459" s="15"/>
      <c r="L459" s="15"/>
      <c r="M459" s="15"/>
      <c r="N459" s="15"/>
      <c r="O459" s="15"/>
      <c r="P459" s="15"/>
      <c r="Q459" s="15"/>
      <c r="R459" s="15"/>
      <c r="S459" s="15"/>
      <c r="T459" s="15"/>
      <c r="U459" s="15"/>
      <c r="V459" s="15"/>
      <c r="W459" s="15"/>
    </row>
    <row r="460" customFormat="false" ht="12.75" hidden="false" customHeight="false" outlineLevel="0" collapsed="false">
      <c r="E460" s="43"/>
      <c r="F460" s="62"/>
      <c r="G460" s="62"/>
      <c r="I460" s="4"/>
      <c r="K460" s="15"/>
      <c r="L460" s="15"/>
      <c r="M460" s="15"/>
      <c r="N460" s="15"/>
      <c r="O460" s="15"/>
      <c r="P460" s="15"/>
      <c r="Q460" s="15"/>
      <c r="R460" s="15"/>
      <c r="S460" s="15"/>
      <c r="T460" s="15"/>
      <c r="U460" s="15"/>
      <c r="V460" s="15"/>
      <c r="W460" s="15"/>
    </row>
    <row r="461" customFormat="false" ht="12.75" hidden="false" customHeight="false" outlineLevel="0" collapsed="false">
      <c r="E461" s="43"/>
      <c r="F461" s="62"/>
      <c r="G461" s="62"/>
      <c r="I461" s="4"/>
      <c r="K461" s="15"/>
      <c r="L461" s="15"/>
      <c r="M461" s="15"/>
      <c r="N461" s="15"/>
      <c r="O461" s="15"/>
      <c r="P461" s="15"/>
      <c r="Q461" s="15"/>
      <c r="R461" s="15"/>
      <c r="S461" s="15"/>
      <c r="T461" s="15"/>
      <c r="U461" s="15"/>
      <c r="V461" s="15"/>
      <c r="W461" s="15"/>
    </row>
    <row r="462" customFormat="false" ht="12.75" hidden="false" customHeight="false" outlineLevel="0" collapsed="false">
      <c r="E462" s="4"/>
      <c r="F462" s="56"/>
      <c r="G462" s="56"/>
      <c r="I462" s="4"/>
      <c r="K462" s="15"/>
      <c r="L462" s="15"/>
      <c r="M462" s="15"/>
      <c r="N462" s="15"/>
      <c r="O462" s="15"/>
      <c r="P462" s="15"/>
      <c r="Q462" s="15"/>
      <c r="R462" s="15"/>
      <c r="S462" s="15"/>
      <c r="T462" s="15"/>
      <c r="U462" s="15"/>
      <c r="V462" s="15"/>
      <c r="W462" s="15"/>
      <c r="X462" s="15"/>
    </row>
    <row r="463" customFormat="false" ht="12.75" hidden="false" customHeight="false" outlineLevel="0" collapsed="false">
      <c r="E463" s="4"/>
      <c r="F463" s="56"/>
      <c r="G463" s="56"/>
      <c r="I463" s="4"/>
      <c r="K463" s="15"/>
      <c r="L463" s="15"/>
      <c r="M463" s="15"/>
      <c r="N463" s="15"/>
      <c r="O463" s="15"/>
      <c r="P463" s="15"/>
      <c r="Q463" s="15"/>
      <c r="R463" s="15"/>
      <c r="S463" s="15"/>
      <c r="T463" s="15"/>
      <c r="U463" s="15"/>
      <c r="V463" s="15"/>
      <c r="W463" s="15"/>
    </row>
    <row r="464" customFormat="false" ht="12.75" hidden="false" customHeight="false" outlineLevel="0" collapsed="false">
      <c r="E464" s="4"/>
      <c r="F464" s="56"/>
      <c r="G464" s="56"/>
      <c r="I464" s="4"/>
      <c r="K464" s="15"/>
      <c r="L464" s="15"/>
      <c r="M464" s="15"/>
      <c r="N464" s="15"/>
      <c r="O464" s="15"/>
      <c r="P464" s="15"/>
      <c r="Q464" s="15"/>
      <c r="R464" s="15"/>
      <c r="S464" s="15"/>
      <c r="T464" s="15"/>
      <c r="U464" s="15"/>
      <c r="V464" s="15"/>
      <c r="W464" s="15"/>
    </row>
    <row r="465" customFormat="false" ht="12.75" hidden="false" customHeight="false" outlineLevel="0" collapsed="false">
      <c r="E465" s="4"/>
      <c r="F465" s="62"/>
      <c r="G465" s="62"/>
      <c r="I465" s="4"/>
      <c r="K465" s="15"/>
      <c r="L465" s="15"/>
      <c r="M465" s="15"/>
      <c r="N465" s="15"/>
      <c r="O465" s="15"/>
      <c r="P465" s="15"/>
      <c r="Q465" s="15"/>
      <c r="R465" s="15"/>
      <c r="S465" s="15"/>
      <c r="T465" s="15"/>
      <c r="U465" s="15"/>
      <c r="V465" s="15"/>
      <c r="W465" s="15"/>
      <c r="X465" s="15"/>
    </row>
    <row r="466" customFormat="false" ht="12.75" hidden="false" customHeight="false" outlineLevel="0" collapsed="false">
      <c r="E466" s="4"/>
      <c r="F466" s="56"/>
      <c r="G466" s="56"/>
      <c r="I466" s="4"/>
      <c r="K466" s="15"/>
      <c r="L466" s="15"/>
      <c r="M466" s="15"/>
      <c r="N466" s="15"/>
      <c r="O466" s="15"/>
      <c r="P466" s="15"/>
      <c r="Q466" s="15"/>
      <c r="R466" s="15"/>
      <c r="S466" s="15"/>
      <c r="T466" s="15"/>
      <c r="U466" s="15"/>
      <c r="V466" s="15"/>
      <c r="W466" s="15"/>
    </row>
    <row r="467" customFormat="false" ht="12.75" hidden="false" customHeight="false" outlineLevel="0" collapsed="false">
      <c r="E467" s="4"/>
      <c r="F467" s="56"/>
      <c r="G467" s="56"/>
      <c r="I467" s="4"/>
      <c r="K467" s="15"/>
      <c r="L467" s="15"/>
      <c r="M467" s="15"/>
      <c r="N467" s="15"/>
      <c r="O467" s="15"/>
      <c r="P467" s="15"/>
      <c r="Q467" s="15"/>
      <c r="R467" s="15"/>
      <c r="S467" s="15"/>
      <c r="T467" s="15"/>
      <c r="U467" s="15"/>
      <c r="V467" s="15"/>
      <c r="W467" s="15"/>
    </row>
    <row r="468" customFormat="false" ht="12.75" hidden="false" customHeight="false" outlineLevel="0" collapsed="false">
      <c r="E468" s="4"/>
      <c r="F468" s="56"/>
      <c r="G468" s="56"/>
      <c r="I468" s="4"/>
      <c r="K468" s="15"/>
      <c r="L468" s="15"/>
      <c r="M468" s="15"/>
      <c r="N468" s="15"/>
      <c r="O468" s="15"/>
      <c r="P468" s="15"/>
      <c r="Q468" s="15"/>
      <c r="R468" s="15"/>
      <c r="S468" s="15"/>
      <c r="T468" s="15"/>
      <c r="U468" s="15"/>
      <c r="V468" s="15"/>
      <c r="W468" s="15"/>
    </row>
    <row r="469" customFormat="false" ht="12.75" hidden="false" customHeight="false" outlineLevel="0" collapsed="false">
      <c r="E469" s="4"/>
      <c r="F469" s="56"/>
      <c r="G469" s="56"/>
      <c r="I469" s="4"/>
      <c r="K469" s="15"/>
      <c r="L469" s="15"/>
      <c r="M469" s="15"/>
      <c r="N469" s="15"/>
      <c r="O469" s="15"/>
      <c r="P469" s="15"/>
      <c r="Q469" s="15"/>
      <c r="R469" s="15"/>
      <c r="S469" s="15"/>
      <c r="T469" s="15"/>
      <c r="U469" s="15"/>
      <c r="V469" s="15"/>
      <c r="W469" s="15"/>
    </row>
    <row r="470" customFormat="false" ht="12.75" hidden="false" customHeight="false" outlineLevel="0" collapsed="false">
      <c r="E470" s="4"/>
      <c r="F470" s="56"/>
      <c r="G470" s="56"/>
      <c r="I470" s="4"/>
      <c r="K470" s="15"/>
      <c r="L470" s="15"/>
      <c r="M470" s="15"/>
      <c r="N470" s="15"/>
      <c r="O470" s="15"/>
      <c r="P470" s="15"/>
      <c r="Q470" s="15"/>
      <c r="R470" s="15"/>
      <c r="S470" s="15"/>
      <c r="T470" s="15"/>
      <c r="U470" s="15"/>
      <c r="V470" s="15"/>
      <c r="W470" s="15"/>
    </row>
    <row r="471" customFormat="false" ht="12.75" hidden="false" customHeight="false" outlineLevel="0" collapsed="false">
      <c r="E471" s="43"/>
      <c r="F471" s="62"/>
      <c r="G471" s="62"/>
      <c r="I471" s="4"/>
      <c r="K471" s="15"/>
      <c r="L471" s="15"/>
      <c r="M471" s="15"/>
      <c r="N471" s="15"/>
      <c r="O471" s="15"/>
      <c r="P471" s="15"/>
      <c r="Q471" s="15"/>
      <c r="R471" s="15"/>
      <c r="S471" s="15"/>
      <c r="T471" s="15"/>
      <c r="U471" s="15"/>
      <c r="V471" s="15"/>
      <c r="W471" s="15"/>
    </row>
    <row r="472" customFormat="false" ht="12.75" hidden="false" customHeight="false" outlineLevel="0" collapsed="false">
      <c r="E472" s="43"/>
      <c r="F472" s="62"/>
      <c r="G472" s="62"/>
      <c r="I472" s="4"/>
      <c r="K472" s="15"/>
      <c r="L472" s="15"/>
      <c r="M472" s="15"/>
      <c r="N472" s="15"/>
      <c r="O472" s="15"/>
      <c r="P472" s="15"/>
      <c r="Q472" s="15"/>
      <c r="R472" s="15"/>
      <c r="S472" s="15"/>
      <c r="T472" s="15"/>
      <c r="U472" s="15"/>
      <c r="V472" s="15"/>
      <c r="W472" s="15"/>
    </row>
    <row r="473" customFormat="false" ht="12.75" hidden="false" customHeight="false" outlineLevel="0" collapsed="false">
      <c r="E473" s="4"/>
      <c r="F473" s="56"/>
      <c r="G473" s="56"/>
      <c r="I473" s="4"/>
      <c r="K473" s="15"/>
      <c r="L473" s="15"/>
      <c r="M473" s="15"/>
      <c r="N473" s="15"/>
      <c r="O473" s="15"/>
      <c r="P473" s="15"/>
      <c r="Q473" s="15"/>
      <c r="R473" s="15"/>
      <c r="S473" s="15"/>
      <c r="T473" s="15"/>
      <c r="U473" s="15"/>
      <c r="V473" s="15"/>
      <c r="W473" s="15"/>
    </row>
    <row r="474" customFormat="false" ht="12.75" hidden="false" customHeight="false" outlineLevel="0" collapsed="false">
      <c r="E474" s="4"/>
      <c r="F474" s="56"/>
      <c r="G474" s="56"/>
      <c r="I474" s="4"/>
      <c r="K474" s="15"/>
      <c r="L474" s="15"/>
      <c r="M474" s="15"/>
      <c r="N474" s="15"/>
      <c r="O474" s="15"/>
      <c r="P474" s="15"/>
      <c r="Q474" s="15"/>
      <c r="R474" s="15"/>
      <c r="S474" s="15"/>
      <c r="T474" s="15"/>
      <c r="U474" s="15"/>
      <c r="V474" s="15"/>
      <c r="W474" s="15"/>
    </row>
    <row r="475" customFormat="false" ht="12.75" hidden="false" customHeight="false" outlineLevel="0" collapsed="false">
      <c r="E475" s="4"/>
      <c r="F475" s="56"/>
      <c r="G475" s="56"/>
      <c r="I475" s="4"/>
      <c r="K475" s="15"/>
      <c r="L475" s="15"/>
      <c r="M475" s="15"/>
      <c r="N475" s="15"/>
      <c r="O475" s="15"/>
      <c r="P475" s="15"/>
      <c r="Q475" s="15"/>
      <c r="R475" s="15"/>
      <c r="S475" s="15"/>
      <c r="T475" s="15"/>
      <c r="U475" s="15"/>
      <c r="V475" s="15"/>
      <c r="W475" s="15"/>
    </row>
    <row r="476" customFormat="false" ht="12.75" hidden="false" customHeight="false" outlineLevel="0" collapsed="false">
      <c r="E476" s="4"/>
      <c r="F476" s="56"/>
      <c r="G476" s="56"/>
      <c r="I476" s="4"/>
      <c r="K476" s="15"/>
      <c r="L476" s="15"/>
      <c r="M476" s="15"/>
      <c r="N476" s="15"/>
      <c r="O476" s="15"/>
      <c r="P476" s="15"/>
      <c r="Q476" s="15"/>
      <c r="R476" s="15"/>
      <c r="S476" s="15"/>
      <c r="T476" s="15"/>
      <c r="U476" s="15"/>
      <c r="V476" s="15"/>
      <c r="W476" s="15"/>
    </row>
    <row r="477" customFormat="false" ht="12.75" hidden="false" customHeight="false" outlineLevel="0" collapsed="false">
      <c r="E477" s="4"/>
      <c r="F477" s="56"/>
      <c r="G477" s="56"/>
      <c r="I477" s="4"/>
      <c r="K477" s="15"/>
      <c r="L477" s="15"/>
      <c r="M477" s="15"/>
      <c r="N477" s="15"/>
      <c r="O477" s="15"/>
      <c r="P477" s="15"/>
      <c r="Q477" s="15"/>
      <c r="R477" s="15"/>
      <c r="S477" s="15"/>
      <c r="T477" s="15"/>
      <c r="U477" s="15"/>
      <c r="V477" s="15"/>
      <c r="W477" s="15"/>
    </row>
    <row r="478" customFormat="false" ht="12.75" hidden="false" customHeight="false" outlineLevel="0" collapsed="false">
      <c r="E478" s="4"/>
      <c r="F478" s="56"/>
      <c r="G478" s="56"/>
      <c r="I478" s="4"/>
      <c r="K478" s="15"/>
      <c r="L478" s="15"/>
      <c r="M478" s="15"/>
      <c r="N478" s="15"/>
      <c r="O478" s="15"/>
      <c r="P478" s="15"/>
      <c r="Q478" s="15"/>
      <c r="R478" s="15"/>
      <c r="S478" s="15"/>
      <c r="T478" s="15"/>
      <c r="U478" s="15"/>
      <c r="V478" s="15"/>
      <c r="W478" s="15"/>
      <c r="X478" s="15" t="n">
        <f aca="false">SUM(W474:W478)</f>
        <v>0</v>
      </c>
    </row>
    <row r="479" customFormat="false" ht="12.75" hidden="false" customHeight="false" outlineLevel="0" collapsed="false">
      <c r="E479" s="4"/>
      <c r="F479" s="56"/>
      <c r="G479" s="56"/>
      <c r="I479" s="4"/>
      <c r="K479" s="15"/>
      <c r="L479" s="15"/>
      <c r="M479" s="15"/>
      <c r="N479" s="15"/>
      <c r="O479" s="15"/>
      <c r="P479" s="15"/>
      <c r="Q479" s="15"/>
      <c r="R479" s="15"/>
      <c r="S479" s="15"/>
      <c r="T479" s="15"/>
      <c r="U479" s="15"/>
      <c r="V479" s="15"/>
      <c r="W479" s="15"/>
    </row>
    <row r="480" customFormat="false" ht="12.75" hidden="false" customHeight="false" outlineLevel="0" collapsed="false">
      <c r="E480" s="4"/>
      <c r="F480" s="56"/>
      <c r="G480" s="56"/>
      <c r="I480" s="4"/>
      <c r="K480" s="15"/>
      <c r="L480" s="15"/>
      <c r="M480" s="15"/>
      <c r="N480" s="15"/>
      <c r="O480" s="15"/>
      <c r="P480" s="15"/>
      <c r="Q480" s="15"/>
      <c r="R480" s="15"/>
      <c r="S480" s="15"/>
      <c r="T480" s="15"/>
      <c r="U480" s="15"/>
      <c r="V480" s="15"/>
      <c r="W480" s="15"/>
    </row>
    <row r="481" customFormat="false" ht="12.75" hidden="false" customHeight="false" outlineLevel="0" collapsed="false">
      <c r="E481" s="4"/>
      <c r="F481" s="56"/>
      <c r="G481" s="56"/>
      <c r="I481" s="4"/>
      <c r="K481" s="15"/>
      <c r="L481" s="15"/>
      <c r="M481" s="15"/>
      <c r="N481" s="15"/>
      <c r="O481" s="15"/>
      <c r="P481" s="15"/>
      <c r="Q481" s="15"/>
      <c r="R481" s="15"/>
      <c r="S481" s="15"/>
      <c r="T481" s="15"/>
      <c r="U481" s="15"/>
      <c r="V481" s="15"/>
      <c r="W481" s="15"/>
    </row>
    <row r="482" customFormat="false" ht="12.75" hidden="false" customHeight="false" outlineLevel="0" collapsed="false">
      <c r="E482" s="4"/>
      <c r="F482" s="56"/>
      <c r="G482" s="56"/>
      <c r="I482" s="4"/>
      <c r="K482" s="15"/>
      <c r="L482" s="15"/>
      <c r="M482" s="15"/>
      <c r="N482" s="15"/>
      <c r="O482" s="15"/>
      <c r="P482" s="15"/>
      <c r="Q482" s="15"/>
      <c r="R482" s="15"/>
      <c r="S482" s="15"/>
      <c r="T482" s="15"/>
      <c r="U482" s="15"/>
      <c r="V482" s="15"/>
      <c r="W482" s="15"/>
    </row>
    <row r="483" customFormat="false" ht="12.75" hidden="false" customHeight="false" outlineLevel="0" collapsed="false">
      <c r="E483" s="4"/>
      <c r="F483" s="56"/>
      <c r="G483" s="56"/>
      <c r="I483" s="4"/>
      <c r="K483" s="15"/>
      <c r="L483" s="15"/>
      <c r="M483" s="15"/>
      <c r="N483" s="15"/>
      <c r="O483" s="15"/>
      <c r="P483" s="15"/>
      <c r="Q483" s="15"/>
      <c r="R483" s="15"/>
      <c r="S483" s="15"/>
      <c r="T483" s="15"/>
      <c r="U483" s="15"/>
      <c r="V483" s="15"/>
      <c r="W483" s="15"/>
    </row>
    <row r="484" customFormat="false" ht="12.75" hidden="false" customHeight="false" outlineLevel="0" collapsed="false">
      <c r="E484" s="4"/>
      <c r="F484" s="56"/>
      <c r="G484" s="56"/>
      <c r="I484" s="4"/>
      <c r="K484" s="15"/>
      <c r="L484" s="15"/>
      <c r="M484" s="15"/>
      <c r="N484" s="15"/>
      <c r="O484" s="15"/>
      <c r="P484" s="15"/>
      <c r="Q484" s="15"/>
      <c r="R484" s="15"/>
      <c r="S484" s="15"/>
      <c r="T484" s="15"/>
      <c r="U484" s="15"/>
      <c r="V484" s="15"/>
      <c r="W484" s="15"/>
    </row>
    <row r="485" customFormat="false" ht="12.75" hidden="false" customHeight="false" outlineLevel="0" collapsed="false">
      <c r="E485" s="4"/>
      <c r="F485" s="56"/>
      <c r="G485" s="56"/>
      <c r="I485" s="4"/>
      <c r="K485" s="15"/>
      <c r="L485" s="15"/>
      <c r="M485" s="15"/>
      <c r="N485" s="15"/>
      <c r="O485" s="15"/>
      <c r="P485" s="15"/>
      <c r="Q485" s="15"/>
      <c r="R485" s="15"/>
      <c r="S485" s="15"/>
      <c r="T485" s="15"/>
      <c r="U485" s="15"/>
      <c r="V485" s="15"/>
      <c r="W485" s="15"/>
      <c r="X485" s="15" t="n">
        <f aca="false">SUM(W482:W485)</f>
        <v>0</v>
      </c>
    </row>
    <row r="486" customFormat="false" ht="12.75" hidden="false" customHeight="false" outlineLevel="0" collapsed="false">
      <c r="E486" s="4"/>
      <c r="F486" s="56"/>
      <c r="G486" s="56"/>
      <c r="I486" s="4"/>
      <c r="K486" s="15"/>
      <c r="L486" s="15"/>
      <c r="M486" s="15"/>
      <c r="N486" s="15"/>
      <c r="O486" s="15"/>
      <c r="P486" s="15"/>
      <c r="Q486" s="15"/>
      <c r="R486" s="15"/>
      <c r="S486" s="15"/>
      <c r="T486" s="15"/>
      <c r="U486" s="15"/>
      <c r="V486" s="15"/>
      <c r="W486" s="15"/>
      <c r="X486" s="15"/>
    </row>
    <row r="487" customFormat="false" ht="12.75" hidden="false" customHeight="false" outlineLevel="0" collapsed="false">
      <c r="E487" s="43"/>
      <c r="F487" s="62"/>
      <c r="G487" s="62"/>
      <c r="I487" s="4"/>
      <c r="K487" s="15"/>
      <c r="L487" s="15"/>
      <c r="M487" s="15"/>
      <c r="N487" s="15"/>
      <c r="O487" s="15"/>
      <c r="P487" s="15"/>
      <c r="Q487" s="15"/>
      <c r="R487" s="15"/>
      <c r="S487" s="15"/>
      <c r="T487" s="15"/>
      <c r="U487" s="15"/>
      <c r="V487" s="15"/>
      <c r="W487" s="15"/>
    </row>
    <row r="488" customFormat="false" ht="12.75" hidden="false" customHeight="false" outlineLevel="0" collapsed="false">
      <c r="E488" s="43"/>
      <c r="F488" s="62"/>
      <c r="G488" s="62"/>
      <c r="I488" s="4"/>
      <c r="K488" s="15"/>
      <c r="L488" s="15"/>
      <c r="M488" s="15"/>
      <c r="N488" s="15"/>
      <c r="O488" s="15"/>
      <c r="P488" s="15"/>
      <c r="Q488" s="15"/>
      <c r="R488" s="15"/>
      <c r="S488" s="15"/>
      <c r="T488" s="15"/>
      <c r="U488" s="15"/>
      <c r="V488" s="15"/>
      <c r="W488" s="15"/>
    </row>
    <row r="489" customFormat="false" ht="12.75" hidden="false" customHeight="false" outlineLevel="0" collapsed="false">
      <c r="E489" s="43"/>
      <c r="F489" s="62"/>
      <c r="G489" s="62"/>
      <c r="I489" s="4"/>
      <c r="K489" s="15"/>
      <c r="L489" s="15"/>
      <c r="M489" s="15"/>
      <c r="N489" s="15"/>
      <c r="O489" s="15"/>
      <c r="P489" s="15"/>
      <c r="Q489" s="15"/>
      <c r="R489" s="15"/>
      <c r="S489" s="15"/>
      <c r="T489" s="15"/>
      <c r="U489" s="15"/>
      <c r="V489" s="15"/>
      <c r="W489" s="15"/>
    </row>
    <row r="490" customFormat="false" ht="12.75" hidden="false" customHeight="false" outlineLevel="0" collapsed="false">
      <c r="E490" s="43"/>
      <c r="F490" s="62"/>
      <c r="G490" s="62"/>
      <c r="I490" s="4"/>
      <c r="K490" s="15"/>
      <c r="L490" s="15"/>
      <c r="M490" s="15"/>
      <c r="N490" s="15"/>
      <c r="O490" s="15"/>
      <c r="P490" s="15"/>
      <c r="Q490" s="15"/>
      <c r="R490" s="15"/>
      <c r="S490" s="15"/>
      <c r="T490" s="15"/>
      <c r="U490" s="15"/>
      <c r="V490" s="15"/>
      <c r="W490" s="15"/>
    </row>
    <row r="491" customFormat="false" ht="12.75" hidden="false" customHeight="false" outlineLevel="0" collapsed="false">
      <c r="A491" s="19"/>
      <c r="B491" s="19"/>
      <c r="C491" s="20"/>
      <c r="D491" s="21"/>
      <c r="E491" s="25"/>
      <c r="F491" s="63"/>
      <c r="G491" s="63"/>
      <c r="H491" s="19"/>
      <c r="I491" s="25"/>
      <c r="J491" s="19"/>
      <c r="K491" s="27"/>
      <c r="L491" s="27"/>
      <c r="M491" s="27"/>
      <c r="N491" s="27"/>
      <c r="O491" s="27"/>
      <c r="P491" s="27"/>
      <c r="Q491" s="27"/>
      <c r="R491" s="27"/>
      <c r="S491" s="27"/>
      <c r="T491" s="27"/>
      <c r="U491" s="27"/>
      <c r="V491" s="27"/>
      <c r="W491" s="27"/>
      <c r="X491" s="19"/>
      <c r="Y491" s="19"/>
      <c r="Z491" s="19"/>
      <c r="AA491" s="19"/>
      <c r="AB491" s="19"/>
      <c r="AC491" s="19"/>
      <c r="AD491" s="19"/>
      <c r="AE491" s="19"/>
      <c r="AF491" s="19"/>
      <c r="AG491" s="19"/>
      <c r="AH491" s="19"/>
      <c r="AI491" s="19"/>
      <c r="AJ491" s="19"/>
      <c r="AK491" s="19"/>
      <c r="AL491" s="19"/>
      <c r="AM491" s="19"/>
      <c r="AN491" s="19"/>
      <c r="AO491" s="19"/>
      <c r="AP491" s="19"/>
      <c r="AQ491" s="19"/>
      <c r="AR491" s="19"/>
      <c r="AS491" s="19"/>
      <c r="AT491" s="19"/>
      <c r="AU491" s="19"/>
      <c r="AV491" s="19"/>
      <c r="AW491" s="19"/>
      <c r="AX491" s="19"/>
      <c r="AY491" s="19"/>
      <c r="AZ491" s="19"/>
      <c r="BA491" s="19"/>
      <c r="BB491" s="19"/>
      <c r="BC491" s="19"/>
      <c r="BD491" s="19"/>
      <c r="BE491" s="19"/>
      <c r="BF491" s="19"/>
      <c r="BG491" s="19"/>
      <c r="BH491" s="19"/>
      <c r="BI491" s="19"/>
      <c r="BJ491" s="19"/>
      <c r="BK491" s="19"/>
      <c r="BL491" s="19"/>
      <c r="BM491" s="19"/>
      <c r="BN491" s="19"/>
      <c r="BO491" s="19"/>
      <c r="BP491" s="19"/>
      <c r="BQ491" s="19"/>
      <c r="BR491" s="19"/>
      <c r="BS491" s="19"/>
      <c r="BT491" s="19"/>
      <c r="BU491" s="19"/>
      <c r="BV491" s="19"/>
      <c r="BW491" s="19"/>
      <c r="BX491" s="19"/>
      <c r="BY491" s="19"/>
      <c r="BZ491" s="19"/>
      <c r="CA491" s="19"/>
      <c r="CB491" s="19"/>
      <c r="CC491" s="19"/>
      <c r="CD491" s="19"/>
      <c r="CE491" s="19"/>
      <c r="CF491" s="19"/>
      <c r="CG491" s="19"/>
      <c r="CH491" s="19"/>
      <c r="CI491" s="19"/>
      <c r="CJ491" s="19"/>
      <c r="CK491" s="19"/>
      <c r="CL491" s="19"/>
      <c r="CM491" s="19"/>
      <c r="CN491" s="19"/>
      <c r="CO491" s="19"/>
      <c r="CP491" s="19"/>
      <c r="CQ491" s="19"/>
      <c r="CR491" s="19"/>
      <c r="CS491" s="19"/>
      <c r="CT491" s="19"/>
      <c r="CU491" s="19"/>
      <c r="CV491" s="19"/>
      <c r="CW491" s="19"/>
      <c r="CX491" s="19"/>
      <c r="CY491" s="19"/>
      <c r="CZ491" s="19"/>
      <c r="DA491" s="19"/>
      <c r="DB491" s="19"/>
      <c r="DC491" s="19"/>
      <c r="DD491" s="19"/>
      <c r="DE491" s="19"/>
      <c r="DF491" s="19"/>
      <c r="DG491" s="19"/>
      <c r="DH491" s="19"/>
      <c r="DI491" s="19"/>
      <c r="DJ491" s="19"/>
      <c r="DK491" s="19"/>
      <c r="DL491" s="19"/>
      <c r="DM491" s="19"/>
      <c r="DN491" s="19"/>
      <c r="DO491" s="19"/>
      <c r="DP491" s="19"/>
      <c r="DQ491" s="19"/>
      <c r="DR491" s="19"/>
      <c r="DS491" s="19"/>
      <c r="DT491" s="19"/>
      <c r="DU491" s="19"/>
      <c r="DV491" s="19"/>
      <c r="DW491" s="19"/>
      <c r="DX491" s="19"/>
      <c r="DY491" s="19"/>
      <c r="DZ491" s="19"/>
      <c r="EA491" s="19"/>
      <c r="EB491" s="19"/>
      <c r="EC491" s="19"/>
      <c r="ED491" s="19"/>
      <c r="EE491" s="19"/>
      <c r="EF491" s="19"/>
      <c r="EG491" s="19"/>
      <c r="EH491" s="19"/>
      <c r="EI491" s="19"/>
      <c r="EJ491" s="19"/>
      <c r="EK491" s="19"/>
      <c r="EL491" s="19"/>
      <c r="EM491" s="19"/>
      <c r="EN491" s="19"/>
      <c r="EO491" s="19"/>
      <c r="EP491" s="19"/>
      <c r="EQ491" s="19"/>
      <c r="ER491" s="19"/>
      <c r="ES491" s="19"/>
      <c r="ET491" s="19"/>
      <c r="EU491" s="19"/>
      <c r="EV491" s="19"/>
      <c r="EW491" s="19"/>
      <c r="EX491" s="19"/>
      <c r="EY491" s="19"/>
      <c r="EZ491" s="19"/>
      <c r="FA491" s="19"/>
      <c r="FB491" s="19"/>
      <c r="FC491" s="19"/>
      <c r="FD491" s="19"/>
      <c r="FE491" s="19"/>
      <c r="FF491" s="19"/>
      <c r="FG491" s="19"/>
      <c r="FH491" s="19"/>
      <c r="FI491" s="19"/>
      <c r="FJ491" s="19"/>
      <c r="FK491" s="19"/>
      <c r="FL491" s="19"/>
      <c r="FM491" s="19"/>
      <c r="FN491" s="19"/>
      <c r="FO491" s="19"/>
      <c r="FP491" s="19"/>
      <c r="FQ491" s="19"/>
      <c r="FR491" s="19"/>
      <c r="FS491" s="19"/>
      <c r="FT491" s="19"/>
      <c r="FU491" s="19"/>
      <c r="FV491" s="19"/>
      <c r="FW491" s="19"/>
      <c r="FX491" s="19"/>
      <c r="FY491" s="19"/>
      <c r="FZ491" s="19"/>
      <c r="GA491" s="19"/>
      <c r="GB491" s="19"/>
      <c r="GC491" s="19"/>
      <c r="GD491" s="19"/>
      <c r="GE491" s="19"/>
      <c r="GF491" s="19"/>
      <c r="GG491" s="19"/>
      <c r="GH491" s="19"/>
      <c r="GI491" s="19"/>
      <c r="GJ491" s="19"/>
      <c r="GK491" s="19"/>
      <c r="GL491" s="19"/>
      <c r="GM491" s="19"/>
      <c r="GN491" s="19"/>
      <c r="GO491" s="19"/>
      <c r="GP491" s="19"/>
      <c r="GQ491" s="19"/>
      <c r="GR491" s="19"/>
      <c r="GS491" s="19"/>
      <c r="GT491" s="19"/>
      <c r="GU491" s="19"/>
      <c r="GV491" s="19"/>
      <c r="GW491" s="19"/>
      <c r="GX491" s="19"/>
      <c r="GY491" s="19"/>
      <c r="GZ491" s="19"/>
      <c r="HA491" s="19"/>
      <c r="HB491" s="19"/>
      <c r="HC491" s="19"/>
      <c r="HD491" s="19"/>
      <c r="HE491" s="19"/>
      <c r="HF491" s="19"/>
      <c r="HG491" s="19"/>
      <c r="HH491" s="19"/>
      <c r="HI491" s="19"/>
      <c r="HJ491" s="19"/>
      <c r="HK491" s="19"/>
      <c r="HL491" s="19"/>
      <c r="HM491" s="19"/>
      <c r="HN491" s="19"/>
      <c r="HO491" s="19"/>
      <c r="HP491" s="19"/>
      <c r="HQ491" s="19"/>
      <c r="HR491" s="19"/>
      <c r="HS491" s="19"/>
      <c r="HT491" s="19"/>
      <c r="HU491" s="19"/>
      <c r="HV491" s="19"/>
      <c r="HW491" s="19"/>
      <c r="HX491" s="19"/>
      <c r="HY491" s="19"/>
      <c r="HZ491" s="19"/>
      <c r="IA491" s="19"/>
      <c r="IB491" s="19"/>
      <c r="IC491" s="19"/>
      <c r="ID491" s="19"/>
      <c r="IE491" s="19"/>
      <c r="IF491" s="19"/>
      <c r="IG491" s="19"/>
      <c r="IH491" s="19"/>
      <c r="II491" s="19"/>
      <c r="IJ491" s="19"/>
      <c r="IK491" s="19"/>
      <c r="IL491" s="19"/>
      <c r="IM491" s="19"/>
      <c r="IN491" s="19"/>
      <c r="IO491" s="19"/>
      <c r="IP491" s="19"/>
      <c r="IQ491" s="19"/>
      <c r="IR491" s="19"/>
      <c r="IS491" s="19"/>
      <c r="IT491" s="19"/>
      <c r="IU491" s="19"/>
      <c r="IV491" s="19"/>
      <c r="IW491" s="19"/>
    </row>
    <row r="492" customFormat="false" ht="12.75" hidden="false" customHeight="false" outlineLevel="0" collapsed="false">
      <c r="E492" s="43"/>
      <c r="F492" s="62"/>
      <c r="G492" s="62"/>
      <c r="I492" s="4"/>
      <c r="K492" s="15"/>
      <c r="L492" s="15"/>
      <c r="M492" s="15"/>
      <c r="N492" s="15"/>
      <c r="O492" s="15"/>
      <c r="P492" s="15"/>
      <c r="Q492" s="15"/>
      <c r="R492" s="15"/>
      <c r="S492" s="15"/>
      <c r="T492" s="15"/>
      <c r="U492" s="15"/>
      <c r="V492" s="15"/>
      <c r="W492" s="15"/>
    </row>
    <row r="493" customFormat="false" ht="12.75" hidden="false" customHeight="false" outlineLevel="0" collapsed="false">
      <c r="E493" s="4"/>
      <c r="F493" s="56"/>
      <c r="G493" s="56"/>
      <c r="I493" s="4"/>
      <c r="K493" s="15"/>
      <c r="L493" s="15"/>
      <c r="M493" s="15"/>
      <c r="N493" s="15"/>
      <c r="O493" s="15"/>
      <c r="P493" s="15"/>
      <c r="Q493" s="15"/>
      <c r="R493" s="15"/>
      <c r="S493" s="15"/>
      <c r="T493" s="15"/>
      <c r="U493" s="15"/>
      <c r="V493" s="15"/>
      <c r="W493" s="15"/>
    </row>
    <row r="494" customFormat="false" ht="12.75" hidden="false" customHeight="false" outlineLevel="0" collapsed="false">
      <c r="K494" s="15"/>
      <c r="L494" s="15"/>
      <c r="M494" s="15"/>
      <c r="N494" s="15"/>
      <c r="O494" s="15"/>
      <c r="P494" s="15"/>
      <c r="Q494" s="15"/>
      <c r="R494" s="15"/>
      <c r="S494" s="15"/>
      <c r="T494" s="15"/>
      <c r="U494" s="15"/>
      <c r="V494" s="15"/>
      <c r="W494" s="15"/>
    </row>
    <row r="495" customFormat="false" ht="12.75" hidden="false" customHeight="false" outlineLevel="0" collapsed="false">
      <c r="E495" s="4"/>
      <c r="F495" s="56"/>
      <c r="G495" s="56"/>
      <c r="I495" s="4"/>
      <c r="K495" s="15"/>
      <c r="L495" s="15"/>
      <c r="M495" s="15"/>
      <c r="N495" s="15"/>
      <c r="O495" s="15"/>
      <c r="P495" s="15"/>
      <c r="Q495" s="15"/>
      <c r="R495" s="15"/>
      <c r="S495" s="15"/>
      <c r="T495" s="15"/>
      <c r="U495" s="15"/>
      <c r="V495" s="15"/>
      <c r="W495" s="15"/>
    </row>
    <row r="496" customFormat="false" ht="12.75" hidden="false" customHeight="false" outlineLevel="0" collapsed="false">
      <c r="E496" s="4"/>
      <c r="F496" s="56"/>
      <c r="G496" s="56"/>
      <c r="I496" s="4"/>
      <c r="K496" s="15"/>
      <c r="L496" s="15"/>
      <c r="M496" s="15"/>
      <c r="N496" s="15"/>
      <c r="O496" s="15"/>
      <c r="P496" s="15"/>
      <c r="Q496" s="15"/>
      <c r="R496" s="15"/>
      <c r="S496" s="15"/>
      <c r="T496" s="15"/>
      <c r="U496" s="15"/>
      <c r="V496" s="15"/>
      <c r="W496" s="15"/>
    </row>
    <row r="497" customFormat="false" ht="12.75" hidden="false" customHeight="false" outlineLevel="0" collapsed="false">
      <c r="E497" s="4"/>
      <c r="F497" s="56"/>
      <c r="G497" s="56"/>
      <c r="I497" s="4"/>
      <c r="K497" s="15"/>
      <c r="L497" s="15"/>
      <c r="M497" s="15"/>
      <c r="N497" s="15"/>
      <c r="O497" s="15"/>
      <c r="P497" s="15"/>
      <c r="Q497" s="15"/>
      <c r="R497" s="15"/>
      <c r="S497" s="15"/>
      <c r="T497" s="15"/>
      <c r="U497" s="15"/>
      <c r="V497" s="15"/>
      <c r="W497" s="15"/>
    </row>
    <row r="498" customFormat="false" ht="12.75" hidden="false" customHeight="false" outlineLevel="0" collapsed="false">
      <c r="E498" s="4"/>
      <c r="F498" s="56"/>
      <c r="G498" s="56"/>
      <c r="I498" s="4"/>
      <c r="K498" s="15"/>
      <c r="L498" s="15"/>
      <c r="M498" s="15"/>
      <c r="N498" s="15"/>
      <c r="O498" s="15"/>
      <c r="P498" s="15"/>
      <c r="Q498" s="15"/>
      <c r="R498" s="15"/>
      <c r="S498" s="15"/>
      <c r="T498" s="15"/>
      <c r="U498" s="15"/>
      <c r="V498" s="15"/>
      <c r="W498" s="15"/>
    </row>
    <row r="499" customFormat="false" ht="12.75" hidden="false" customHeight="false" outlineLevel="0" collapsed="false">
      <c r="E499" s="4"/>
      <c r="F499" s="56"/>
      <c r="G499" s="56"/>
      <c r="I499" s="4"/>
      <c r="K499" s="15"/>
      <c r="L499" s="15"/>
      <c r="M499" s="15"/>
      <c r="N499" s="15"/>
      <c r="O499" s="15"/>
      <c r="P499" s="15"/>
      <c r="Q499" s="15"/>
      <c r="R499" s="15"/>
      <c r="S499" s="15"/>
      <c r="T499" s="15"/>
      <c r="U499" s="15"/>
      <c r="V499" s="15"/>
      <c r="W499" s="15"/>
    </row>
    <row r="500" customFormat="false" ht="12.75" hidden="false" customHeight="false" outlineLevel="0" collapsed="false">
      <c r="E500" s="4"/>
      <c r="F500" s="56"/>
      <c r="G500" s="56"/>
      <c r="I500" s="4"/>
      <c r="K500" s="15"/>
      <c r="L500" s="15"/>
      <c r="M500" s="15"/>
      <c r="N500" s="15"/>
      <c r="O500" s="15"/>
      <c r="P500" s="15"/>
      <c r="Q500" s="15"/>
      <c r="R500" s="15"/>
      <c r="S500" s="15"/>
      <c r="T500" s="15"/>
      <c r="U500" s="15"/>
      <c r="V500" s="15"/>
      <c r="W500" s="15"/>
    </row>
    <row r="501" customFormat="false" ht="12.75" hidden="false" customHeight="false" outlineLevel="0" collapsed="false">
      <c r="E501" s="4"/>
      <c r="F501" s="56"/>
      <c r="G501" s="56"/>
      <c r="I501" s="4"/>
      <c r="K501" s="15"/>
      <c r="L501" s="15"/>
      <c r="M501" s="15"/>
      <c r="N501" s="15"/>
      <c r="O501" s="15"/>
      <c r="P501" s="15"/>
      <c r="Q501" s="15"/>
      <c r="R501" s="15"/>
      <c r="S501" s="15"/>
      <c r="T501" s="15"/>
      <c r="U501" s="15"/>
      <c r="V501" s="15"/>
      <c r="W501" s="15"/>
    </row>
    <row r="502" customFormat="false" ht="12.75" hidden="false" customHeight="false" outlineLevel="0" collapsed="false">
      <c r="E502" s="4"/>
      <c r="F502" s="56"/>
      <c r="G502" s="56"/>
      <c r="I502" s="4"/>
      <c r="K502" s="15"/>
      <c r="L502" s="15"/>
      <c r="M502" s="15"/>
      <c r="N502" s="15"/>
      <c r="O502" s="15"/>
      <c r="P502" s="15"/>
      <c r="Q502" s="15"/>
      <c r="R502" s="15"/>
      <c r="S502" s="15"/>
      <c r="T502" s="15"/>
      <c r="U502" s="15"/>
      <c r="V502" s="15"/>
      <c r="W502" s="15"/>
      <c r="X502" s="15"/>
    </row>
    <row r="503" customFormat="false" ht="12.75" hidden="false" customHeight="false" outlineLevel="0" collapsed="false">
      <c r="E503" s="4"/>
      <c r="F503" s="56"/>
      <c r="G503" s="56"/>
      <c r="I503" s="4"/>
      <c r="K503" s="15"/>
      <c r="L503" s="15"/>
      <c r="M503" s="15"/>
      <c r="N503" s="15"/>
      <c r="O503" s="15"/>
      <c r="P503" s="15"/>
      <c r="Q503" s="15"/>
      <c r="R503" s="15"/>
      <c r="S503" s="15"/>
      <c r="T503" s="15"/>
      <c r="U503" s="15"/>
      <c r="V503" s="15"/>
      <c r="W503" s="15"/>
      <c r="X503" s="15"/>
    </row>
    <row r="504" customFormat="false" ht="12.75" hidden="false" customHeight="false" outlineLevel="0" collapsed="false">
      <c r="E504" s="4"/>
      <c r="F504" s="56"/>
      <c r="G504" s="56"/>
      <c r="I504" s="4"/>
      <c r="K504" s="15"/>
      <c r="L504" s="15"/>
      <c r="M504" s="15"/>
      <c r="N504" s="15"/>
      <c r="O504" s="15"/>
      <c r="P504" s="15"/>
      <c r="Q504" s="15"/>
      <c r="R504" s="15"/>
      <c r="S504" s="15"/>
      <c r="T504" s="15"/>
      <c r="U504" s="15"/>
      <c r="V504" s="15"/>
      <c r="W504" s="15"/>
      <c r="X504" s="15"/>
    </row>
    <row r="505" customFormat="false" ht="12.75" hidden="false" customHeight="false" outlineLevel="0" collapsed="false">
      <c r="E505" s="4"/>
      <c r="F505" s="4"/>
      <c r="I505" s="4"/>
      <c r="K505" s="15"/>
      <c r="L505" s="15"/>
      <c r="M505" s="15"/>
      <c r="N505" s="15"/>
      <c r="O505" s="15"/>
      <c r="P505" s="15"/>
      <c r="Q505" s="15"/>
      <c r="R505" s="15"/>
      <c r="S505" s="15"/>
      <c r="T505" s="15"/>
      <c r="U505" s="15"/>
      <c r="V505" s="15"/>
      <c r="W505" s="15"/>
    </row>
    <row r="506" customFormat="false" ht="12.75" hidden="false" customHeight="false" outlineLevel="0" collapsed="false">
      <c r="E506" s="4"/>
      <c r="F506" s="62"/>
      <c r="G506" s="62"/>
      <c r="I506" s="4"/>
      <c r="K506" s="15"/>
      <c r="L506" s="15"/>
      <c r="M506" s="15"/>
      <c r="N506" s="15"/>
      <c r="O506" s="15"/>
      <c r="P506" s="15"/>
      <c r="Q506" s="15"/>
      <c r="R506" s="15"/>
      <c r="S506" s="15"/>
      <c r="T506" s="15"/>
      <c r="U506" s="15"/>
      <c r="V506" s="15"/>
      <c r="W506" s="15"/>
    </row>
    <row r="507" customFormat="false" ht="12.75" hidden="false" customHeight="false" outlineLevel="0" collapsed="false">
      <c r="E507" s="4"/>
      <c r="F507" s="62"/>
      <c r="G507" s="62"/>
      <c r="I507" s="4"/>
      <c r="K507" s="15"/>
      <c r="L507" s="15"/>
      <c r="M507" s="15"/>
      <c r="N507" s="15"/>
      <c r="O507" s="15"/>
      <c r="P507" s="15"/>
      <c r="Q507" s="15"/>
      <c r="R507" s="15"/>
      <c r="S507" s="15"/>
      <c r="T507" s="15"/>
      <c r="U507" s="15"/>
      <c r="V507" s="15"/>
      <c r="W507" s="15"/>
      <c r="X507" s="15"/>
    </row>
    <row r="508" customFormat="false" ht="12.75" hidden="false" customHeight="false" outlineLevel="0" collapsed="false">
      <c r="E508" s="4"/>
      <c r="F508" s="62"/>
      <c r="G508" s="62"/>
      <c r="I508" s="4"/>
      <c r="K508" s="15"/>
      <c r="L508" s="15"/>
      <c r="M508" s="15"/>
      <c r="N508" s="15"/>
      <c r="O508" s="15"/>
      <c r="P508" s="15"/>
      <c r="Q508" s="15"/>
      <c r="R508" s="15"/>
      <c r="S508" s="15"/>
      <c r="T508" s="15"/>
      <c r="U508" s="15"/>
      <c r="V508" s="15"/>
      <c r="W508" s="15"/>
    </row>
    <row r="509" customFormat="false" ht="12.75" hidden="false" customHeight="false" outlineLevel="0" collapsed="false">
      <c r="E509" s="4"/>
      <c r="F509" s="62"/>
      <c r="G509" s="62"/>
      <c r="I509" s="4"/>
      <c r="K509" s="15"/>
      <c r="L509" s="15"/>
      <c r="M509" s="15"/>
      <c r="N509" s="15"/>
      <c r="O509" s="15"/>
      <c r="P509" s="15"/>
      <c r="Q509" s="15"/>
      <c r="R509" s="15"/>
      <c r="S509" s="15"/>
      <c r="T509" s="15"/>
      <c r="U509" s="15"/>
      <c r="V509" s="15"/>
      <c r="W509" s="15"/>
    </row>
    <row r="510" customFormat="false" ht="12.75" hidden="false" customHeight="false" outlineLevel="0" collapsed="false">
      <c r="E510" s="4"/>
      <c r="F510" s="62"/>
      <c r="G510" s="62"/>
      <c r="I510" s="4"/>
      <c r="K510" s="15"/>
      <c r="L510" s="15"/>
      <c r="M510" s="15"/>
      <c r="N510" s="15"/>
      <c r="O510" s="15"/>
      <c r="P510" s="15"/>
      <c r="Q510" s="15"/>
      <c r="R510" s="15"/>
      <c r="S510" s="15"/>
      <c r="T510" s="15"/>
      <c r="U510" s="15"/>
      <c r="V510" s="15"/>
      <c r="W510" s="15"/>
    </row>
    <row r="511" customFormat="false" ht="12.75" hidden="false" customHeight="false" outlineLevel="0" collapsed="false">
      <c r="E511" s="4"/>
      <c r="F511" s="62"/>
      <c r="G511" s="62"/>
      <c r="I511" s="4"/>
      <c r="K511" s="15"/>
      <c r="L511" s="15"/>
      <c r="M511" s="15"/>
      <c r="N511" s="15"/>
      <c r="O511" s="15"/>
      <c r="P511" s="15"/>
      <c r="Q511" s="15"/>
      <c r="R511" s="15"/>
      <c r="S511" s="15"/>
      <c r="T511" s="15"/>
      <c r="U511" s="15"/>
      <c r="V511" s="15"/>
      <c r="W511" s="15"/>
      <c r="X511" s="15"/>
    </row>
    <row r="512" customFormat="false" ht="12.75" hidden="false" customHeight="false" outlineLevel="0" collapsed="false">
      <c r="E512" s="4"/>
      <c r="F512" s="62"/>
      <c r="G512" s="62"/>
      <c r="I512" s="4"/>
      <c r="K512" s="15"/>
      <c r="L512" s="15"/>
      <c r="M512" s="15"/>
      <c r="N512" s="15"/>
      <c r="O512" s="15"/>
      <c r="P512" s="15"/>
      <c r="Q512" s="15"/>
      <c r="R512" s="15"/>
      <c r="S512" s="15"/>
      <c r="T512" s="15"/>
      <c r="U512" s="15"/>
      <c r="V512" s="15"/>
      <c r="W512" s="15"/>
    </row>
    <row r="513" customFormat="false" ht="12.75" hidden="false" customHeight="false" outlineLevel="0" collapsed="false">
      <c r="E513" s="64"/>
      <c r="F513" s="62"/>
      <c r="G513" s="62"/>
      <c r="I513" s="4"/>
      <c r="K513" s="15"/>
      <c r="L513" s="15"/>
      <c r="M513" s="15"/>
      <c r="N513" s="15"/>
      <c r="O513" s="15"/>
      <c r="P513" s="15"/>
      <c r="Q513" s="15"/>
      <c r="R513" s="15"/>
      <c r="S513" s="15"/>
      <c r="T513" s="15"/>
      <c r="U513" s="15"/>
      <c r="V513" s="15"/>
      <c r="W513" s="15"/>
      <c r="X513" s="15"/>
    </row>
    <row r="514" customFormat="false" ht="12.75" hidden="false" customHeight="false" outlineLevel="0" collapsed="false">
      <c r="E514" s="4"/>
      <c r="F514" s="56"/>
      <c r="G514" s="56"/>
      <c r="I514" s="4"/>
      <c r="K514" s="15"/>
      <c r="L514" s="15"/>
      <c r="M514" s="15"/>
      <c r="N514" s="15"/>
      <c r="O514" s="15"/>
      <c r="P514" s="15"/>
      <c r="Q514" s="15"/>
      <c r="R514" s="15"/>
      <c r="S514" s="15"/>
      <c r="T514" s="15"/>
      <c r="U514" s="15"/>
      <c r="V514" s="15"/>
      <c r="W514" s="15"/>
    </row>
    <row r="515" customFormat="false" ht="12.75" hidden="false" customHeight="false" outlineLevel="0" collapsed="false">
      <c r="E515" s="4"/>
      <c r="F515" s="56"/>
      <c r="G515" s="56"/>
      <c r="I515" s="4"/>
      <c r="K515" s="15"/>
      <c r="L515" s="15"/>
      <c r="M515" s="15"/>
      <c r="N515" s="15"/>
      <c r="O515" s="15"/>
      <c r="P515" s="15"/>
      <c r="Q515" s="15"/>
      <c r="R515" s="15"/>
      <c r="S515" s="15"/>
      <c r="T515" s="15"/>
      <c r="U515" s="15"/>
      <c r="V515" s="15"/>
      <c r="W515" s="15"/>
      <c r="X515" s="15"/>
    </row>
    <row r="516" customFormat="false" ht="12.75" hidden="false" customHeight="false" outlineLevel="0" collapsed="false">
      <c r="E516" s="4"/>
      <c r="F516" s="56"/>
      <c r="G516" s="56"/>
      <c r="I516" s="4"/>
      <c r="K516" s="15"/>
      <c r="L516" s="15"/>
      <c r="M516" s="15"/>
      <c r="N516" s="15"/>
      <c r="O516" s="15"/>
      <c r="P516" s="15"/>
      <c r="Q516" s="15"/>
      <c r="R516" s="15"/>
      <c r="S516" s="15"/>
      <c r="T516" s="15"/>
      <c r="U516" s="15"/>
      <c r="V516" s="15"/>
      <c r="W516" s="15"/>
      <c r="X516" s="15"/>
    </row>
    <row r="517" customFormat="false" ht="12.75" hidden="false" customHeight="false" outlineLevel="0" collapsed="false">
      <c r="E517" s="4"/>
      <c r="F517" s="56"/>
      <c r="G517" s="56"/>
      <c r="I517" s="4"/>
      <c r="K517" s="15"/>
      <c r="L517" s="15"/>
      <c r="M517" s="15"/>
      <c r="N517" s="15"/>
      <c r="O517" s="15"/>
      <c r="P517" s="15"/>
      <c r="Q517" s="15"/>
      <c r="R517" s="15"/>
      <c r="S517" s="15"/>
      <c r="T517" s="15"/>
      <c r="U517" s="15"/>
      <c r="V517" s="15"/>
      <c r="W517" s="15"/>
    </row>
    <row r="518" customFormat="false" ht="12.75" hidden="false" customHeight="false" outlineLevel="0" collapsed="false">
      <c r="E518" s="4"/>
      <c r="F518" s="56"/>
      <c r="G518" s="56"/>
      <c r="I518" s="4"/>
      <c r="K518" s="15"/>
      <c r="L518" s="15"/>
      <c r="M518" s="15"/>
      <c r="N518" s="15"/>
      <c r="O518" s="15"/>
      <c r="P518" s="15"/>
      <c r="Q518" s="15"/>
      <c r="R518" s="15"/>
      <c r="S518" s="15"/>
      <c r="T518" s="15"/>
      <c r="U518" s="15"/>
      <c r="V518" s="15"/>
      <c r="W518" s="15"/>
      <c r="X518" s="15"/>
    </row>
    <row r="519" customFormat="false" ht="12.75" hidden="false" customHeight="false" outlineLevel="0" collapsed="false">
      <c r="E519" s="4"/>
      <c r="F519" s="56"/>
      <c r="G519" s="56"/>
      <c r="I519" s="4"/>
      <c r="K519" s="15"/>
      <c r="L519" s="15"/>
      <c r="M519" s="15"/>
      <c r="N519" s="15"/>
      <c r="O519" s="15"/>
      <c r="P519" s="15"/>
      <c r="Q519" s="15"/>
      <c r="R519" s="15"/>
      <c r="S519" s="15"/>
      <c r="T519" s="15"/>
      <c r="U519" s="15"/>
      <c r="V519" s="15"/>
      <c r="W519" s="15"/>
      <c r="X519" s="15"/>
    </row>
    <row r="520" customFormat="false" ht="12.75" hidden="false" customHeight="false" outlineLevel="0" collapsed="false">
      <c r="E520" s="4"/>
      <c r="F520" s="56"/>
      <c r="G520" s="56"/>
      <c r="I520" s="4"/>
      <c r="K520" s="15"/>
      <c r="L520" s="15"/>
      <c r="M520" s="15"/>
      <c r="N520" s="15"/>
      <c r="O520" s="15"/>
      <c r="P520" s="15"/>
      <c r="Q520" s="15"/>
      <c r="R520" s="15"/>
      <c r="S520" s="15"/>
      <c r="T520" s="15"/>
      <c r="U520" s="15"/>
      <c r="V520" s="15"/>
      <c r="W520" s="15"/>
      <c r="X520" s="15" t="n">
        <f aca="false">SUM(W517:W520)</f>
        <v>0</v>
      </c>
    </row>
    <row r="521" customFormat="false" ht="12.75" hidden="false" customHeight="false" outlineLevel="0" collapsed="false">
      <c r="E521" s="4"/>
      <c r="F521" s="56"/>
      <c r="G521" s="56"/>
      <c r="I521" s="4"/>
      <c r="K521" s="15"/>
      <c r="L521" s="15"/>
      <c r="M521" s="15"/>
      <c r="N521" s="15"/>
      <c r="O521" s="15"/>
      <c r="P521" s="15"/>
      <c r="Q521" s="15"/>
      <c r="R521" s="15"/>
      <c r="S521" s="15"/>
      <c r="T521" s="15"/>
      <c r="U521" s="15"/>
      <c r="V521" s="15"/>
      <c r="W521" s="15"/>
      <c r="X521" s="15"/>
    </row>
    <row r="522" customFormat="false" ht="12.75" hidden="false" customHeight="false" outlineLevel="0" collapsed="false">
      <c r="E522" s="4"/>
      <c r="F522" s="56"/>
      <c r="G522" s="56"/>
      <c r="I522" s="4"/>
      <c r="K522" s="15"/>
      <c r="L522" s="15"/>
      <c r="M522" s="15"/>
      <c r="N522" s="15"/>
      <c r="O522" s="15"/>
      <c r="P522" s="15"/>
      <c r="Q522" s="15"/>
      <c r="R522" s="15"/>
      <c r="S522" s="15"/>
      <c r="T522" s="15"/>
      <c r="U522" s="15"/>
      <c r="V522" s="15"/>
      <c r="W522" s="15"/>
      <c r="X522" s="15"/>
    </row>
    <row r="523" customFormat="false" ht="12.75" hidden="false" customHeight="false" outlineLevel="0" collapsed="false">
      <c r="E523" s="4"/>
      <c r="F523" s="56"/>
      <c r="G523" s="56"/>
      <c r="I523" s="4"/>
      <c r="K523" s="15"/>
      <c r="L523" s="15"/>
      <c r="M523" s="15"/>
      <c r="N523" s="15"/>
      <c r="O523" s="15"/>
      <c r="P523" s="15"/>
      <c r="Q523" s="15"/>
      <c r="R523" s="15"/>
      <c r="S523" s="15"/>
      <c r="T523" s="15"/>
      <c r="U523" s="15"/>
      <c r="V523" s="15"/>
      <c r="W523" s="15"/>
    </row>
    <row r="524" customFormat="false" ht="12.75" hidden="false" customHeight="false" outlineLevel="0" collapsed="false">
      <c r="E524" s="4"/>
      <c r="F524" s="56"/>
      <c r="G524" s="56"/>
      <c r="I524" s="4"/>
      <c r="K524" s="15"/>
      <c r="L524" s="15"/>
      <c r="M524" s="15"/>
      <c r="N524" s="15"/>
      <c r="O524" s="15"/>
      <c r="P524" s="15"/>
      <c r="Q524" s="15"/>
      <c r="R524" s="15"/>
      <c r="S524" s="15"/>
      <c r="T524" s="15"/>
      <c r="U524" s="15"/>
      <c r="V524" s="15"/>
      <c r="W524" s="15"/>
      <c r="X524" s="15"/>
    </row>
    <row r="525" customFormat="false" ht="12.75" hidden="false" customHeight="false" outlineLevel="0" collapsed="false">
      <c r="E525" s="4"/>
      <c r="F525" s="56"/>
      <c r="G525" s="56"/>
      <c r="I525" s="4"/>
      <c r="K525" s="15"/>
      <c r="L525" s="15"/>
      <c r="M525" s="15"/>
      <c r="N525" s="15"/>
      <c r="O525" s="15"/>
      <c r="P525" s="15"/>
      <c r="Q525" s="15"/>
      <c r="R525" s="15"/>
      <c r="S525" s="15"/>
      <c r="T525" s="15"/>
      <c r="U525" s="15"/>
      <c r="V525" s="15"/>
      <c r="W525" s="15"/>
      <c r="X525" s="15"/>
    </row>
    <row r="526" customFormat="false" ht="12.75" hidden="false" customHeight="false" outlineLevel="0" collapsed="false">
      <c r="E526" s="4"/>
      <c r="F526" s="56"/>
      <c r="G526" s="56"/>
      <c r="I526" s="4"/>
      <c r="K526" s="15"/>
      <c r="L526" s="15"/>
      <c r="M526" s="15"/>
      <c r="N526" s="15"/>
      <c r="O526" s="15"/>
      <c r="P526" s="15"/>
      <c r="Q526" s="15"/>
      <c r="R526" s="15"/>
      <c r="S526" s="15"/>
      <c r="T526" s="15"/>
      <c r="U526" s="15"/>
      <c r="V526" s="15"/>
      <c r="W526" s="15"/>
      <c r="X526" s="15"/>
    </row>
    <row r="527" customFormat="false" ht="12.75" hidden="false" customHeight="false" outlineLevel="0" collapsed="false">
      <c r="E527" s="4"/>
      <c r="F527" s="56"/>
      <c r="G527" s="56"/>
      <c r="H527" s="4"/>
      <c r="I527" s="4"/>
      <c r="K527" s="15"/>
      <c r="L527" s="15"/>
      <c r="M527" s="15"/>
      <c r="N527" s="15"/>
      <c r="O527" s="15"/>
      <c r="P527" s="15"/>
      <c r="Q527" s="15"/>
      <c r="R527" s="15"/>
      <c r="S527" s="15"/>
      <c r="T527" s="15"/>
      <c r="U527" s="15"/>
      <c r="V527" s="15"/>
      <c r="W527" s="15"/>
      <c r="X527" s="15"/>
    </row>
    <row r="528" customFormat="false" ht="12.75" hidden="false" customHeight="false" outlineLevel="0" collapsed="false">
      <c r="E528" s="4"/>
      <c r="F528" s="56"/>
      <c r="G528" s="56"/>
      <c r="H528" s="4"/>
      <c r="I528" s="4"/>
      <c r="K528" s="15"/>
      <c r="L528" s="15"/>
      <c r="M528" s="15"/>
      <c r="N528" s="15"/>
      <c r="O528" s="15"/>
      <c r="P528" s="15"/>
      <c r="Q528" s="15"/>
      <c r="R528" s="15"/>
      <c r="S528" s="15"/>
      <c r="T528" s="15"/>
      <c r="U528" s="15"/>
      <c r="V528" s="15"/>
      <c r="W528" s="15"/>
    </row>
    <row r="529" customFormat="false" ht="12.75" hidden="false" customHeight="false" outlineLevel="0" collapsed="false">
      <c r="E529" s="4"/>
      <c r="F529" s="56"/>
      <c r="G529" s="56"/>
      <c r="H529" s="4"/>
      <c r="I529" s="4"/>
      <c r="K529" s="15"/>
      <c r="L529" s="15"/>
      <c r="M529" s="15"/>
      <c r="N529" s="15"/>
      <c r="O529" s="15"/>
      <c r="P529" s="15"/>
      <c r="Q529" s="15"/>
      <c r="R529" s="15"/>
      <c r="S529" s="15"/>
      <c r="T529" s="15"/>
      <c r="U529" s="15"/>
      <c r="V529" s="15"/>
      <c r="W529" s="15"/>
    </row>
    <row r="530" customFormat="false" ht="12.75" hidden="false" customHeight="false" outlineLevel="0" collapsed="false">
      <c r="E530" s="4"/>
      <c r="F530" s="56"/>
      <c r="G530" s="56"/>
      <c r="H530" s="4"/>
      <c r="I530" s="4"/>
      <c r="K530" s="15"/>
      <c r="L530" s="15"/>
      <c r="M530" s="15"/>
      <c r="N530" s="15"/>
      <c r="O530" s="15"/>
      <c r="P530" s="15"/>
      <c r="Q530" s="15"/>
      <c r="R530" s="15"/>
      <c r="S530" s="15"/>
      <c r="T530" s="15"/>
      <c r="U530" s="15"/>
      <c r="V530" s="15"/>
      <c r="W530" s="15"/>
      <c r="X530" s="15" t="n">
        <f aca="false">SUM(W527:W530)</f>
        <v>0</v>
      </c>
    </row>
    <row r="531" customFormat="false" ht="12.75" hidden="false" customHeight="false" outlineLevel="0" collapsed="false">
      <c r="E531" s="4"/>
      <c r="F531" s="62"/>
      <c r="G531" s="62"/>
      <c r="I531" s="4"/>
      <c r="K531" s="15"/>
      <c r="L531" s="15"/>
      <c r="M531" s="15"/>
      <c r="N531" s="15"/>
      <c r="O531" s="15"/>
      <c r="P531" s="15"/>
      <c r="Q531" s="15"/>
      <c r="R531" s="15"/>
      <c r="S531" s="15"/>
      <c r="T531" s="15"/>
      <c r="U531" s="15"/>
      <c r="V531" s="15"/>
      <c r="W531" s="15"/>
    </row>
    <row r="532" customFormat="false" ht="12.75" hidden="false" customHeight="false" outlineLevel="0" collapsed="false">
      <c r="E532" s="4"/>
      <c r="F532" s="62"/>
      <c r="G532" s="62"/>
      <c r="I532" s="4"/>
      <c r="K532" s="15"/>
      <c r="L532" s="15"/>
      <c r="M532" s="15"/>
      <c r="N532" s="15"/>
      <c r="O532" s="15"/>
      <c r="P532" s="15"/>
      <c r="Q532" s="15"/>
      <c r="R532" s="15"/>
      <c r="S532" s="15"/>
      <c r="T532" s="15"/>
      <c r="U532" s="15"/>
      <c r="V532" s="15"/>
      <c r="W532" s="15"/>
    </row>
    <row r="533" customFormat="false" ht="12.75" hidden="false" customHeight="false" outlineLevel="0" collapsed="false">
      <c r="E533" s="43"/>
      <c r="F533" s="62"/>
      <c r="G533" s="62"/>
      <c r="I533" s="4"/>
      <c r="K533" s="15"/>
      <c r="L533" s="15"/>
      <c r="M533" s="15"/>
      <c r="N533" s="15"/>
      <c r="O533" s="15"/>
      <c r="P533" s="15"/>
      <c r="Q533" s="15"/>
      <c r="R533" s="15"/>
      <c r="S533" s="15"/>
      <c r="T533" s="15"/>
      <c r="U533" s="15"/>
      <c r="V533" s="15"/>
      <c r="W533" s="15"/>
    </row>
    <row r="534" customFormat="false" ht="12.75" hidden="false" customHeight="false" outlineLevel="0" collapsed="false">
      <c r="E534" s="4"/>
      <c r="F534" s="56"/>
      <c r="G534" s="56"/>
      <c r="I534" s="4"/>
      <c r="K534" s="15"/>
      <c r="L534" s="15"/>
      <c r="M534" s="15"/>
      <c r="N534" s="15"/>
      <c r="O534" s="15"/>
      <c r="P534" s="15"/>
      <c r="Q534" s="15"/>
      <c r="R534" s="15"/>
      <c r="S534" s="15"/>
      <c r="T534" s="15"/>
      <c r="U534" s="15"/>
      <c r="V534" s="15"/>
      <c r="W534" s="15"/>
    </row>
    <row r="535" customFormat="false" ht="12.75" hidden="false" customHeight="false" outlineLevel="0" collapsed="false">
      <c r="E535" s="43"/>
      <c r="F535" s="62"/>
      <c r="G535" s="62"/>
      <c r="I535" s="4"/>
      <c r="K535" s="15"/>
      <c r="L535" s="15"/>
      <c r="M535" s="15"/>
      <c r="N535" s="15"/>
      <c r="O535" s="15"/>
      <c r="P535" s="15"/>
      <c r="Q535" s="15"/>
      <c r="R535" s="15"/>
      <c r="S535" s="15"/>
      <c r="T535" s="15"/>
      <c r="U535" s="15"/>
      <c r="V535" s="15"/>
      <c r="W535" s="15"/>
    </row>
    <row r="536" customFormat="false" ht="12.75" hidden="false" customHeight="false" outlineLevel="0" collapsed="false">
      <c r="E536" s="43"/>
      <c r="F536" s="62"/>
      <c r="G536" s="62"/>
      <c r="I536" s="4"/>
      <c r="K536" s="15"/>
      <c r="L536" s="15"/>
      <c r="M536" s="15"/>
      <c r="N536" s="15"/>
      <c r="O536" s="15"/>
      <c r="P536" s="15"/>
      <c r="Q536" s="15"/>
      <c r="R536" s="15"/>
      <c r="S536" s="15"/>
      <c r="T536" s="15"/>
      <c r="U536" s="15"/>
      <c r="V536" s="15"/>
      <c r="W536" s="15"/>
    </row>
    <row r="537" customFormat="false" ht="12.75" hidden="false" customHeight="false" outlineLevel="0" collapsed="false">
      <c r="E537" s="43"/>
      <c r="F537" s="62"/>
      <c r="G537" s="62"/>
      <c r="I537" s="4"/>
      <c r="K537" s="15"/>
      <c r="L537" s="15"/>
      <c r="M537" s="15"/>
      <c r="N537" s="15"/>
      <c r="O537" s="15"/>
      <c r="P537" s="15"/>
      <c r="Q537" s="15"/>
      <c r="R537" s="15"/>
      <c r="S537" s="15"/>
      <c r="T537" s="15"/>
      <c r="U537" s="15"/>
      <c r="V537" s="15"/>
      <c r="W537" s="15"/>
    </row>
    <row r="538" customFormat="false" ht="12.75" hidden="false" customHeight="false" outlineLevel="0" collapsed="false">
      <c r="E538" s="4"/>
      <c r="F538" s="56"/>
      <c r="G538" s="56"/>
      <c r="I538" s="4"/>
      <c r="K538" s="15"/>
      <c r="L538" s="15"/>
      <c r="M538" s="15"/>
      <c r="N538" s="15"/>
      <c r="O538" s="15"/>
      <c r="P538" s="15"/>
      <c r="Q538" s="15"/>
      <c r="R538" s="15"/>
      <c r="S538" s="15"/>
      <c r="T538" s="15"/>
      <c r="U538" s="15"/>
      <c r="V538" s="15"/>
      <c r="W538" s="15"/>
    </row>
    <row r="539" customFormat="false" ht="12.75" hidden="false" customHeight="false" outlineLevel="0" collapsed="false">
      <c r="E539" s="4"/>
      <c r="F539" s="56"/>
      <c r="G539" s="56"/>
      <c r="I539" s="4"/>
      <c r="K539" s="15"/>
      <c r="L539" s="15"/>
      <c r="M539" s="15"/>
      <c r="N539" s="15"/>
      <c r="O539" s="15"/>
      <c r="P539" s="15"/>
      <c r="Q539" s="15"/>
      <c r="R539" s="15"/>
      <c r="S539" s="15"/>
      <c r="T539" s="15"/>
      <c r="U539" s="15"/>
      <c r="V539" s="15"/>
      <c r="W539" s="15"/>
    </row>
    <row r="540" customFormat="false" ht="12.75" hidden="false" customHeight="false" outlineLevel="0" collapsed="false">
      <c r="E540" s="43"/>
      <c r="F540" s="62"/>
      <c r="G540" s="62"/>
      <c r="I540" s="4"/>
      <c r="K540" s="15"/>
      <c r="L540" s="15"/>
      <c r="M540" s="15"/>
      <c r="N540" s="15"/>
      <c r="O540" s="15"/>
      <c r="P540" s="15"/>
      <c r="Q540" s="15"/>
      <c r="R540" s="15"/>
      <c r="S540" s="15"/>
      <c r="T540" s="15"/>
      <c r="U540" s="15"/>
      <c r="V540" s="15"/>
      <c r="W540" s="15"/>
    </row>
    <row r="541" customFormat="false" ht="12.75" hidden="false" customHeight="false" outlineLevel="0" collapsed="false">
      <c r="E541" s="43"/>
      <c r="F541" s="62"/>
      <c r="G541" s="62"/>
      <c r="I541" s="4"/>
      <c r="K541" s="15"/>
      <c r="L541" s="15"/>
      <c r="M541" s="15"/>
      <c r="N541" s="15"/>
      <c r="O541" s="15"/>
      <c r="P541" s="15"/>
      <c r="Q541" s="15"/>
      <c r="R541" s="15"/>
      <c r="S541" s="15"/>
      <c r="T541" s="15"/>
      <c r="U541" s="15"/>
      <c r="V541" s="15"/>
      <c r="W541" s="15"/>
    </row>
    <row r="542" customFormat="false" ht="12.75" hidden="false" customHeight="false" outlineLevel="0" collapsed="false">
      <c r="E542" s="43"/>
      <c r="F542" s="62"/>
      <c r="G542" s="62"/>
      <c r="I542" s="4"/>
      <c r="K542" s="15"/>
      <c r="L542" s="15"/>
      <c r="M542" s="15"/>
      <c r="N542" s="15"/>
      <c r="O542" s="15"/>
      <c r="P542" s="15"/>
      <c r="Q542" s="15"/>
      <c r="R542" s="15"/>
      <c r="S542" s="15"/>
      <c r="T542" s="15"/>
      <c r="U542" s="15"/>
      <c r="V542" s="15"/>
      <c r="W542" s="15"/>
    </row>
    <row r="543" customFormat="false" ht="12.75" hidden="false" customHeight="false" outlineLevel="0" collapsed="false">
      <c r="E543" s="43"/>
      <c r="F543" s="62"/>
      <c r="G543" s="62"/>
      <c r="I543" s="4"/>
      <c r="K543" s="15"/>
      <c r="L543" s="15"/>
      <c r="M543" s="15"/>
      <c r="N543" s="15"/>
      <c r="O543" s="15"/>
      <c r="P543" s="15"/>
      <c r="Q543" s="15"/>
      <c r="R543" s="15"/>
      <c r="S543" s="15"/>
      <c r="T543" s="15"/>
      <c r="U543" s="15"/>
      <c r="V543" s="15"/>
      <c r="W543" s="15"/>
    </row>
    <row r="544" customFormat="false" ht="12.75" hidden="false" customHeight="false" outlineLevel="0" collapsed="false">
      <c r="E544" s="43"/>
      <c r="F544" s="62"/>
      <c r="G544" s="62"/>
      <c r="I544" s="4"/>
      <c r="K544" s="15"/>
      <c r="L544" s="15"/>
      <c r="M544" s="15"/>
      <c r="N544" s="15"/>
      <c r="O544" s="15"/>
      <c r="P544" s="15"/>
      <c r="Q544" s="15"/>
      <c r="R544" s="15"/>
      <c r="S544" s="15"/>
      <c r="T544" s="15"/>
      <c r="U544" s="15"/>
      <c r="V544" s="15"/>
      <c r="W544" s="15"/>
    </row>
    <row r="545" customFormat="false" ht="12.75" hidden="false" customHeight="false" outlineLevel="0" collapsed="false">
      <c r="E545" s="4"/>
      <c r="F545" s="62"/>
      <c r="G545" s="62"/>
      <c r="I545" s="4"/>
      <c r="K545" s="15"/>
      <c r="L545" s="15"/>
      <c r="M545" s="15"/>
      <c r="N545" s="15"/>
      <c r="O545" s="15"/>
      <c r="P545" s="15"/>
      <c r="Q545" s="15"/>
      <c r="R545" s="15"/>
      <c r="S545" s="15"/>
      <c r="T545" s="15"/>
      <c r="U545" s="15"/>
      <c r="V545" s="15"/>
      <c r="W545" s="15"/>
    </row>
    <row r="546" customFormat="false" ht="12.75" hidden="false" customHeight="false" outlineLevel="0" collapsed="false">
      <c r="E546" s="4"/>
      <c r="F546" s="62"/>
      <c r="G546" s="62"/>
      <c r="I546" s="4"/>
      <c r="K546" s="15"/>
      <c r="L546" s="15"/>
      <c r="M546" s="15"/>
      <c r="N546" s="15"/>
      <c r="O546" s="15"/>
      <c r="P546" s="15"/>
      <c r="Q546" s="15"/>
      <c r="R546" s="15"/>
      <c r="S546" s="15"/>
      <c r="T546" s="15"/>
      <c r="U546" s="15"/>
      <c r="V546" s="15"/>
      <c r="W546" s="15"/>
      <c r="X546" s="15"/>
    </row>
    <row r="547" customFormat="false" ht="12.75" hidden="false" customHeight="false" outlineLevel="0" collapsed="false">
      <c r="E547" s="4"/>
      <c r="F547" s="56"/>
      <c r="G547" s="56"/>
      <c r="I547" s="4"/>
      <c r="K547" s="15"/>
      <c r="L547" s="15"/>
      <c r="M547" s="15"/>
      <c r="N547" s="15"/>
      <c r="O547" s="15"/>
      <c r="P547" s="15"/>
      <c r="Q547" s="15"/>
      <c r="R547" s="15"/>
      <c r="S547" s="15"/>
      <c r="T547" s="15"/>
      <c r="U547" s="15"/>
      <c r="V547" s="15"/>
      <c r="W547" s="15"/>
    </row>
    <row r="548" customFormat="false" ht="12.75" hidden="false" customHeight="false" outlineLevel="0" collapsed="false">
      <c r="E548" s="4"/>
      <c r="F548" s="56"/>
      <c r="G548" s="56"/>
      <c r="I548" s="4"/>
      <c r="K548" s="15"/>
      <c r="L548" s="15"/>
      <c r="M548" s="15"/>
      <c r="N548" s="15"/>
      <c r="O548" s="15"/>
      <c r="P548" s="15"/>
      <c r="Q548" s="15"/>
      <c r="R548" s="15"/>
      <c r="S548" s="15"/>
      <c r="T548" s="15"/>
      <c r="U548" s="15"/>
      <c r="V548" s="15"/>
      <c r="W548" s="15"/>
    </row>
    <row r="549" customFormat="false" ht="12.75" hidden="false" customHeight="false" outlineLevel="0" collapsed="false">
      <c r="A549" s="19"/>
      <c r="B549" s="19"/>
      <c r="C549" s="20"/>
      <c r="D549" s="21"/>
      <c r="E549" s="25"/>
      <c r="F549" s="63"/>
      <c r="G549" s="63"/>
      <c r="H549" s="19"/>
      <c r="I549" s="25"/>
      <c r="J549" s="19"/>
      <c r="K549" s="27"/>
      <c r="L549" s="27"/>
      <c r="M549" s="27"/>
      <c r="N549" s="27"/>
      <c r="O549" s="27"/>
      <c r="P549" s="27"/>
      <c r="Q549" s="27"/>
      <c r="R549" s="27"/>
      <c r="S549" s="27"/>
      <c r="T549" s="27"/>
      <c r="U549" s="27"/>
      <c r="V549" s="27"/>
      <c r="W549" s="27"/>
      <c r="X549" s="27"/>
      <c r="Y549" s="19"/>
      <c r="Z549" s="19"/>
      <c r="AA549" s="19"/>
      <c r="AB549" s="19"/>
      <c r="AC549" s="19"/>
      <c r="AD549" s="19"/>
      <c r="AE549" s="19"/>
      <c r="AF549" s="19"/>
      <c r="AG549" s="19"/>
      <c r="AH549" s="19"/>
      <c r="AI549" s="19"/>
      <c r="AJ549" s="19"/>
      <c r="AK549" s="19"/>
      <c r="AL549" s="19"/>
      <c r="AM549" s="19"/>
      <c r="AN549" s="19"/>
      <c r="AO549" s="19"/>
      <c r="AP549" s="19"/>
      <c r="AQ549" s="19"/>
      <c r="AR549" s="19"/>
      <c r="AS549" s="19"/>
      <c r="AT549" s="19"/>
      <c r="AU549" s="19"/>
      <c r="AV549" s="19"/>
      <c r="AW549" s="19"/>
      <c r="AX549" s="19"/>
      <c r="AY549" s="19"/>
      <c r="AZ549" s="19"/>
      <c r="BA549" s="19"/>
      <c r="BB549" s="19"/>
      <c r="BC549" s="19"/>
      <c r="BD549" s="19"/>
      <c r="BE549" s="19"/>
      <c r="BF549" s="19"/>
      <c r="BG549" s="19"/>
      <c r="BH549" s="19"/>
      <c r="BI549" s="19"/>
      <c r="BJ549" s="19"/>
      <c r="BK549" s="19"/>
      <c r="BL549" s="19"/>
      <c r="BM549" s="19"/>
      <c r="BN549" s="19"/>
      <c r="BO549" s="19"/>
      <c r="BP549" s="19"/>
      <c r="BQ549" s="19"/>
      <c r="BR549" s="19"/>
      <c r="BS549" s="19"/>
      <c r="BT549" s="19"/>
      <c r="BU549" s="19"/>
      <c r="BV549" s="19"/>
      <c r="BW549" s="19"/>
      <c r="BX549" s="19"/>
      <c r="BY549" s="19"/>
      <c r="BZ549" s="19"/>
      <c r="CA549" s="19"/>
      <c r="CB549" s="19"/>
      <c r="CC549" s="19"/>
      <c r="CD549" s="19"/>
      <c r="CE549" s="19"/>
      <c r="CF549" s="19"/>
      <c r="CG549" s="19"/>
      <c r="CH549" s="19"/>
      <c r="CI549" s="19"/>
      <c r="CJ549" s="19"/>
      <c r="CK549" s="19"/>
      <c r="CL549" s="19"/>
      <c r="CM549" s="19"/>
      <c r="CN549" s="19"/>
      <c r="CO549" s="19"/>
      <c r="CP549" s="19"/>
      <c r="CQ549" s="19"/>
      <c r="CR549" s="19"/>
      <c r="CS549" s="19"/>
      <c r="CT549" s="19"/>
      <c r="CU549" s="19"/>
      <c r="CV549" s="19"/>
      <c r="CW549" s="19"/>
      <c r="CX549" s="19"/>
      <c r="CY549" s="19"/>
      <c r="CZ549" s="19"/>
      <c r="DA549" s="19"/>
      <c r="DB549" s="19"/>
      <c r="DC549" s="19"/>
      <c r="DD549" s="19"/>
      <c r="DE549" s="19"/>
      <c r="DF549" s="19"/>
      <c r="DG549" s="19"/>
      <c r="DH549" s="19"/>
      <c r="DI549" s="19"/>
      <c r="DJ549" s="19"/>
      <c r="DK549" s="19"/>
      <c r="DL549" s="19"/>
      <c r="DM549" s="19"/>
      <c r="DN549" s="19"/>
      <c r="DO549" s="19"/>
      <c r="DP549" s="19"/>
      <c r="DQ549" s="19"/>
      <c r="DR549" s="19"/>
      <c r="DS549" s="19"/>
      <c r="DT549" s="19"/>
      <c r="DU549" s="19"/>
      <c r="DV549" s="19"/>
      <c r="DW549" s="19"/>
      <c r="DX549" s="19"/>
      <c r="DY549" s="19"/>
      <c r="DZ549" s="19"/>
      <c r="EA549" s="19"/>
      <c r="EB549" s="19"/>
      <c r="EC549" s="19"/>
      <c r="ED549" s="19"/>
      <c r="EE549" s="19"/>
      <c r="EF549" s="19"/>
      <c r="EG549" s="19"/>
      <c r="EH549" s="19"/>
      <c r="EI549" s="19"/>
      <c r="EJ549" s="19"/>
      <c r="EK549" s="19"/>
      <c r="EL549" s="19"/>
      <c r="EM549" s="19"/>
      <c r="EN549" s="19"/>
      <c r="EO549" s="19"/>
      <c r="EP549" s="19"/>
      <c r="EQ549" s="19"/>
      <c r="ER549" s="19"/>
      <c r="ES549" s="19"/>
      <c r="ET549" s="19"/>
      <c r="EU549" s="19"/>
      <c r="EV549" s="19"/>
      <c r="EW549" s="19"/>
      <c r="EX549" s="19"/>
      <c r="EY549" s="19"/>
      <c r="EZ549" s="19"/>
      <c r="FA549" s="19"/>
      <c r="FB549" s="19"/>
      <c r="FC549" s="19"/>
      <c r="FD549" s="19"/>
      <c r="FE549" s="19"/>
      <c r="FF549" s="19"/>
      <c r="FG549" s="19"/>
      <c r="FH549" s="19"/>
      <c r="FI549" s="19"/>
      <c r="FJ549" s="19"/>
      <c r="FK549" s="19"/>
      <c r="FL549" s="19"/>
      <c r="FM549" s="19"/>
      <c r="FN549" s="19"/>
      <c r="FO549" s="19"/>
      <c r="FP549" s="19"/>
      <c r="FQ549" s="19"/>
      <c r="FR549" s="19"/>
      <c r="FS549" s="19"/>
      <c r="FT549" s="19"/>
      <c r="FU549" s="19"/>
      <c r="FV549" s="19"/>
      <c r="FW549" s="19"/>
      <c r="FX549" s="19"/>
      <c r="FY549" s="19"/>
      <c r="FZ549" s="19"/>
      <c r="GA549" s="19"/>
      <c r="GB549" s="19"/>
      <c r="GC549" s="19"/>
      <c r="GD549" s="19"/>
      <c r="GE549" s="19"/>
      <c r="GF549" s="19"/>
      <c r="GG549" s="19"/>
      <c r="GH549" s="19"/>
      <c r="GI549" s="19"/>
      <c r="GJ549" s="19"/>
      <c r="GK549" s="19"/>
      <c r="GL549" s="19"/>
      <c r="GM549" s="19"/>
      <c r="GN549" s="19"/>
      <c r="GO549" s="19"/>
      <c r="GP549" s="19"/>
      <c r="GQ549" s="19"/>
      <c r="GR549" s="19"/>
      <c r="GS549" s="19"/>
      <c r="GT549" s="19"/>
      <c r="GU549" s="19"/>
      <c r="GV549" s="19"/>
      <c r="GW549" s="19"/>
      <c r="GX549" s="19"/>
      <c r="GY549" s="19"/>
      <c r="GZ549" s="19"/>
      <c r="HA549" s="19"/>
      <c r="HB549" s="19"/>
      <c r="HC549" s="19"/>
      <c r="HD549" s="19"/>
      <c r="HE549" s="19"/>
      <c r="HF549" s="19"/>
      <c r="HG549" s="19"/>
      <c r="HH549" s="19"/>
      <c r="HI549" s="19"/>
      <c r="HJ549" s="19"/>
      <c r="HK549" s="19"/>
      <c r="HL549" s="19"/>
      <c r="HM549" s="19"/>
      <c r="HN549" s="19"/>
      <c r="HO549" s="19"/>
      <c r="HP549" s="19"/>
      <c r="HQ549" s="19"/>
      <c r="HR549" s="19"/>
      <c r="HS549" s="19"/>
      <c r="HT549" s="19"/>
      <c r="HU549" s="19"/>
      <c r="HV549" s="19"/>
      <c r="HW549" s="19"/>
      <c r="HX549" s="19"/>
      <c r="HY549" s="19"/>
      <c r="HZ549" s="19"/>
      <c r="IA549" s="19"/>
      <c r="IB549" s="19"/>
      <c r="IC549" s="19"/>
      <c r="ID549" s="19"/>
      <c r="IE549" s="19"/>
      <c r="IF549" s="19"/>
      <c r="IG549" s="19"/>
      <c r="IH549" s="19"/>
      <c r="II549" s="19"/>
      <c r="IJ549" s="19"/>
      <c r="IK549" s="19"/>
      <c r="IL549" s="19"/>
      <c r="IM549" s="19"/>
      <c r="IN549" s="19"/>
      <c r="IO549" s="19"/>
      <c r="IP549" s="19"/>
      <c r="IQ549" s="19"/>
      <c r="IR549" s="19"/>
      <c r="IS549" s="19"/>
      <c r="IT549" s="19"/>
      <c r="IU549" s="19"/>
      <c r="IV549" s="19"/>
      <c r="IW549" s="19"/>
    </row>
    <row r="550" customFormat="false" ht="12.75" hidden="false" customHeight="false" outlineLevel="0" collapsed="false">
      <c r="E550" s="4"/>
      <c r="F550" s="62"/>
      <c r="G550" s="62"/>
      <c r="I550" s="4"/>
      <c r="K550" s="15"/>
      <c r="L550" s="15"/>
      <c r="M550" s="15"/>
      <c r="N550" s="15"/>
      <c r="O550" s="15"/>
      <c r="P550" s="15"/>
      <c r="Q550" s="15"/>
      <c r="R550" s="15"/>
      <c r="S550" s="15"/>
      <c r="T550" s="15"/>
      <c r="U550" s="15"/>
      <c r="V550" s="15"/>
      <c r="W550" s="15"/>
      <c r="X550" s="15"/>
    </row>
    <row r="551" customFormat="false" ht="12.75" hidden="false" customHeight="false" outlineLevel="0" collapsed="false">
      <c r="E551" s="4"/>
      <c r="F551" s="62"/>
      <c r="G551" s="62"/>
      <c r="I551" s="4"/>
      <c r="K551" s="15"/>
      <c r="L551" s="15"/>
      <c r="M551" s="15"/>
      <c r="N551" s="15"/>
      <c r="O551" s="15"/>
      <c r="P551" s="15"/>
      <c r="Q551" s="15"/>
      <c r="R551" s="15"/>
      <c r="S551" s="15"/>
      <c r="T551" s="15"/>
      <c r="U551" s="15"/>
      <c r="V551" s="15"/>
      <c r="W551" s="15"/>
    </row>
    <row r="552" customFormat="false" ht="12.75" hidden="false" customHeight="false" outlineLevel="0" collapsed="false">
      <c r="E552" s="4"/>
      <c r="F552" s="62"/>
      <c r="G552" s="62"/>
      <c r="I552" s="4"/>
      <c r="K552" s="15"/>
      <c r="L552" s="15"/>
      <c r="M552" s="15"/>
      <c r="N552" s="15"/>
      <c r="O552" s="15"/>
      <c r="P552" s="15"/>
      <c r="Q552" s="15"/>
      <c r="R552" s="15"/>
      <c r="S552" s="15"/>
      <c r="T552" s="15"/>
      <c r="U552" s="15"/>
      <c r="V552" s="15"/>
      <c r="W552" s="15"/>
    </row>
    <row r="553" customFormat="false" ht="12.75" hidden="false" customHeight="false" outlineLevel="0" collapsed="false">
      <c r="E553" s="4"/>
      <c r="F553" s="62"/>
      <c r="G553" s="62"/>
      <c r="I553" s="4"/>
      <c r="K553" s="15"/>
      <c r="L553" s="15"/>
      <c r="M553" s="15"/>
      <c r="N553" s="15"/>
      <c r="O553" s="15"/>
      <c r="P553" s="15"/>
      <c r="Q553" s="15"/>
      <c r="R553" s="15"/>
      <c r="S553" s="15"/>
      <c r="T553" s="15"/>
      <c r="U553" s="15"/>
      <c r="V553" s="15"/>
      <c r="W553" s="15"/>
    </row>
    <row r="554" customFormat="false" ht="12.75" hidden="false" customHeight="false" outlineLevel="0" collapsed="false">
      <c r="E554" s="4"/>
      <c r="F554" s="62"/>
      <c r="G554" s="62"/>
      <c r="I554" s="4"/>
      <c r="K554" s="15"/>
      <c r="L554" s="15"/>
      <c r="M554" s="15"/>
      <c r="N554" s="15"/>
      <c r="O554" s="15"/>
      <c r="P554" s="15"/>
      <c r="Q554" s="15"/>
      <c r="R554" s="15"/>
      <c r="S554" s="15"/>
      <c r="T554" s="15"/>
      <c r="U554" s="15"/>
      <c r="V554" s="15"/>
      <c r="W554" s="15"/>
    </row>
    <row r="555" customFormat="false" ht="12.75" hidden="false" customHeight="false" outlineLevel="0" collapsed="false">
      <c r="E555" s="4"/>
      <c r="F555" s="62"/>
      <c r="G555" s="62"/>
      <c r="I555" s="4"/>
      <c r="K555" s="15"/>
      <c r="L555" s="15"/>
      <c r="M555" s="15"/>
      <c r="N555" s="15"/>
      <c r="O555" s="15"/>
      <c r="P555" s="15"/>
      <c r="Q555" s="15"/>
      <c r="R555" s="15"/>
      <c r="S555" s="15"/>
      <c r="T555" s="15"/>
      <c r="U555" s="15"/>
      <c r="V555" s="15"/>
      <c r="W555" s="15"/>
    </row>
    <row r="556" customFormat="false" ht="12.75" hidden="false" customHeight="false" outlineLevel="0" collapsed="false">
      <c r="E556" s="43"/>
      <c r="F556" s="62"/>
      <c r="G556" s="62"/>
      <c r="I556" s="4"/>
      <c r="K556" s="15"/>
      <c r="L556" s="15"/>
      <c r="M556" s="15"/>
      <c r="N556" s="15"/>
      <c r="O556" s="15"/>
      <c r="P556" s="15"/>
      <c r="Q556" s="15"/>
      <c r="R556" s="15"/>
      <c r="S556" s="15"/>
      <c r="T556" s="15"/>
      <c r="U556" s="15"/>
      <c r="V556" s="15"/>
      <c r="W556" s="15"/>
    </row>
    <row r="557" customFormat="false" ht="12.75" hidden="false" customHeight="false" outlineLevel="0" collapsed="false">
      <c r="E557" s="43"/>
      <c r="F557" s="62"/>
      <c r="G557" s="62"/>
      <c r="I557" s="4"/>
      <c r="K557" s="15"/>
      <c r="L557" s="15"/>
      <c r="M557" s="15"/>
      <c r="N557" s="15"/>
      <c r="O557" s="15"/>
      <c r="P557" s="15"/>
      <c r="Q557" s="15"/>
      <c r="R557" s="15"/>
      <c r="S557" s="15"/>
      <c r="T557" s="15"/>
      <c r="U557" s="15"/>
      <c r="V557" s="15"/>
      <c r="W557" s="15"/>
    </row>
    <row r="558" customFormat="false" ht="12.75" hidden="false" customHeight="false" outlineLevel="0" collapsed="false">
      <c r="E558" s="43"/>
      <c r="F558" s="62"/>
      <c r="G558" s="62"/>
      <c r="I558" s="4"/>
      <c r="K558" s="15"/>
      <c r="L558" s="15"/>
      <c r="M558" s="15"/>
      <c r="N558" s="15"/>
      <c r="O558" s="15"/>
      <c r="P558" s="15"/>
      <c r="Q558" s="15"/>
      <c r="R558" s="15"/>
      <c r="S558" s="15"/>
      <c r="T558" s="15"/>
      <c r="U558" s="15"/>
      <c r="V558" s="15"/>
      <c r="W558" s="15"/>
    </row>
    <row r="559" customFormat="false" ht="12.75" hidden="false" customHeight="false" outlineLevel="0" collapsed="false">
      <c r="E559" s="4"/>
      <c r="F559" s="62"/>
      <c r="G559" s="62"/>
      <c r="I559" s="4"/>
      <c r="K559" s="15"/>
      <c r="L559" s="15"/>
      <c r="M559" s="15"/>
      <c r="N559" s="15"/>
      <c r="O559" s="15"/>
      <c r="P559" s="15"/>
      <c r="Q559" s="15"/>
      <c r="R559" s="15"/>
      <c r="S559" s="15"/>
      <c r="T559" s="15"/>
      <c r="U559" s="15"/>
      <c r="V559" s="15"/>
      <c r="W559" s="15"/>
    </row>
    <row r="560" customFormat="false" ht="12.75" hidden="false" customHeight="false" outlineLevel="0" collapsed="false">
      <c r="E560" s="4"/>
      <c r="F560" s="62"/>
      <c r="G560" s="62"/>
      <c r="I560" s="4"/>
      <c r="K560" s="15"/>
      <c r="L560" s="15"/>
      <c r="M560" s="15"/>
      <c r="N560" s="15"/>
      <c r="O560" s="15"/>
      <c r="P560" s="15"/>
      <c r="Q560" s="15"/>
      <c r="R560" s="15"/>
      <c r="S560" s="15"/>
      <c r="T560" s="15"/>
      <c r="U560" s="15"/>
      <c r="V560" s="15"/>
      <c r="W560" s="15"/>
    </row>
    <row r="561" customFormat="false" ht="12.75" hidden="false" customHeight="false" outlineLevel="0" collapsed="false">
      <c r="E561" s="4"/>
      <c r="F561" s="62"/>
      <c r="G561" s="62"/>
      <c r="I561" s="4"/>
      <c r="K561" s="15"/>
      <c r="L561" s="15"/>
      <c r="M561" s="15"/>
      <c r="N561" s="15"/>
      <c r="O561" s="15"/>
      <c r="P561" s="15"/>
      <c r="Q561" s="15"/>
      <c r="R561" s="15"/>
      <c r="S561" s="15"/>
      <c r="T561" s="15"/>
      <c r="U561" s="15"/>
      <c r="V561" s="15"/>
      <c r="W561" s="15"/>
    </row>
    <row r="562" customFormat="false" ht="12.75" hidden="false" customHeight="false" outlineLevel="0" collapsed="false">
      <c r="E562" s="4"/>
      <c r="F562" s="62"/>
      <c r="G562" s="62"/>
      <c r="I562" s="4"/>
      <c r="K562" s="15"/>
      <c r="L562" s="15"/>
      <c r="M562" s="15"/>
      <c r="N562" s="15"/>
      <c r="O562" s="15"/>
      <c r="P562" s="15"/>
      <c r="Q562" s="15"/>
      <c r="R562" s="15"/>
      <c r="S562" s="15"/>
      <c r="T562" s="15"/>
      <c r="U562" s="15"/>
      <c r="V562" s="15"/>
      <c r="W562" s="15"/>
    </row>
    <row r="563" customFormat="false" ht="12.75" hidden="false" customHeight="false" outlineLevel="0" collapsed="false">
      <c r="E563" s="4"/>
      <c r="F563" s="62"/>
      <c r="G563" s="62"/>
      <c r="I563" s="4"/>
      <c r="K563" s="15"/>
      <c r="L563" s="15"/>
      <c r="M563" s="15"/>
      <c r="N563" s="15"/>
      <c r="O563" s="15"/>
      <c r="P563" s="15"/>
      <c r="Q563" s="15"/>
      <c r="R563" s="15"/>
      <c r="S563" s="15"/>
      <c r="T563" s="15"/>
      <c r="U563" s="15"/>
      <c r="V563" s="15"/>
      <c r="W563" s="15"/>
    </row>
    <row r="564" customFormat="false" ht="12.75" hidden="false" customHeight="false" outlineLevel="0" collapsed="false">
      <c r="E564" s="4"/>
      <c r="F564" s="62"/>
      <c r="G564" s="62"/>
      <c r="I564" s="4"/>
      <c r="K564" s="15"/>
      <c r="L564" s="15"/>
      <c r="M564" s="15"/>
      <c r="N564" s="15"/>
      <c r="O564" s="15"/>
      <c r="P564" s="15"/>
      <c r="Q564" s="15"/>
      <c r="R564" s="15"/>
      <c r="S564" s="15"/>
      <c r="T564" s="15"/>
      <c r="U564" s="15"/>
      <c r="V564" s="15"/>
      <c r="W564" s="15"/>
    </row>
    <row r="565" customFormat="false" ht="12.75" hidden="false" customHeight="false" outlineLevel="0" collapsed="false">
      <c r="E565" s="4"/>
      <c r="F565" s="62"/>
      <c r="G565" s="62"/>
      <c r="I565" s="4"/>
      <c r="K565" s="15"/>
      <c r="L565" s="15"/>
      <c r="M565" s="15"/>
      <c r="N565" s="15"/>
      <c r="O565" s="15"/>
      <c r="P565" s="15"/>
      <c r="Q565" s="15"/>
      <c r="R565" s="15"/>
      <c r="S565" s="15"/>
      <c r="T565" s="15"/>
      <c r="U565" s="15"/>
      <c r="V565" s="15"/>
      <c r="W565" s="15"/>
    </row>
    <row r="566" customFormat="false" ht="12.75" hidden="false" customHeight="false" outlineLevel="0" collapsed="false">
      <c r="E566" s="4"/>
      <c r="F566" s="62"/>
      <c r="G566" s="62"/>
      <c r="I566" s="4"/>
      <c r="K566" s="15"/>
      <c r="L566" s="15"/>
      <c r="M566" s="15"/>
      <c r="N566" s="15"/>
      <c r="O566" s="15"/>
      <c r="P566" s="15"/>
      <c r="Q566" s="15"/>
      <c r="R566" s="15"/>
      <c r="S566" s="15"/>
      <c r="T566" s="15"/>
      <c r="U566" s="15"/>
      <c r="V566" s="15"/>
      <c r="W566" s="15"/>
    </row>
    <row r="567" customFormat="false" ht="12.75" hidden="false" customHeight="false" outlineLevel="0" collapsed="false">
      <c r="E567" s="4"/>
      <c r="F567" s="62"/>
      <c r="G567" s="62"/>
      <c r="I567" s="4"/>
      <c r="K567" s="15"/>
      <c r="L567" s="15"/>
      <c r="M567" s="15"/>
      <c r="N567" s="15"/>
      <c r="O567" s="15"/>
      <c r="P567" s="15"/>
      <c r="Q567" s="15"/>
      <c r="R567" s="15"/>
      <c r="S567" s="15"/>
      <c r="T567" s="15"/>
      <c r="U567" s="15"/>
      <c r="V567" s="15"/>
      <c r="W567" s="15"/>
    </row>
    <row r="568" customFormat="false" ht="12.75" hidden="false" customHeight="false" outlineLevel="0" collapsed="false">
      <c r="E568" s="4"/>
      <c r="F568" s="56"/>
      <c r="G568" s="56"/>
      <c r="I568" s="4"/>
      <c r="K568" s="15"/>
      <c r="L568" s="15"/>
      <c r="M568" s="15"/>
      <c r="N568" s="15"/>
      <c r="O568" s="15"/>
      <c r="P568" s="15"/>
      <c r="Q568" s="15"/>
      <c r="R568" s="15"/>
      <c r="S568" s="15"/>
      <c r="T568" s="15"/>
      <c r="U568" s="15"/>
      <c r="V568" s="15"/>
      <c r="W568" s="15"/>
    </row>
    <row r="569" customFormat="false" ht="12.75" hidden="false" customHeight="false" outlineLevel="0" collapsed="false">
      <c r="E569" s="4"/>
      <c r="F569" s="56"/>
      <c r="G569" s="56"/>
      <c r="I569" s="4"/>
      <c r="K569" s="15"/>
      <c r="L569" s="15"/>
      <c r="M569" s="15"/>
      <c r="N569" s="15"/>
      <c r="O569" s="15"/>
      <c r="P569" s="15"/>
      <c r="Q569" s="15"/>
      <c r="R569" s="15"/>
      <c r="S569" s="15"/>
      <c r="T569" s="15"/>
      <c r="U569" s="15"/>
      <c r="V569" s="15"/>
      <c r="W569" s="15"/>
    </row>
    <row r="570" customFormat="false" ht="12.75" hidden="false" customHeight="false" outlineLevel="0" collapsed="false">
      <c r="E570" s="4"/>
      <c r="F570" s="56"/>
      <c r="G570" s="56"/>
      <c r="I570" s="4"/>
      <c r="K570" s="15"/>
      <c r="L570" s="15"/>
      <c r="M570" s="15"/>
      <c r="N570" s="15"/>
      <c r="O570" s="15"/>
      <c r="P570" s="15"/>
      <c r="Q570" s="15"/>
      <c r="R570" s="15"/>
      <c r="S570" s="15"/>
      <c r="T570" s="15"/>
      <c r="U570" s="15"/>
      <c r="V570" s="15"/>
      <c r="W570" s="15"/>
    </row>
    <row r="571" customFormat="false" ht="12.75" hidden="false" customHeight="false" outlineLevel="0" collapsed="false">
      <c r="E571" s="4"/>
      <c r="F571" s="56"/>
      <c r="G571" s="56"/>
      <c r="I571" s="4"/>
      <c r="K571" s="15"/>
      <c r="L571" s="15"/>
      <c r="M571" s="15"/>
      <c r="N571" s="15"/>
      <c r="O571" s="15"/>
      <c r="P571" s="15"/>
      <c r="Q571" s="15"/>
      <c r="R571" s="15"/>
      <c r="S571" s="15"/>
      <c r="T571" s="15"/>
      <c r="U571" s="15"/>
      <c r="V571" s="15"/>
      <c r="W571" s="15"/>
    </row>
    <row r="572" customFormat="false" ht="12.75" hidden="false" customHeight="false" outlineLevel="0" collapsed="false">
      <c r="E572" s="4"/>
      <c r="F572" s="56"/>
      <c r="G572" s="56"/>
      <c r="I572" s="4"/>
      <c r="K572" s="15"/>
      <c r="L572" s="15"/>
      <c r="M572" s="15"/>
      <c r="N572" s="15"/>
      <c r="O572" s="15"/>
      <c r="P572" s="15"/>
      <c r="Q572" s="15"/>
      <c r="R572" s="15"/>
      <c r="S572" s="15"/>
      <c r="T572" s="15"/>
      <c r="U572" s="15"/>
      <c r="V572" s="15"/>
      <c r="W572" s="15"/>
    </row>
    <row r="573" customFormat="false" ht="12.75" hidden="false" customHeight="false" outlineLevel="0" collapsed="false">
      <c r="A573" s="19"/>
      <c r="B573" s="19"/>
      <c r="C573" s="20"/>
      <c r="D573" s="21"/>
      <c r="E573" s="25"/>
      <c r="F573" s="63"/>
      <c r="G573" s="63"/>
      <c r="H573" s="19"/>
      <c r="I573" s="25"/>
      <c r="J573" s="19"/>
      <c r="K573" s="27"/>
      <c r="L573" s="27"/>
      <c r="M573" s="27"/>
      <c r="N573" s="27"/>
      <c r="O573" s="27"/>
      <c r="P573" s="27"/>
      <c r="Q573" s="27"/>
      <c r="R573" s="27"/>
      <c r="S573" s="27"/>
      <c r="T573" s="27"/>
      <c r="U573" s="27"/>
      <c r="V573" s="27"/>
      <c r="W573" s="27"/>
      <c r="X573" s="27"/>
      <c r="Y573" s="19"/>
      <c r="Z573" s="19"/>
      <c r="AA573" s="19"/>
      <c r="AB573" s="19"/>
      <c r="AC573" s="19"/>
      <c r="AD573" s="19"/>
      <c r="AE573" s="19"/>
      <c r="AF573" s="19"/>
      <c r="AG573" s="19"/>
      <c r="AH573" s="19"/>
      <c r="AI573" s="19"/>
      <c r="AJ573" s="19"/>
      <c r="AK573" s="19"/>
      <c r="AL573" s="19"/>
      <c r="AM573" s="19"/>
      <c r="AN573" s="19"/>
      <c r="AO573" s="19"/>
      <c r="AP573" s="19"/>
      <c r="AQ573" s="19"/>
      <c r="AR573" s="19"/>
      <c r="AS573" s="19"/>
      <c r="AT573" s="19"/>
      <c r="AU573" s="19"/>
      <c r="AV573" s="19"/>
      <c r="AW573" s="19"/>
      <c r="AX573" s="19"/>
      <c r="AY573" s="19"/>
      <c r="AZ573" s="19"/>
      <c r="BA573" s="19"/>
      <c r="BB573" s="19"/>
      <c r="BC573" s="19"/>
      <c r="BD573" s="19"/>
      <c r="BE573" s="19"/>
      <c r="BF573" s="19"/>
      <c r="BG573" s="19"/>
      <c r="BH573" s="19"/>
      <c r="BI573" s="19"/>
      <c r="BJ573" s="19"/>
      <c r="BK573" s="19"/>
      <c r="BL573" s="19"/>
      <c r="BM573" s="19"/>
      <c r="BN573" s="19"/>
      <c r="BO573" s="19"/>
      <c r="BP573" s="19"/>
      <c r="BQ573" s="19"/>
      <c r="BR573" s="19"/>
      <c r="BS573" s="19"/>
      <c r="BT573" s="19"/>
      <c r="BU573" s="19"/>
      <c r="BV573" s="19"/>
      <c r="BW573" s="19"/>
      <c r="BX573" s="19"/>
      <c r="BY573" s="19"/>
      <c r="BZ573" s="19"/>
      <c r="CA573" s="19"/>
      <c r="CB573" s="19"/>
      <c r="CC573" s="19"/>
      <c r="CD573" s="19"/>
      <c r="CE573" s="19"/>
      <c r="CF573" s="19"/>
      <c r="CG573" s="19"/>
      <c r="CH573" s="19"/>
      <c r="CI573" s="19"/>
      <c r="CJ573" s="19"/>
      <c r="CK573" s="19"/>
      <c r="CL573" s="19"/>
      <c r="CM573" s="19"/>
      <c r="CN573" s="19"/>
      <c r="CO573" s="19"/>
      <c r="CP573" s="19"/>
      <c r="CQ573" s="19"/>
      <c r="CR573" s="19"/>
      <c r="CS573" s="19"/>
      <c r="CT573" s="19"/>
      <c r="CU573" s="19"/>
      <c r="CV573" s="19"/>
      <c r="CW573" s="19"/>
      <c r="CX573" s="19"/>
      <c r="CY573" s="19"/>
      <c r="CZ573" s="19"/>
      <c r="DA573" s="19"/>
      <c r="DB573" s="19"/>
      <c r="DC573" s="19"/>
      <c r="DD573" s="19"/>
      <c r="DE573" s="19"/>
      <c r="DF573" s="19"/>
      <c r="DG573" s="19"/>
      <c r="DH573" s="19"/>
      <c r="DI573" s="19"/>
      <c r="DJ573" s="19"/>
      <c r="DK573" s="19"/>
      <c r="DL573" s="19"/>
      <c r="DM573" s="19"/>
      <c r="DN573" s="19"/>
      <c r="DO573" s="19"/>
      <c r="DP573" s="19"/>
      <c r="DQ573" s="19"/>
      <c r="DR573" s="19"/>
      <c r="DS573" s="19"/>
      <c r="DT573" s="19"/>
      <c r="DU573" s="19"/>
      <c r="DV573" s="19"/>
      <c r="DW573" s="19"/>
      <c r="DX573" s="19"/>
      <c r="DY573" s="19"/>
      <c r="DZ573" s="19"/>
      <c r="EA573" s="19"/>
      <c r="EB573" s="19"/>
      <c r="EC573" s="19"/>
      <c r="ED573" s="19"/>
      <c r="EE573" s="19"/>
      <c r="EF573" s="19"/>
      <c r="EG573" s="19"/>
      <c r="EH573" s="19"/>
      <c r="EI573" s="19"/>
      <c r="EJ573" s="19"/>
      <c r="EK573" s="19"/>
      <c r="EL573" s="19"/>
      <c r="EM573" s="19"/>
      <c r="EN573" s="19"/>
      <c r="EO573" s="19"/>
      <c r="EP573" s="19"/>
      <c r="EQ573" s="19"/>
      <c r="ER573" s="19"/>
      <c r="ES573" s="19"/>
      <c r="ET573" s="19"/>
      <c r="EU573" s="19"/>
      <c r="EV573" s="19"/>
      <c r="EW573" s="19"/>
      <c r="EX573" s="19"/>
      <c r="EY573" s="19"/>
      <c r="EZ573" s="19"/>
      <c r="FA573" s="19"/>
      <c r="FB573" s="19"/>
      <c r="FC573" s="19"/>
      <c r="FD573" s="19"/>
      <c r="FE573" s="19"/>
      <c r="FF573" s="19"/>
      <c r="FG573" s="19"/>
      <c r="FH573" s="19"/>
      <c r="FI573" s="19"/>
      <c r="FJ573" s="19"/>
      <c r="FK573" s="19"/>
      <c r="FL573" s="19"/>
      <c r="FM573" s="19"/>
      <c r="FN573" s="19"/>
      <c r="FO573" s="19"/>
      <c r="FP573" s="19"/>
      <c r="FQ573" s="19"/>
      <c r="FR573" s="19"/>
      <c r="FS573" s="19"/>
      <c r="FT573" s="19"/>
      <c r="FU573" s="19"/>
      <c r="FV573" s="19"/>
      <c r="FW573" s="19"/>
      <c r="FX573" s="19"/>
      <c r="FY573" s="19"/>
      <c r="FZ573" s="19"/>
      <c r="GA573" s="19"/>
      <c r="GB573" s="19"/>
      <c r="GC573" s="19"/>
      <c r="GD573" s="19"/>
      <c r="GE573" s="19"/>
      <c r="GF573" s="19"/>
      <c r="GG573" s="19"/>
      <c r="GH573" s="19"/>
      <c r="GI573" s="19"/>
      <c r="GJ573" s="19"/>
      <c r="GK573" s="19"/>
      <c r="GL573" s="19"/>
      <c r="GM573" s="19"/>
      <c r="GN573" s="19"/>
      <c r="GO573" s="19"/>
      <c r="GP573" s="19"/>
      <c r="GQ573" s="19"/>
      <c r="GR573" s="19"/>
      <c r="GS573" s="19"/>
      <c r="GT573" s="19"/>
      <c r="GU573" s="19"/>
      <c r="GV573" s="19"/>
      <c r="GW573" s="19"/>
      <c r="GX573" s="19"/>
      <c r="GY573" s="19"/>
      <c r="GZ573" s="19"/>
      <c r="HA573" s="19"/>
      <c r="HB573" s="19"/>
      <c r="HC573" s="19"/>
      <c r="HD573" s="19"/>
      <c r="HE573" s="19"/>
      <c r="HF573" s="19"/>
      <c r="HG573" s="19"/>
      <c r="HH573" s="19"/>
      <c r="HI573" s="19"/>
      <c r="HJ573" s="19"/>
      <c r="HK573" s="19"/>
      <c r="HL573" s="19"/>
      <c r="HM573" s="19"/>
      <c r="HN573" s="19"/>
      <c r="HO573" s="19"/>
      <c r="HP573" s="19"/>
      <c r="HQ573" s="19"/>
      <c r="HR573" s="19"/>
      <c r="HS573" s="19"/>
      <c r="HT573" s="19"/>
      <c r="HU573" s="19"/>
      <c r="HV573" s="19"/>
      <c r="HW573" s="19"/>
      <c r="HX573" s="19"/>
      <c r="HY573" s="19"/>
      <c r="HZ573" s="19"/>
      <c r="IA573" s="19"/>
      <c r="IB573" s="19"/>
      <c r="IC573" s="19"/>
      <c r="ID573" s="19"/>
      <c r="IE573" s="19"/>
      <c r="IF573" s="19"/>
      <c r="IG573" s="19"/>
      <c r="IH573" s="19"/>
      <c r="II573" s="19"/>
      <c r="IJ573" s="19"/>
      <c r="IK573" s="19"/>
      <c r="IL573" s="19"/>
      <c r="IM573" s="19"/>
      <c r="IN573" s="19"/>
      <c r="IO573" s="19"/>
      <c r="IP573" s="19"/>
      <c r="IQ573" s="19"/>
      <c r="IR573" s="19"/>
      <c r="IS573" s="19"/>
      <c r="IT573" s="19"/>
      <c r="IU573" s="19"/>
      <c r="IV573" s="19"/>
      <c r="IW573" s="19"/>
    </row>
    <row r="574" customFormat="false" ht="12.75" hidden="false" customHeight="false" outlineLevel="0" collapsed="false">
      <c r="E574" s="4"/>
      <c r="F574" s="56"/>
      <c r="G574" s="56"/>
      <c r="I574" s="4"/>
      <c r="K574" s="15"/>
      <c r="L574" s="15"/>
      <c r="M574" s="15"/>
      <c r="N574" s="15"/>
      <c r="O574" s="15"/>
      <c r="P574" s="15"/>
      <c r="Q574" s="15"/>
      <c r="R574" s="15"/>
      <c r="S574" s="15"/>
      <c r="T574" s="15"/>
      <c r="U574" s="15"/>
      <c r="V574" s="15"/>
      <c r="W574" s="15"/>
      <c r="X574" s="15"/>
    </row>
    <row r="575" customFormat="false" ht="12.75" hidden="false" customHeight="false" outlineLevel="0" collapsed="false">
      <c r="E575" s="4"/>
      <c r="F575" s="56"/>
      <c r="G575" s="56"/>
      <c r="H575" s="4"/>
      <c r="I575" s="4"/>
      <c r="K575" s="15"/>
      <c r="L575" s="33"/>
      <c r="M575" s="15"/>
      <c r="N575" s="15"/>
      <c r="O575" s="15"/>
      <c r="P575" s="15"/>
      <c r="Q575" s="15"/>
      <c r="R575" s="15"/>
      <c r="S575" s="15"/>
      <c r="T575" s="15"/>
      <c r="U575" s="15"/>
      <c r="V575" s="15"/>
      <c r="W575" s="15"/>
    </row>
    <row r="576" customFormat="false" ht="12.75" hidden="false" customHeight="false" outlineLevel="0" collapsed="false">
      <c r="E576" s="4"/>
      <c r="F576" s="56"/>
      <c r="G576" s="56"/>
      <c r="H576" s="4"/>
      <c r="I576" s="4"/>
      <c r="K576" s="15"/>
      <c r="L576" s="15"/>
      <c r="M576" s="15"/>
      <c r="N576" s="15"/>
      <c r="O576" s="15"/>
      <c r="P576" s="15"/>
      <c r="Q576" s="15"/>
      <c r="R576" s="15"/>
      <c r="S576" s="15"/>
      <c r="T576" s="15"/>
      <c r="U576" s="15"/>
      <c r="V576" s="15"/>
      <c r="W576" s="15"/>
    </row>
    <row r="577" customFormat="false" ht="12.75" hidden="false" customHeight="false" outlineLevel="0" collapsed="false">
      <c r="E577" s="4"/>
      <c r="F577" s="56"/>
      <c r="G577" s="56"/>
      <c r="I577" s="4"/>
      <c r="K577" s="15"/>
      <c r="L577" s="15"/>
      <c r="M577" s="15"/>
      <c r="N577" s="15"/>
      <c r="O577" s="15"/>
      <c r="P577" s="15"/>
      <c r="Q577" s="15"/>
      <c r="R577" s="15"/>
      <c r="S577" s="15"/>
      <c r="T577" s="15"/>
      <c r="U577" s="15"/>
      <c r="V577" s="15"/>
      <c r="W577" s="15"/>
      <c r="X577" s="15"/>
    </row>
    <row r="578" customFormat="false" ht="12.75" hidden="false" customHeight="false" outlineLevel="0" collapsed="false">
      <c r="E578" s="4"/>
      <c r="F578" s="56"/>
      <c r="G578" s="56"/>
      <c r="I578" s="4"/>
      <c r="K578" s="15"/>
      <c r="L578" s="15"/>
      <c r="M578" s="15"/>
      <c r="N578" s="15"/>
      <c r="O578" s="15"/>
      <c r="P578" s="15"/>
      <c r="Q578" s="15"/>
      <c r="R578" s="15"/>
      <c r="S578" s="15"/>
      <c r="T578" s="15"/>
      <c r="U578" s="15"/>
      <c r="V578" s="15"/>
      <c r="W578" s="15"/>
      <c r="X578" s="15"/>
    </row>
    <row r="579" customFormat="false" ht="12.75" hidden="false" customHeight="false" outlineLevel="0" collapsed="false">
      <c r="E579" s="4"/>
      <c r="F579" s="56"/>
      <c r="G579" s="56"/>
      <c r="I579" s="4"/>
      <c r="K579" s="15"/>
      <c r="L579" s="15"/>
      <c r="M579" s="15"/>
      <c r="N579" s="15"/>
      <c r="O579" s="15"/>
      <c r="P579" s="15"/>
      <c r="Q579" s="15"/>
      <c r="R579" s="15"/>
      <c r="S579" s="15"/>
      <c r="T579" s="15"/>
      <c r="U579" s="15"/>
      <c r="V579" s="15"/>
      <c r="W579" s="15"/>
      <c r="X579" s="15"/>
    </row>
    <row r="580" customFormat="false" ht="12.75" hidden="false" customHeight="false" outlineLevel="0" collapsed="false">
      <c r="K580" s="15"/>
      <c r="L580" s="15"/>
      <c r="M580" s="15"/>
      <c r="N580" s="15"/>
      <c r="O580" s="15"/>
      <c r="P580" s="15"/>
      <c r="Q580" s="15"/>
      <c r="R580" s="15"/>
      <c r="S580" s="15"/>
      <c r="T580" s="15"/>
      <c r="U580" s="15"/>
      <c r="V580" s="15"/>
      <c r="W580" s="15"/>
    </row>
    <row r="581" customFormat="false" ht="12.75" hidden="false" customHeight="false" outlineLevel="0" collapsed="false">
      <c r="A581" s="19"/>
      <c r="B581" s="19"/>
      <c r="C581" s="20"/>
      <c r="D581" s="21"/>
      <c r="E581" s="25"/>
      <c r="F581" s="63"/>
      <c r="G581" s="63"/>
      <c r="H581" s="19"/>
      <c r="I581" s="25"/>
      <c r="J581" s="19"/>
      <c r="K581" s="27"/>
      <c r="L581" s="27"/>
      <c r="M581" s="27"/>
      <c r="N581" s="27"/>
      <c r="O581" s="27"/>
      <c r="P581" s="27"/>
      <c r="Q581" s="27"/>
      <c r="R581" s="27"/>
      <c r="S581" s="27"/>
      <c r="T581" s="27"/>
      <c r="U581" s="27"/>
      <c r="V581" s="27"/>
      <c r="W581" s="27"/>
      <c r="X581" s="27"/>
      <c r="Y581" s="19"/>
      <c r="Z581" s="19"/>
      <c r="AA581" s="19"/>
      <c r="AB581" s="19"/>
      <c r="AC581" s="19"/>
      <c r="AD581" s="19"/>
      <c r="AE581" s="19"/>
      <c r="AF581" s="19"/>
      <c r="AG581" s="19"/>
      <c r="AH581" s="19"/>
      <c r="AI581" s="19"/>
      <c r="AJ581" s="19"/>
      <c r="AK581" s="19"/>
      <c r="AL581" s="19"/>
      <c r="AM581" s="19"/>
      <c r="AN581" s="19"/>
      <c r="AO581" s="19"/>
      <c r="AP581" s="19"/>
      <c r="AQ581" s="19"/>
      <c r="AR581" s="19"/>
      <c r="AS581" s="19"/>
      <c r="AT581" s="19"/>
      <c r="AU581" s="19"/>
      <c r="AV581" s="19"/>
      <c r="AW581" s="19"/>
      <c r="AX581" s="19"/>
      <c r="AY581" s="19"/>
      <c r="AZ581" s="19"/>
      <c r="BA581" s="19"/>
      <c r="BB581" s="19"/>
      <c r="BC581" s="19"/>
      <c r="BD581" s="19"/>
      <c r="BE581" s="19"/>
      <c r="BF581" s="19"/>
      <c r="BG581" s="19"/>
      <c r="BH581" s="19"/>
      <c r="BI581" s="19"/>
      <c r="BJ581" s="19"/>
      <c r="BK581" s="19"/>
      <c r="BL581" s="19"/>
      <c r="BM581" s="19"/>
      <c r="BN581" s="19"/>
      <c r="BO581" s="19"/>
      <c r="BP581" s="19"/>
      <c r="BQ581" s="19"/>
      <c r="BR581" s="19"/>
      <c r="BS581" s="19"/>
      <c r="BT581" s="19"/>
      <c r="BU581" s="19"/>
      <c r="BV581" s="19"/>
      <c r="BW581" s="19"/>
      <c r="BX581" s="19"/>
      <c r="BY581" s="19"/>
      <c r="BZ581" s="19"/>
      <c r="CA581" s="19"/>
      <c r="CB581" s="19"/>
      <c r="CC581" s="19"/>
      <c r="CD581" s="19"/>
      <c r="CE581" s="19"/>
      <c r="CF581" s="19"/>
      <c r="CG581" s="19"/>
      <c r="CH581" s="19"/>
      <c r="CI581" s="19"/>
      <c r="CJ581" s="19"/>
      <c r="CK581" s="19"/>
      <c r="CL581" s="19"/>
      <c r="CM581" s="19"/>
      <c r="CN581" s="19"/>
      <c r="CO581" s="19"/>
      <c r="CP581" s="19"/>
      <c r="CQ581" s="19"/>
      <c r="CR581" s="19"/>
      <c r="CS581" s="19"/>
      <c r="CT581" s="19"/>
      <c r="CU581" s="19"/>
      <c r="CV581" s="19"/>
      <c r="CW581" s="19"/>
      <c r="CX581" s="19"/>
      <c r="CY581" s="19"/>
      <c r="CZ581" s="19"/>
      <c r="DA581" s="19"/>
      <c r="DB581" s="19"/>
      <c r="DC581" s="19"/>
      <c r="DD581" s="19"/>
      <c r="DE581" s="19"/>
      <c r="DF581" s="19"/>
      <c r="DG581" s="19"/>
      <c r="DH581" s="19"/>
      <c r="DI581" s="19"/>
      <c r="DJ581" s="19"/>
      <c r="DK581" s="19"/>
      <c r="DL581" s="19"/>
      <c r="DM581" s="19"/>
      <c r="DN581" s="19"/>
      <c r="DO581" s="19"/>
      <c r="DP581" s="19"/>
      <c r="DQ581" s="19"/>
      <c r="DR581" s="19"/>
      <c r="DS581" s="19"/>
      <c r="DT581" s="19"/>
      <c r="DU581" s="19"/>
      <c r="DV581" s="19"/>
      <c r="DW581" s="19"/>
      <c r="DX581" s="19"/>
      <c r="DY581" s="19"/>
      <c r="DZ581" s="19"/>
      <c r="EA581" s="19"/>
      <c r="EB581" s="19"/>
      <c r="EC581" s="19"/>
      <c r="ED581" s="19"/>
      <c r="EE581" s="19"/>
      <c r="EF581" s="19"/>
      <c r="EG581" s="19"/>
      <c r="EH581" s="19"/>
      <c r="EI581" s="19"/>
      <c r="EJ581" s="19"/>
      <c r="EK581" s="19"/>
      <c r="EL581" s="19"/>
      <c r="EM581" s="19"/>
      <c r="EN581" s="19"/>
      <c r="EO581" s="19"/>
      <c r="EP581" s="19"/>
      <c r="EQ581" s="19"/>
      <c r="ER581" s="19"/>
      <c r="ES581" s="19"/>
      <c r="ET581" s="19"/>
      <c r="EU581" s="19"/>
      <c r="EV581" s="19"/>
      <c r="EW581" s="19"/>
      <c r="EX581" s="19"/>
      <c r="EY581" s="19"/>
      <c r="EZ581" s="19"/>
      <c r="FA581" s="19"/>
      <c r="FB581" s="19"/>
      <c r="FC581" s="19"/>
      <c r="FD581" s="19"/>
      <c r="FE581" s="19"/>
      <c r="FF581" s="19"/>
      <c r="FG581" s="19"/>
      <c r="FH581" s="19"/>
      <c r="FI581" s="19"/>
      <c r="FJ581" s="19"/>
      <c r="FK581" s="19"/>
      <c r="FL581" s="19"/>
      <c r="FM581" s="19"/>
      <c r="FN581" s="19"/>
      <c r="FO581" s="19"/>
      <c r="FP581" s="19"/>
      <c r="FQ581" s="19"/>
      <c r="FR581" s="19"/>
      <c r="FS581" s="19"/>
      <c r="FT581" s="19"/>
      <c r="FU581" s="19"/>
      <c r="FV581" s="19"/>
      <c r="FW581" s="19"/>
      <c r="FX581" s="19"/>
      <c r="FY581" s="19"/>
      <c r="FZ581" s="19"/>
      <c r="GA581" s="19"/>
      <c r="GB581" s="19"/>
      <c r="GC581" s="19"/>
      <c r="GD581" s="19"/>
      <c r="GE581" s="19"/>
      <c r="GF581" s="19"/>
      <c r="GG581" s="19"/>
      <c r="GH581" s="19"/>
      <c r="GI581" s="19"/>
      <c r="GJ581" s="19"/>
      <c r="GK581" s="19"/>
      <c r="GL581" s="19"/>
      <c r="GM581" s="19"/>
      <c r="GN581" s="19"/>
      <c r="GO581" s="19"/>
      <c r="GP581" s="19"/>
      <c r="GQ581" s="19"/>
      <c r="GR581" s="19"/>
      <c r="GS581" s="19"/>
      <c r="GT581" s="19"/>
      <c r="GU581" s="19"/>
      <c r="GV581" s="19"/>
      <c r="GW581" s="19"/>
      <c r="GX581" s="19"/>
      <c r="GY581" s="19"/>
      <c r="GZ581" s="19"/>
      <c r="HA581" s="19"/>
      <c r="HB581" s="19"/>
      <c r="HC581" s="19"/>
      <c r="HD581" s="19"/>
      <c r="HE581" s="19"/>
      <c r="HF581" s="19"/>
      <c r="HG581" s="19"/>
      <c r="HH581" s="19"/>
      <c r="HI581" s="19"/>
      <c r="HJ581" s="19"/>
      <c r="HK581" s="19"/>
      <c r="HL581" s="19"/>
      <c r="HM581" s="19"/>
      <c r="HN581" s="19"/>
      <c r="HO581" s="19"/>
      <c r="HP581" s="19"/>
      <c r="HQ581" s="19"/>
      <c r="HR581" s="19"/>
      <c r="HS581" s="19"/>
      <c r="HT581" s="19"/>
      <c r="HU581" s="19"/>
      <c r="HV581" s="19"/>
      <c r="HW581" s="19"/>
      <c r="HX581" s="19"/>
      <c r="HY581" s="19"/>
      <c r="HZ581" s="19"/>
      <c r="IA581" s="19"/>
      <c r="IB581" s="19"/>
      <c r="IC581" s="19"/>
      <c r="ID581" s="19"/>
      <c r="IE581" s="19"/>
      <c r="IF581" s="19"/>
      <c r="IG581" s="19"/>
      <c r="IH581" s="19"/>
      <c r="II581" s="19"/>
      <c r="IJ581" s="19"/>
      <c r="IK581" s="19"/>
      <c r="IL581" s="19"/>
      <c r="IM581" s="19"/>
      <c r="IN581" s="19"/>
      <c r="IO581" s="19"/>
      <c r="IP581" s="19"/>
      <c r="IQ581" s="19"/>
      <c r="IR581" s="19"/>
      <c r="IS581" s="19"/>
      <c r="IT581" s="19"/>
      <c r="IU581" s="19"/>
      <c r="IV581" s="19"/>
      <c r="IW581" s="19"/>
    </row>
    <row r="582" customFormat="false" ht="12.75" hidden="false" customHeight="false" outlineLevel="0" collapsed="false">
      <c r="A582" s="19"/>
      <c r="B582" s="19"/>
      <c r="C582" s="20"/>
      <c r="D582" s="21"/>
      <c r="E582" s="25"/>
      <c r="F582" s="63"/>
      <c r="G582" s="63"/>
      <c r="H582" s="19"/>
      <c r="I582" s="25"/>
      <c r="J582" s="19"/>
      <c r="K582" s="27"/>
      <c r="L582" s="27"/>
      <c r="M582" s="27"/>
      <c r="N582" s="27"/>
      <c r="O582" s="27"/>
      <c r="P582" s="27"/>
      <c r="Q582" s="27"/>
      <c r="R582" s="27"/>
      <c r="S582" s="27"/>
      <c r="T582" s="27"/>
      <c r="U582" s="27"/>
      <c r="V582" s="27"/>
      <c r="W582" s="27"/>
      <c r="X582" s="27"/>
      <c r="Y582" s="19"/>
      <c r="Z582" s="19"/>
      <c r="AA582" s="19"/>
      <c r="AB582" s="19"/>
      <c r="AC582" s="19"/>
      <c r="AD582" s="19"/>
      <c r="AE582" s="19"/>
      <c r="AF582" s="19"/>
      <c r="AG582" s="19"/>
      <c r="AH582" s="19"/>
      <c r="AI582" s="19"/>
      <c r="AJ582" s="19"/>
      <c r="AK582" s="19"/>
      <c r="AL582" s="19"/>
      <c r="AM582" s="19"/>
      <c r="AN582" s="19"/>
      <c r="AO582" s="19"/>
      <c r="AP582" s="19"/>
      <c r="AQ582" s="19"/>
      <c r="AR582" s="19"/>
      <c r="AS582" s="19"/>
      <c r="AT582" s="19"/>
      <c r="AU582" s="19"/>
      <c r="AV582" s="19"/>
      <c r="AW582" s="19"/>
      <c r="AX582" s="19"/>
      <c r="AY582" s="19"/>
      <c r="AZ582" s="19"/>
      <c r="BA582" s="19"/>
      <c r="BB582" s="19"/>
      <c r="BC582" s="19"/>
      <c r="BD582" s="19"/>
      <c r="BE582" s="19"/>
      <c r="BF582" s="19"/>
      <c r="BG582" s="19"/>
      <c r="BH582" s="19"/>
      <c r="BI582" s="19"/>
      <c r="BJ582" s="19"/>
      <c r="BK582" s="19"/>
      <c r="BL582" s="19"/>
      <c r="BM582" s="19"/>
      <c r="BN582" s="19"/>
      <c r="BO582" s="19"/>
      <c r="BP582" s="19"/>
      <c r="BQ582" s="19"/>
      <c r="BR582" s="19"/>
      <c r="BS582" s="19"/>
      <c r="BT582" s="19"/>
      <c r="BU582" s="19"/>
      <c r="BV582" s="19"/>
      <c r="BW582" s="19"/>
      <c r="BX582" s="19"/>
      <c r="BY582" s="19"/>
      <c r="BZ582" s="19"/>
      <c r="CA582" s="19"/>
      <c r="CB582" s="19"/>
      <c r="CC582" s="19"/>
      <c r="CD582" s="19"/>
      <c r="CE582" s="19"/>
      <c r="CF582" s="19"/>
      <c r="CG582" s="19"/>
      <c r="CH582" s="19"/>
      <c r="CI582" s="19"/>
      <c r="CJ582" s="19"/>
      <c r="CK582" s="19"/>
      <c r="CL582" s="19"/>
      <c r="CM582" s="19"/>
      <c r="CN582" s="19"/>
      <c r="CO582" s="19"/>
      <c r="CP582" s="19"/>
      <c r="CQ582" s="19"/>
      <c r="CR582" s="19"/>
      <c r="CS582" s="19"/>
      <c r="CT582" s="19"/>
      <c r="CU582" s="19"/>
      <c r="CV582" s="19"/>
      <c r="CW582" s="19"/>
      <c r="CX582" s="19"/>
      <c r="CY582" s="19"/>
      <c r="CZ582" s="19"/>
      <c r="DA582" s="19"/>
      <c r="DB582" s="19"/>
      <c r="DC582" s="19"/>
      <c r="DD582" s="19"/>
      <c r="DE582" s="19"/>
      <c r="DF582" s="19"/>
      <c r="DG582" s="19"/>
      <c r="DH582" s="19"/>
      <c r="DI582" s="19"/>
      <c r="DJ582" s="19"/>
      <c r="DK582" s="19"/>
      <c r="DL582" s="19"/>
      <c r="DM582" s="19"/>
      <c r="DN582" s="19"/>
      <c r="DO582" s="19"/>
      <c r="DP582" s="19"/>
      <c r="DQ582" s="19"/>
      <c r="DR582" s="19"/>
      <c r="DS582" s="19"/>
      <c r="DT582" s="19"/>
      <c r="DU582" s="19"/>
      <c r="DV582" s="19"/>
      <c r="DW582" s="19"/>
      <c r="DX582" s="19"/>
      <c r="DY582" s="19"/>
      <c r="DZ582" s="19"/>
      <c r="EA582" s="19"/>
      <c r="EB582" s="19"/>
      <c r="EC582" s="19"/>
      <c r="ED582" s="19"/>
      <c r="EE582" s="19"/>
      <c r="EF582" s="19"/>
      <c r="EG582" s="19"/>
      <c r="EH582" s="19"/>
      <c r="EI582" s="19"/>
      <c r="EJ582" s="19"/>
      <c r="EK582" s="19"/>
      <c r="EL582" s="19"/>
      <c r="EM582" s="19"/>
      <c r="EN582" s="19"/>
      <c r="EO582" s="19"/>
      <c r="EP582" s="19"/>
      <c r="EQ582" s="19"/>
      <c r="ER582" s="19"/>
      <c r="ES582" s="19"/>
      <c r="ET582" s="19"/>
      <c r="EU582" s="19"/>
      <c r="EV582" s="19"/>
      <c r="EW582" s="19"/>
      <c r="EX582" s="19"/>
      <c r="EY582" s="19"/>
      <c r="EZ582" s="19"/>
      <c r="FA582" s="19"/>
      <c r="FB582" s="19"/>
      <c r="FC582" s="19"/>
      <c r="FD582" s="19"/>
      <c r="FE582" s="19"/>
      <c r="FF582" s="19"/>
      <c r="FG582" s="19"/>
      <c r="FH582" s="19"/>
      <c r="FI582" s="19"/>
      <c r="FJ582" s="19"/>
      <c r="FK582" s="19"/>
      <c r="FL582" s="19"/>
      <c r="FM582" s="19"/>
      <c r="FN582" s="19"/>
      <c r="FO582" s="19"/>
      <c r="FP582" s="19"/>
      <c r="FQ582" s="19"/>
      <c r="FR582" s="19"/>
      <c r="FS582" s="19"/>
      <c r="FT582" s="19"/>
      <c r="FU582" s="19"/>
      <c r="FV582" s="19"/>
      <c r="FW582" s="19"/>
      <c r="FX582" s="19"/>
      <c r="FY582" s="19"/>
      <c r="FZ582" s="19"/>
      <c r="GA582" s="19"/>
      <c r="GB582" s="19"/>
      <c r="GC582" s="19"/>
      <c r="GD582" s="19"/>
      <c r="GE582" s="19"/>
      <c r="GF582" s="19"/>
      <c r="GG582" s="19"/>
      <c r="GH582" s="19"/>
      <c r="GI582" s="19"/>
      <c r="GJ582" s="19"/>
      <c r="GK582" s="19"/>
      <c r="GL582" s="19"/>
      <c r="GM582" s="19"/>
      <c r="GN582" s="19"/>
      <c r="GO582" s="19"/>
      <c r="GP582" s="19"/>
      <c r="GQ582" s="19"/>
      <c r="GR582" s="19"/>
      <c r="GS582" s="19"/>
      <c r="GT582" s="19"/>
      <c r="GU582" s="19"/>
      <c r="GV582" s="19"/>
      <c r="GW582" s="19"/>
      <c r="GX582" s="19"/>
      <c r="GY582" s="19"/>
      <c r="GZ582" s="19"/>
      <c r="HA582" s="19"/>
      <c r="HB582" s="19"/>
      <c r="HC582" s="19"/>
      <c r="HD582" s="19"/>
      <c r="HE582" s="19"/>
      <c r="HF582" s="19"/>
      <c r="HG582" s="19"/>
      <c r="HH582" s="19"/>
      <c r="HI582" s="19"/>
      <c r="HJ582" s="19"/>
      <c r="HK582" s="19"/>
      <c r="HL582" s="19"/>
      <c r="HM582" s="19"/>
      <c r="HN582" s="19"/>
      <c r="HO582" s="19"/>
      <c r="HP582" s="19"/>
      <c r="HQ582" s="19"/>
      <c r="HR582" s="19"/>
      <c r="HS582" s="19"/>
      <c r="HT582" s="19"/>
      <c r="HU582" s="19"/>
      <c r="HV582" s="19"/>
      <c r="HW582" s="19"/>
      <c r="HX582" s="19"/>
      <c r="HY582" s="19"/>
      <c r="HZ582" s="19"/>
      <c r="IA582" s="19"/>
      <c r="IB582" s="19"/>
      <c r="IC582" s="19"/>
      <c r="ID582" s="19"/>
      <c r="IE582" s="19"/>
      <c r="IF582" s="19"/>
      <c r="IG582" s="19"/>
      <c r="IH582" s="19"/>
      <c r="II582" s="19"/>
      <c r="IJ582" s="19"/>
      <c r="IK582" s="19"/>
      <c r="IL582" s="19"/>
      <c r="IM582" s="19"/>
      <c r="IN582" s="19"/>
      <c r="IO582" s="19"/>
      <c r="IP582" s="19"/>
      <c r="IQ582" s="19"/>
      <c r="IR582" s="19"/>
      <c r="IS582" s="19"/>
      <c r="IT582" s="19"/>
      <c r="IU582" s="19"/>
      <c r="IV582" s="19"/>
      <c r="IW582" s="19"/>
    </row>
    <row r="583" customFormat="false" ht="12.75" hidden="false" customHeight="false" outlineLevel="0" collapsed="false">
      <c r="E583" s="4"/>
      <c r="F583" s="56"/>
      <c r="G583" s="56"/>
      <c r="I583" s="4"/>
      <c r="K583" s="15"/>
      <c r="L583" s="15"/>
      <c r="M583" s="15"/>
      <c r="N583" s="15"/>
      <c r="O583" s="15"/>
      <c r="P583" s="15"/>
      <c r="Q583" s="15"/>
      <c r="R583" s="15"/>
      <c r="S583" s="15"/>
      <c r="T583" s="15"/>
      <c r="U583" s="15"/>
      <c r="V583" s="15"/>
      <c r="W583" s="15"/>
    </row>
    <row r="584" customFormat="false" ht="12.75" hidden="false" customHeight="false" outlineLevel="0" collapsed="false">
      <c r="A584" s="19"/>
      <c r="B584" s="19"/>
      <c r="C584" s="20"/>
      <c r="D584" s="21"/>
      <c r="E584" s="25"/>
      <c r="F584" s="63"/>
      <c r="G584" s="63"/>
      <c r="H584" s="19"/>
      <c r="I584" s="25"/>
      <c r="J584" s="19"/>
      <c r="K584" s="27"/>
      <c r="L584" s="27"/>
      <c r="M584" s="27"/>
      <c r="N584" s="27"/>
      <c r="O584" s="27"/>
      <c r="P584" s="27"/>
      <c r="Q584" s="27"/>
      <c r="R584" s="27"/>
      <c r="S584" s="27"/>
      <c r="T584" s="27"/>
      <c r="U584" s="27"/>
      <c r="V584" s="27"/>
      <c r="W584" s="27"/>
      <c r="X584" s="19"/>
      <c r="Y584" s="19"/>
      <c r="Z584" s="19"/>
      <c r="AA584" s="19"/>
      <c r="AB584" s="19"/>
      <c r="AC584" s="19"/>
      <c r="AD584" s="19"/>
      <c r="AE584" s="19"/>
      <c r="AF584" s="19"/>
      <c r="AG584" s="19"/>
      <c r="AH584" s="19"/>
      <c r="AI584" s="19"/>
      <c r="AJ584" s="19"/>
      <c r="AK584" s="19"/>
      <c r="AL584" s="19"/>
      <c r="AM584" s="19"/>
      <c r="AN584" s="19"/>
      <c r="AO584" s="19"/>
      <c r="AP584" s="19"/>
      <c r="AQ584" s="19"/>
      <c r="AR584" s="19"/>
      <c r="AS584" s="19"/>
      <c r="AT584" s="19"/>
      <c r="AU584" s="19"/>
      <c r="AV584" s="19"/>
      <c r="AW584" s="19"/>
      <c r="AX584" s="19"/>
      <c r="AY584" s="19"/>
      <c r="AZ584" s="19"/>
      <c r="BA584" s="19"/>
      <c r="BB584" s="19"/>
      <c r="BC584" s="19"/>
      <c r="BD584" s="19"/>
      <c r="BE584" s="19"/>
      <c r="BF584" s="19"/>
      <c r="BG584" s="19"/>
      <c r="BH584" s="19"/>
      <c r="BI584" s="19"/>
      <c r="BJ584" s="19"/>
      <c r="BK584" s="19"/>
      <c r="BL584" s="19"/>
      <c r="BM584" s="19"/>
      <c r="BN584" s="19"/>
      <c r="BO584" s="19"/>
      <c r="BP584" s="19"/>
      <c r="BQ584" s="19"/>
      <c r="BR584" s="19"/>
      <c r="BS584" s="19"/>
      <c r="BT584" s="19"/>
      <c r="BU584" s="19"/>
      <c r="BV584" s="19"/>
      <c r="BW584" s="19"/>
      <c r="BX584" s="19"/>
      <c r="BY584" s="19"/>
      <c r="BZ584" s="19"/>
      <c r="CA584" s="19"/>
      <c r="CB584" s="19"/>
      <c r="CC584" s="19"/>
      <c r="CD584" s="19"/>
      <c r="CE584" s="19"/>
      <c r="CF584" s="19"/>
      <c r="CG584" s="19"/>
      <c r="CH584" s="19"/>
      <c r="CI584" s="19"/>
      <c r="CJ584" s="19"/>
      <c r="CK584" s="19"/>
      <c r="CL584" s="19"/>
      <c r="CM584" s="19"/>
      <c r="CN584" s="19"/>
      <c r="CO584" s="19"/>
      <c r="CP584" s="19"/>
      <c r="CQ584" s="19"/>
      <c r="CR584" s="19"/>
      <c r="CS584" s="19"/>
      <c r="CT584" s="19"/>
      <c r="CU584" s="19"/>
      <c r="CV584" s="19"/>
      <c r="CW584" s="19"/>
      <c r="CX584" s="19"/>
      <c r="CY584" s="19"/>
      <c r="CZ584" s="19"/>
      <c r="DA584" s="19"/>
      <c r="DB584" s="19"/>
      <c r="DC584" s="19"/>
      <c r="DD584" s="19"/>
      <c r="DE584" s="19"/>
      <c r="DF584" s="19"/>
      <c r="DG584" s="19"/>
      <c r="DH584" s="19"/>
      <c r="DI584" s="19"/>
      <c r="DJ584" s="19"/>
      <c r="DK584" s="19"/>
      <c r="DL584" s="19"/>
      <c r="DM584" s="19"/>
      <c r="DN584" s="19"/>
      <c r="DO584" s="19"/>
      <c r="DP584" s="19"/>
      <c r="DQ584" s="19"/>
      <c r="DR584" s="19"/>
      <c r="DS584" s="19"/>
      <c r="DT584" s="19"/>
      <c r="DU584" s="19"/>
      <c r="DV584" s="19"/>
      <c r="DW584" s="19"/>
      <c r="DX584" s="19"/>
      <c r="DY584" s="19"/>
      <c r="DZ584" s="19"/>
      <c r="EA584" s="19"/>
      <c r="EB584" s="19"/>
      <c r="EC584" s="19"/>
      <c r="ED584" s="19"/>
      <c r="EE584" s="19"/>
      <c r="EF584" s="19"/>
      <c r="EG584" s="19"/>
      <c r="EH584" s="19"/>
      <c r="EI584" s="19"/>
      <c r="EJ584" s="19"/>
      <c r="EK584" s="19"/>
      <c r="EL584" s="19"/>
      <c r="EM584" s="19"/>
      <c r="EN584" s="19"/>
      <c r="EO584" s="19"/>
      <c r="EP584" s="19"/>
      <c r="EQ584" s="19"/>
      <c r="ER584" s="19"/>
      <c r="ES584" s="19"/>
      <c r="ET584" s="19"/>
      <c r="EU584" s="19"/>
      <c r="EV584" s="19"/>
      <c r="EW584" s="19"/>
      <c r="EX584" s="19"/>
      <c r="EY584" s="19"/>
      <c r="EZ584" s="19"/>
      <c r="FA584" s="19"/>
      <c r="FB584" s="19"/>
      <c r="FC584" s="19"/>
      <c r="FD584" s="19"/>
      <c r="FE584" s="19"/>
      <c r="FF584" s="19"/>
      <c r="FG584" s="19"/>
      <c r="FH584" s="19"/>
      <c r="FI584" s="19"/>
      <c r="FJ584" s="19"/>
      <c r="FK584" s="19"/>
      <c r="FL584" s="19"/>
      <c r="FM584" s="19"/>
      <c r="FN584" s="19"/>
      <c r="FO584" s="19"/>
      <c r="FP584" s="19"/>
      <c r="FQ584" s="19"/>
      <c r="FR584" s="19"/>
      <c r="FS584" s="19"/>
      <c r="FT584" s="19"/>
      <c r="FU584" s="19"/>
      <c r="FV584" s="19"/>
      <c r="FW584" s="19"/>
      <c r="FX584" s="19"/>
      <c r="FY584" s="19"/>
      <c r="FZ584" s="19"/>
      <c r="GA584" s="19"/>
      <c r="GB584" s="19"/>
      <c r="GC584" s="19"/>
      <c r="GD584" s="19"/>
      <c r="GE584" s="19"/>
      <c r="GF584" s="19"/>
      <c r="GG584" s="19"/>
      <c r="GH584" s="19"/>
      <c r="GI584" s="19"/>
      <c r="GJ584" s="19"/>
      <c r="GK584" s="19"/>
      <c r="GL584" s="19"/>
      <c r="GM584" s="19"/>
      <c r="GN584" s="19"/>
      <c r="GO584" s="19"/>
      <c r="GP584" s="19"/>
      <c r="GQ584" s="19"/>
      <c r="GR584" s="19"/>
      <c r="GS584" s="19"/>
      <c r="GT584" s="19"/>
      <c r="GU584" s="19"/>
      <c r="GV584" s="19"/>
      <c r="GW584" s="19"/>
      <c r="GX584" s="19"/>
      <c r="GY584" s="19"/>
      <c r="GZ584" s="19"/>
      <c r="HA584" s="19"/>
      <c r="HB584" s="19"/>
      <c r="HC584" s="19"/>
      <c r="HD584" s="19"/>
      <c r="HE584" s="19"/>
      <c r="HF584" s="19"/>
      <c r="HG584" s="19"/>
      <c r="HH584" s="19"/>
      <c r="HI584" s="19"/>
      <c r="HJ584" s="19"/>
      <c r="HK584" s="19"/>
      <c r="HL584" s="19"/>
      <c r="HM584" s="19"/>
      <c r="HN584" s="19"/>
      <c r="HO584" s="19"/>
      <c r="HP584" s="19"/>
      <c r="HQ584" s="19"/>
      <c r="HR584" s="19"/>
      <c r="HS584" s="19"/>
      <c r="HT584" s="19"/>
      <c r="HU584" s="19"/>
      <c r="HV584" s="19"/>
      <c r="HW584" s="19"/>
      <c r="HX584" s="19"/>
      <c r="HY584" s="19"/>
      <c r="HZ584" s="19"/>
      <c r="IA584" s="19"/>
      <c r="IB584" s="19"/>
      <c r="IC584" s="19"/>
      <c r="ID584" s="19"/>
      <c r="IE584" s="19"/>
      <c r="IF584" s="19"/>
      <c r="IG584" s="19"/>
      <c r="IH584" s="19"/>
      <c r="II584" s="19"/>
      <c r="IJ584" s="19"/>
      <c r="IK584" s="19"/>
      <c r="IL584" s="19"/>
      <c r="IM584" s="19"/>
      <c r="IN584" s="19"/>
      <c r="IO584" s="19"/>
      <c r="IP584" s="19"/>
      <c r="IQ584" s="19"/>
      <c r="IR584" s="19"/>
      <c r="IS584" s="19"/>
      <c r="IT584" s="19"/>
      <c r="IU584" s="19"/>
      <c r="IV584" s="19"/>
      <c r="IW584" s="19"/>
    </row>
    <row r="585" customFormat="false" ht="12.75" hidden="false" customHeight="false" outlineLevel="0" collapsed="false">
      <c r="E585" s="43"/>
      <c r="F585" s="62"/>
      <c r="G585" s="62"/>
      <c r="I585" s="4"/>
      <c r="K585" s="15"/>
      <c r="L585" s="15"/>
      <c r="M585" s="15"/>
      <c r="N585" s="15"/>
      <c r="O585" s="15"/>
      <c r="P585" s="15"/>
      <c r="Q585" s="15"/>
      <c r="R585" s="15"/>
      <c r="S585" s="15"/>
      <c r="T585" s="15"/>
      <c r="U585" s="15"/>
      <c r="V585" s="15"/>
      <c r="W585" s="15"/>
    </row>
    <row r="586" customFormat="false" ht="12.75" hidden="false" customHeight="false" outlineLevel="0" collapsed="false">
      <c r="E586" s="25"/>
      <c r="F586" s="62"/>
      <c r="G586" s="62"/>
      <c r="I586" s="25"/>
      <c r="K586" s="15"/>
      <c r="L586" s="15"/>
      <c r="M586" s="15"/>
      <c r="N586" s="15"/>
      <c r="O586" s="15"/>
      <c r="P586" s="15"/>
      <c r="Q586" s="15"/>
      <c r="R586" s="15"/>
      <c r="S586" s="15"/>
    </row>
    <row r="587" customFormat="false" ht="12.75" hidden="false" customHeight="false" outlineLevel="0" collapsed="false">
      <c r="E587" s="25"/>
      <c r="F587" s="62"/>
      <c r="G587" s="62"/>
      <c r="I587" s="4"/>
      <c r="K587" s="15"/>
      <c r="L587" s="15"/>
      <c r="M587" s="15"/>
      <c r="N587" s="15"/>
      <c r="O587" s="15"/>
      <c r="P587" s="15"/>
      <c r="Q587" s="15"/>
      <c r="R587" s="15"/>
      <c r="S587" s="15"/>
      <c r="T587" s="15"/>
      <c r="U587" s="15"/>
      <c r="V587" s="15"/>
      <c r="W587" s="15"/>
    </row>
    <row r="588" customFormat="false" ht="12.75" hidden="false" customHeight="false" outlineLevel="0" collapsed="false">
      <c r="E588" s="4"/>
      <c r="F588" s="62"/>
      <c r="G588" s="62"/>
      <c r="I588" s="4"/>
      <c r="K588" s="15"/>
      <c r="L588" s="15"/>
      <c r="M588" s="15"/>
      <c r="N588" s="15"/>
      <c r="O588" s="15"/>
      <c r="P588" s="15"/>
      <c r="Q588" s="15"/>
      <c r="R588" s="15"/>
      <c r="S588" s="15"/>
      <c r="T588" s="15"/>
      <c r="U588" s="15"/>
      <c r="V588" s="15"/>
      <c r="W588" s="15"/>
    </row>
    <row r="589" customFormat="false" ht="12.75" hidden="false" customHeight="false" outlineLevel="0" collapsed="false">
      <c r="A589" s="19"/>
      <c r="B589" s="19"/>
      <c r="C589" s="20"/>
      <c r="D589" s="21"/>
      <c r="E589" s="4"/>
      <c r="F589" s="56"/>
      <c r="G589" s="56"/>
      <c r="I589" s="4"/>
      <c r="K589" s="15"/>
      <c r="L589" s="15"/>
      <c r="M589" s="15"/>
      <c r="N589" s="15"/>
      <c r="O589" s="15"/>
      <c r="P589" s="15"/>
      <c r="Q589" s="15"/>
      <c r="R589" s="15"/>
      <c r="S589" s="15"/>
      <c r="T589" s="15"/>
      <c r="U589" s="15"/>
      <c r="V589" s="15"/>
      <c r="W589" s="15"/>
      <c r="X589" s="19"/>
      <c r="Y589" s="19"/>
      <c r="Z589" s="19"/>
      <c r="AA589" s="19"/>
      <c r="AB589" s="19"/>
      <c r="AC589" s="19"/>
      <c r="AD589" s="19"/>
      <c r="AE589" s="19"/>
      <c r="AF589" s="19"/>
      <c r="AG589" s="19"/>
      <c r="AH589" s="19"/>
      <c r="AI589" s="19"/>
      <c r="AJ589" s="19"/>
      <c r="AK589" s="19"/>
      <c r="AL589" s="19"/>
      <c r="AM589" s="19"/>
      <c r="AN589" s="19"/>
      <c r="AO589" s="19"/>
      <c r="AP589" s="19"/>
      <c r="AQ589" s="19"/>
      <c r="AR589" s="19"/>
      <c r="AS589" s="19"/>
      <c r="AT589" s="19"/>
      <c r="AU589" s="19"/>
      <c r="AV589" s="19"/>
      <c r="AW589" s="19"/>
      <c r="AX589" s="19"/>
      <c r="AY589" s="19"/>
      <c r="AZ589" s="19"/>
      <c r="BA589" s="19"/>
      <c r="BB589" s="19"/>
      <c r="BC589" s="19"/>
      <c r="BD589" s="19"/>
      <c r="BE589" s="19"/>
      <c r="BF589" s="19"/>
      <c r="BG589" s="19"/>
      <c r="BH589" s="19"/>
      <c r="BI589" s="19"/>
      <c r="BJ589" s="19"/>
      <c r="BK589" s="19"/>
      <c r="BL589" s="19"/>
      <c r="BM589" s="19"/>
      <c r="BN589" s="19"/>
      <c r="BO589" s="19"/>
      <c r="BP589" s="19"/>
      <c r="BQ589" s="19"/>
      <c r="BR589" s="19"/>
      <c r="BS589" s="19"/>
      <c r="BT589" s="19"/>
      <c r="BU589" s="19"/>
      <c r="BV589" s="19"/>
      <c r="BW589" s="19"/>
      <c r="BX589" s="19"/>
      <c r="BY589" s="19"/>
      <c r="BZ589" s="19"/>
      <c r="CA589" s="19"/>
      <c r="CB589" s="19"/>
      <c r="CC589" s="19"/>
      <c r="CD589" s="19"/>
      <c r="CE589" s="19"/>
      <c r="CF589" s="19"/>
      <c r="CG589" s="19"/>
      <c r="CH589" s="19"/>
      <c r="CI589" s="19"/>
      <c r="CJ589" s="19"/>
      <c r="CK589" s="19"/>
      <c r="CL589" s="19"/>
      <c r="CM589" s="19"/>
      <c r="CN589" s="19"/>
      <c r="CO589" s="19"/>
      <c r="CP589" s="19"/>
      <c r="CQ589" s="19"/>
      <c r="CR589" s="19"/>
      <c r="CS589" s="19"/>
      <c r="CT589" s="19"/>
      <c r="CU589" s="19"/>
      <c r="CV589" s="19"/>
      <c r="CW589" s="19"/>
      <c r="CX589" s="19"/>
      <c r="CY589" s="19"/>
      <c r="CZ589" s="19"/>
      <c r="DA589" s="19"/>
      <c r="DB589" s="19"/>
      <c r="DC589" s="19"/>
      <c r="DD589" s="19"/>
      <c r="DE589" s="19"/>
      <c r="DF589" s="19"/>
      <c r="DG589" s="19"/>
      <c r="DH589" s="19"/>
      <c r="DI589" s="19"/>
      <c r="DJ589" s="19"/>
      <c r="DK589" s="19"/>
      <c r="DL589" s="19"/>
      <c r="DM589" s="19"/>
      <c r="DN589" s="19"/>
      <c r="DO589" s="19"/>
      <c r="DP589" s="19"/>
      <c r="DQ589" s="19"/>
      <c r="DR589" s="19"/>
      <c r="DS589" s="19"/>
      <c r="DT589" s="19"/>
      <c r="DU589" s="19"/>
      <c r="DV589" s="19"/>
      <c r="DW589" s="19"/>
      <c r="DX589" s="19"/>
      <c r="DY589" s="19"/>
      <c r="DZ589" s="19"/>
      <c r="EA589" s="19"/>
      <c r="EB589" s="19"/>
      <c r="EC589" s="19"/>
      <c r="ED589" s="19"/>
      <c r="EE589" s="19"/>
      <c r="EF589" s="19"/>
      <c r="EG589" s="19"/>
      <c r="EH589" s="19"/>
      <c r="EI589" s="19"/>
      <c r="EJ589" s="19"/>
      <c r="EK589" s="19"/>
      <c r="EL589" s="19"/>
      <c r="EM589" s="19"/>
      <c r="EN589" s="19"/>
      <c r="EO589" s="19"/>
      <c r="EP589" s="19"/>
      <c r="EQ589" s="19"/>
      <c r="ER589" s="19"/>
      <c r="ES589" s="19"/>
      <c r="ET589" s="19"/>
      <c r="EU589" s="19"/>
      <c r="EV589" s="19"/>
      <c r="EW589" s="19"/>
      <c r="EX589" s="19"/>
      <c r="EY589" s="19"/>
      <c r="EZ589" s="19"/>
      <c r="FA589" s="19"/>
      <c r="FB589" s="19"/>
      <c r="FC589" s="19"/>
      <c r="FD589" s="19"/>
      <c r="FE589" s="19"/>
      <c r="FF589" s="19"/>
      <c r="FG589" s="19"/>
      <c r="FH589" s="19"/>
      <c r="FI589" s="19"/>
      <c r="FJ589" s="19"/>
      <c r="FK589" s="19"/>
      <c r="FL589" s="19"/>
      <c r="FM589" s="19"/>
      <c r="FN589" s="19"/>
      <c r="FO589" s="19"/>
      <c r="FP589" s="19"/>
      <c r="FQ589" s="19"/>
      <c r="FR589" s="19"/>
      <c r="FS589" s="19"/>
      <c r="FT589" s="19"/>
      <c r="FU589" s="19"/>
      <c r="FV589" s="19"/>
      <c r="FW589" s="19"/>
      <c r="FX589" s="19"/>
      <c r="FY589" s="19"/>
      <c r="FZ589" s="19"/>
      <c r="GA589" s="19"/>
      <c r="GB589" s="19"/>
      <c r="GC589" s="19"/>
      <c r="GD589" s="19"/>
      <c r="GE589" s="19"/>
      <c r="GF589" s="19"/>
      <c r="GG589" s="19"/>
      <c r="GH589" s="19"/>
      <c r="GI589" s="19"/>
      <c r="GJ589" s="19"/>
      <c r="GK589" s="19"/>
      <c r="GL589" s="19"/>
      <c r="GM589" s="19"/>
      <c r="GN589" s="19"/>
      <c r="GO589" s="19"/>
      <c r="GP589" s="19"/>
      <c r="GQ589" s="19"/>
      <c r="GR589" s="19"/>
      <c r="GS589" s="19"/>
      <c r="GT589" s="19"/>
      <c r="GU589" s="19"/>
      <c r="GV589" s="19"/>
      <c r="GW589" s="19"/>
      <c r="GX589" s="19"/>
      <c r="GY589" s="19"/>
      <c r="GZ589" s="19"/>
      <c r="HA589" s="19"/>
      <c r="HB589" s="19"/>
      <c r="HC589" s="19"/>
      <c r="HD589" s="19"/>
      <c r="HE589" s="19"/>
      <c r="HF589" s="19"/>
      <c r="HG589" s="19"/>
      <c r="HH589" s="19"/>
      <c r="HI589" s="19"/>
      <c r="HJ589" s="19"/>
      <c r="HK589" s="19"/>
      <c r="HL589" s="19"/>
      <c r="HM589" s="19"/>
      <c r="HN589" s="19"/>
      <c r="HO589" s="19"/>
      <c r="HP589" s="19"/>
      <c r="HQ589" s="19"/>
      <c r="HR589" s="19"/>
      <c r="HS589" s="19"/>
      <c r="HT589" s="19"/>
      <c r="HU589" s="19"/>
      <c r="HV589" s="19"/>
      <c r="HW589" s="19"/>
      <c r="HX589" s="19"/>
      <c r="HY589" s="19"/>
      <c r="HZ589" s="19"/>
      <c r="IA589" s="19"/>
      <c r="IB589" s="19"/>
      <c r="IC589" s="19"/>
      <c r="ID589" s="19"/>
      <c r="IE589" s="19"/>
      <c r="IF589" s="19"/>
      <c r="IG589" s="19"/>
      <c r="IH589" s="19"/>
      <c r="II589" s="19"/>
      <c r="IJ589" s="19"/>
      <c r="IK589" s="19"/>
      <c r="IL589" s="19"/>
      <c r="IM589" s="19"/>
      <c r="IN589" s="19"/>
      <c r="IO589" s="19"/>
      <c r="IP589" s="19"/>
      <c r="IQ589" s="19"/>
      <c r="IR589" s="19"/>
      <c r="IS589" s="19"/>
      <c r="IT589" s="19"/>
      <c r="IU589" s="19"/>
      <c r="IV589" s="19"/>
      <c r="IW589" s="19"/>
    </row>
    <row r="590" customFormat="false" ht="12.75" hidden="false" customHeight="false" outlineLevel="0" collapsed="false">
      <c r="A590" s="19"/>
      <c r="B590" s="19"/>
      <c r="C590" s="20"/>
      <c r="D590" s="21"/>
      <c r="E590" s="4"/>
      <c r="F590" s="56"/>
      <c r="G590" s="56"/>
      <c r="I590" s="4"/>
      <c r="K590" s="15"/>
      <c r="L590" s="15"/>
      <c r="M590" s="15"/>
      <c r="N590" s="15"/>
      <c r="O590" s="15"/>
      <c r="P590" s="15"/>
      <c r="Q590" s="15"/>
      <c r="R590" s="15"/>
      <c r="S590" s="15"/>
      <c r="T590" s="15"/>
      <c r="U590" s="15"/>
      <c r="V590" s="15"/>
      <c r="W590" s="15"/>
      <c r="X590" s="15"/>
      <c r="Y590" s="19"/>
      <c r="Z590" s="19"/>
      <c r="AA590" s="19"/>
      <c r="AB590" s="19"/>
      <c r="AC590" s="19"/>
      <c r="AD590" s="19"/>
      <c r="AE590" s="19"/>
      <c r="AF590" s="19"/>
      <c r="AG590" s="19"/>
      <c r="AH590" s="19"/>
      <c r="AI590" s="19"/>
      <c r="AJ590" s="19"/>
      <c r="AK590" s="19"/>
      <c r="AL590" s="19"/>
      <c r="AM590" s="19"/>
      <c r="AN590" s="19"/>
      <c r="AO590" s="19"/>
      <c r="AP590" s="19"/>
      <c r="AQ590" s="19"/>
      <c r="AR590" s="19"/>
      <c r="AS590" s="19"/>
      <c r="AT590" s="19"/>
      <c r="AU590" s="19"/>
      <c r="AV590" s="19"/>
      <c r="AW590" s="19"/>
      <c r="AX590" s="19"/>
      <c r="AY590" s="19"/>
      <c r="AZ590" s="19"/>
      <c r="BA590" s="19"/>
      <c r="BB590" s="19"/>
      <c r="BC590" s="19"/>
      <c r="BD590" s="19"/>
      <c r="BE590" s="19"/>
      <c r="BF590" s="19"/>
      <c r="BG590" s="19"/>
      <c r="BH590" s="19"/>
      <c r="BI590" s="19"/>
      <c r="BJ590" s="19"/>
      <c r="BK590" s="19"/>
      <c r="BL590" s="19"/>
      <c r="BM590" s="19"/>
      <c r="BN590" s="19"/>
      <c r="BO590" s="19"/>
      <c r="BP590" s="19"/>
      <c r="BQ590" s="19"/>
      <c r="BR590" s="19"/>
      <c r="BS590" s="19"/>
      <c r="BT590" s="19"/>
      <c r="BU590" s="19"/>
      <c r="BV590" s="19"/>
      <c r="BW590" s="19"/>
      <c r="BX590" s="19"/>
      <c r="BY590" s="19"/>
      <c r="BZ590" s="19"/>
      <c r="CA590" s="19"/>
      <c r="CB590" s="19"/>
      <c r="CC590" s="19"/>
      <c r="CD590" s="19"/>
      <c r="CE590" s="19"/>
      <c r="CF590" s="19"/>
      <c r="CG590" s="19"/>
      <c r="CH590" s="19"/>
      <c r="CI590" s="19"/>
      <c r="CJ590" s="19"/>
      <c r="CK590" s="19"/>
      <c r="CL590" s="19"/>
      <c r="CM590" s="19"/>
      <c r="CN590" s="19"/>
      <c r="CO590" s="19"/>
      <c r="CP590" s="19"/>
      <c r="CQ590" s="19"/>
      <c r="CR590" s="19"/>
      <c r="CS590" s="19"/>
      <c r="CT590" s="19"/>
      <c r="CU590" s="19"/>
      <c r="CV590" s="19"/>
      <c r="CW590" s="19"/>
      <c r="CX590" s="19"/>
      <c r="CY590" s="19"/>
      <c r="CZ590" s="19"/>
      <c r="DA590" s="19"/>
      <c r="DB590" s="19"/>
      <c r="DC590" s="19"/>
      <c r="DD590" s="19"/>
      <c r="DE590" s="19"/>
      <c r="DF590" s="19"/>
      <c r="DG590" s="19"/>
      <c r="DH590" s="19"/>
      <c r="DI590" s="19"/>
      <c r="DJ590" s="19"/>
      <c r="DK590" s="19"/>
      <c r="DL590" s="19"/>
      <c r="DM590" s="19"/>
      <c r="DN590" s="19"/>
      <c r="DO590" s="19"/>
      <c r="DP590" s="19"/>
      <c r="DQ590" s="19"/>
      <c r="DR590" s="19"/>
      <c r="DS590" s="19"/>
      <c r="DT590" s="19"/>
      <c r="DU590" s="19"/>
      <c r="DV590" s="19"/>
      <c r="DW590" s="19"/>
      <c r="DX590" s="19"/>
      <c r="DY590" s="19"/>
      <c r="DZ590" s="19"/>
      <c r="EA590" s="19"/>
      <c r="EB590" s="19"/>
      <c r="EC590" s="19"/>
      <c r="ED590" s="19"/>
      <c r="EE590" s="19"/>
      <c r="EF590" s="19"/>
      <c r="EG590" s="19"/>
      <c r="EH590" s="19"/>
      <c r="EI590" s="19"/>
      <c r="EJ590" s="19"/>
      <c r="EK590" s="19"/>
      <c r="EL590" s="19"/>
      <c r="EM590" s="19"/>
      <c r="EN590" s="19"/>
      <c r="EO590" s="19"/>
      <c r="EP590" s="19"/>
      <c r="EQ590" s="19"/>
      <c r="ER590" s="19"/>
      <c r="ES590" s="19"/>
      <c r="ET590" s="19"/>
      <c r="EU590" s="19"/>
      <c r="EV590" s="19"/>
      <c r="EW590" s="19"/>
      <c r="EX590" s="19"/>
      <c r="EY590" s="19"/>
      <c r="EZ590" s="19"/>
      <c r="FA590" s="19"/>
      <c r="FB590" s="19"/>
      <c r="FC590" s="19"/>
      <c r="FD590" s="19"/>
      <c r="FE590" s="19"/>
      <c r="FF590" s="19"/>
      <c r="FG590" s="19"/>
      <c r="FH590" s="19"/>
      <c r="FI590" s="19"/>
      <c r="FJ590" s="19"/>
      <c r="FK590" s="19"/>
      <c r="FL590" s="19"/>
      <c r="FM590" s="19"/>
      <c r="FN590" s="19"/>
      <c r="FO590" s="19"/>
      <c r="FP590" s="19"/>
      <c r="FQ590" s="19"/>
      <c r="FR590" s="19"/>
      <c r="FS590" s="19"/>
      <c r="FT590" s="19"/>
      <c r="FU590" s="19"/>
      <c r="FV590" s="19"/>
      <c r="FW590" s="19"/>
      <c r="FX590" s="19"/>
      <c r="FY590" s="19"/>
      <c r="FZ590" s="19"/>
      <c r="GA590" s="19"/>
      <c r="GB590" s="19"/>
      <c r="GC590" s="19"/>
      <c r="GD590" s="19"/>
      <c r="GE590" s="19"/>
      <c r="GF590" s="19"/>
      <c r="GG590" s="19"/>
      <c r="GH590" s="19"/>
      <c r="GI590" s="19"/>
      <c r="GJ590" s="19"/>
      <c r="GK590" s="19"/>
      <c r="GL590" s="19"/>
      <c r="GM590" s="19"/>
      <c r="GN590" s="19"/>
      <c r="GO590" s="19"/>
      <c r="GP590" s="19"/>
      <c r="GQ590" s="19"/>
      <c r="GR590" s="19"/>
      <c r="GS590" s="19"/>
      <c r="GT590" s="19"/>
      <c r="GU590" s="19"/>
      <c r="GV590" s="19"/>
      <c r="GW590" s="19"/>
      <c r="GX590" s="19"/>
      <c r="GY590" s="19"/>
      <c r="GZ590" s="19"/>
      <c r="HA590" s="19"/>
      <c r="HB590" s="19"/>
      <c r="HC590" s="19"/>
      <c r="HD590" s="19"/>
      <c r="HE590" s="19"/>
      <c r="HF590" s="19"/>
      <c r="HG590" s="19"/>
      <c r="HH590" s="19"/>
      <c r="HI590" s="19"/>
      <c r="HJ590" s="19"/>
      <c r="HK590" s="19"/>
      <c r="HL590" s="19"/>
      <c r="HM590" s="19"/>
      <c r="HN590" s="19"/>
      <c r="HO590" s="19"/>
      <c r="HP590" s="19"/>
      <c r="HQ590" s="19"/>
      <c r="HR590" s="19"/>
      <c r="HS590" s="19"/>
      <c r="HT590" s="19"/>
      <c r="HU590" s="19"/>
      <c r="HV590" s="19"/>
      <c r="HW590" s="19"/>
      <c r="HX590" s="19"/>
      <c r="HY590" s="19"/>
      <c r="HZ590" s="19"/>
      <c r="IA590" s="19"/>
      <c r="IB590" s="19"/>
      <c r="IC590" s="19"/>
      <c r="ID590" s="19"/>
      <c r="IE590" s="19"/>
      <c r="IF590" s="19"/>
      <c r="IG590" s="19"/>
      <c r="IH590" s="19"/>
      <c r="II590" s="19"/>
      <c r="IJ590" s="19"/>
      <c r="IK590" s="19"/>
      <c r="IL590" s="19"/>
      <c r="IM590" s="19"/>
      <c r="IN590" s="19"/>
      <c r="IO590" s="19"/>
      <c r="IP590" s="19"/>
      <c r="IQ590" s="19"/>
      <c r="IR590" s="19"/>
      <c r="IS590" s="19"/>
      <c r="IT590" s="19"/>
      <c r="IU590" s="19"/>
      <c r="IV590" s="19"/>
      <c r="IW590" s="19"/>
    </row>
    <row r="591" customFormat="false" ht="12.75" hidden="false" customHeight="false" outlineLevel="0" collapsed="false">
      <c r="E591" s="43"/>
      <c r="F591" s="62"/>
      <c r="G591" s="62"/>
      <c r="I591" s="4"/>
      <c r="K591" s="15"/>
      <c r="L591" s="15"/>
      <c r="M591" s="15"/>
      <c r="N591" s="15"/>
      <c r="O591" s="15"/>
      <c r="P591" s="15"/>
      <c r="Q591" s="15"/>
      <c r="R591" s="15"/>
      <c r="S591" s="15"/>
      <c r="T591" s="15"/>
      <c r="U591" s="15"/>
      <c r="V591" s="15"/>
      <c r="W591" s="15"/>
      <c r="X591" s="15"/>
    </row>
    <row r="592" customFormat="false" ht="12.75" hidden="false" customHeight="false" outlineLevel="0" collapsed="false">
      <c r="E592" s="43"/>
      <c r="F592" s="62"/>
      <c r="G592" s="62"/>
      <c r="I592" s="4"/>
      <c r="K592" s="15"/>
      <c r="L592" s="15"/>
      <c r="M592" s="15"/>
      <c r="N592" s="15"/>
      <c r="O592" s="15"/>
      <c r="P592" s="15"/>
      <c r="Q592" s="15"/>
      <c r="R592" s="15"/>
      <c r="S592" s="15"/>
      <c r="T592" s="15"/>
      <c r="U592" s="15"/>
      <c r="V592" s="15"/>
      <c r="W592" s="15"/>
      <c r="X592" s="15"/>
    </row>
    <row r="593" customFormat="false" ht="12.75" hidden="false" customHeight="false" outlineLevel="0" collapsed="false">
      <c r="E593" s="43"/>
      <c r="F593" s="62"/>
      <c r="G593" s="62"/>
      <c r="I593" s="4"/>
      <c r="K593" s="15"/>
      <c r="L593" s="15"/>
      <c r="M593" s="15"/>
      <c r="N593" s="15"/>
      <c r="O593" s="15"/>
      <c r="P593" s="15"/>
      <c r="Q593" s="15"/>
      <c r="R593" s="15"/>
      <c r="S593" s="15"/>
      <c r="T593" s="15"/>
      <c r="U593" s="15"/>
      <c r="V593" s="15"/>
      <c r="W593" s="15"/>
      <c r="X593" s="15"/>
    </row>
    <row r="594" customFormat="false" ht="12.75" hidden="false" customHeight="false" outlineLevel="0" collapsed="false">
      <c r="E594" s="43"/>
      <c r="F594" s="62"/>
      <c r="G594" s="62"/>
      <c r="I594" s="4"/>
      <c r="K594" s="15"/>
      <c r="L594" s="15"/>
      <c r="M594" s="15"/>
      <c r="N594" s="15"/>
      <c r="O594" s="15"/>
      <c r="P594" s="15"/>
      <c r="Q594" s="15"/>
      <c r="R594" s="15"/>
      <c r="S594" s="15"/>
      <c r="T594" s="15"/>
      <c r="U594" s="15"/>
      <c r="V594" s="15"/>
      <c r="W594" s="15"/>
      <c r="X594" s="15"/>
    </row>
    <row r="595" customFormat="false" ht="12.75" hidden="false" customHeight="false" outlineLevel="0" collapsed="false">
      <c r="E595" s="4"/>
      <c r="F595" s="62"/>
      <c r="G595" s="62"/>
      <c r="I595" s="4"/>
      <c r="K595" s="15"/>
      <c r="L595" s="15"/>
      <c r="M595" s="15"/>
      <c r="N595" s="15"/>
      <c r="O595" s="15"/>
      <c r="P595" s="15"/>
      <c r="Q595" s="15"/>
      <c r="R595" s="15"/>
      <c r="S595" s="15"/>
      <c r="T595" s="15"/>
      <c r="U595" s="15"/>
      <c r="V595" s="15"/>
      <c r="W595" s="15"/>
    </row>
    <row r="596" customFormat="false" ht="12.75" hidden="false" customHeight="false" outlineLevel="0" collapsed="false">
      <c r="E596" s="4"/>
      <c r="F596" s="62"/>
      <c r="G596" s="62"/>
      <c r="I596" s="4"/>
      <c r="K596" s="15"/>
      <c r="L596" s="15"/>
      <c r="M596" s="15"/>
      <c r="N596" s="15"/>
      <c r="O596" s="15"/>
      <c r="P596" s="15"/>
      <c r="Q596" s="15"/>
      <c r="R596" s="15"/>
      <c r="S596" s="15"/>
      <c r="T596" s="15"/>
      <c r="U596" s="15"/>
      <c r="V596" s="15"/>
      <c r="W596" s="15"/>
    </row>
    <row r="597" customFormat="false" ht="12.75" hidden="false" customHeight="false" outlineLevel="0" collapsed="false">
      <c r="E597" s="4"/>
      <c r="F597" s="62"/>
      <c r="G597" s="62"/>
      <c r="I597" s="4"/>
      <c r="K597" s="15"/>
      <c r="L597" s="15"/>
      <c r="M597" s="15"/>
      <c r="N597" s="15"/>
      <c r="O597" s="15"/>
      <c r="P597" s="15"/>
      <c r="Q597" s="15"/>
      <c r="R597" s="15"/>
      <c r="S597" s="15"/>
      <c r="T597" s="15"/>
      <c r="U597" s="15"/>
      <c r="V597" s="15"/>
      <c r="W597" s="15"/>
      <c r="Y597" s="52"/>
    </row>
    <row r="598" customFormat="false" ht="12.75" hidden="false" customHeight="false" outlineLevel="0" collapsed="false">
      <c r="A598" s="19"/>
      <c r="B598" s="19"/>
      <c r="C598" s="20"/>
      <c r="D598" s="21"/>
      <c r="E598" s="25"/>
      <c r="F598" s="63"/>
      <c r="G598" s="63"/>
      <c r="H598" s="19"/>
      <c r="I598" s="25"/>
      <c r="J598" s="19"/>
      <c r="K598" s="27"/>
      <c r="L598" s="27"/>
      <c r="M598" s="27"/>
      <c r="N598" s="27"/>
      <c r="O598" s="27"/>
      <c r="P598" s="27"/>
      <c r="Q598" s="27"/>
      <c r="R598" s="27"/>
      <c r="S598" s="27"/>
      <c r="T598" s="27"/>
      <c r="U598" s="27"/>
      <c r="V598" s="27"/>
      <c r="W598" s="27"/>
      <c r="X598" s="19"/>
      <c r="Y598" s="55"/>
      <c r="Z598" s="19"/>
      <c r="AA598" s="19"/>
      <c r="AB598" s="19"/>
      <c r="AC598" s="19"/>
      <c r="AD598" s="19"/>
      <c r="AE598" s="19"/>
      <c r="AF598" s="19"/>
      <c r="AG598" s="19"/>
      <c r="AH598" s="19"/>
      <c r="AI598" s="19"/>
      <c r="AJ598" s="19"/>
      <c r="AK598" s="19"/>
      <c r="AL598" s="19"/>
      <c r="AM598" s="19"/>
      <c r="AN598" s="19"/>
      <c r="AO598" s="19"/>
      <c r="AP598" s="19"/>
      <c r="AQ598" s="19"/>
      <c r="AR598" s="19"/>
      <c r="AS598" s="19"/>
      <c r="AT598" s="19"/>
      <c r="AU598" s="19"/>
      <c r="AV598" s="19"/>
      <c r="AW598" s="19"/>
      <c r="AX598" s="19"/>
      <c r="AY598" s="19"/>
      <c r="AZ598" s="19"/>
      <c r="BA598" s="19"/>
      <c r="BB598" s="19"/>
      <c r="BC598" s="19"/>
      <c r="BD598" s="19"/>
      <c r="BE598" s="19"/>
      <c r="BF598" s="19"/>
      <c r="BG598" s="19"/>
      <c r="BH598" s="19"/>
      <c r="BI598" s="19"/>
      <c r="BJ598" s="19"/>
      <c r="BK598" s="19"/>
      <c r="BL598" s="19"/>
      <c r="BM598" s="19"/>
      <c r="BN598" s="19"/>
      <c r="BO598" s="19"/>
      <c r="BP598" s="19"/>
      <c r="BQ598" s="19"/>
      <c r="BR598" s="19"/>
      <c r="BS598" s="19"/>
      <c r="BT598" s="19"/>
      <c r="BU598" s="19"/>
      <c r="BV598" s="19"/>
      <c r="BW598" s="19"/>
      <c r="BX598" s="19"/>
      <c r="BY598" s="19"/>
      <c r="BZ598" s="19"/>
      <c r="CA598" s="19"/>
      <c r="CB598" s="19"/>
      <c r="CC598" s="19"/>
      <c r="CD598" s="19"/>
      <c r="CE598" s="19"/>
      <c r="CF598" s="19"/>
      <c r="CG598" s="19"/>
      <c r="CH598" s="19"/>
      <c r="CI598" s="19"/>
      <c r="CJ598" s="19"/>
      <c r="CK598" s="19"/>
      <c r="CL598" s="19"/>
      <c r="CM598" s="19"/>
      <c r="CN598" s="19"/>
      <c r="CO598" s="19"/>
      <c r="CP598" s="19"/>
      <c r="CQ598" s="19"/>
      <c r="CR598" s="19"/>
      <c r="CS598" s="19"/>
      <c r="CT598" s="19"/>
      <c r="CU598" s="19"/>
      <c r="CV598" s="19"/>
      <c r="CW598" s="19"/>
      <c r="CX598" s="19"/>
      <c r="CY598" s="19"/>
      <c r="CZ598" s="19"/>
      <c r="DA598" s="19"/>
      <c r="DB598" s="19"/>
      <c r="DC598" s="19"/>
      <c r="DD598" s="19"/>
      <c r="DE598" s="19"/>
      <c r="DF598" s="19"/>
      <c r="DG598" s="19"/>
      <c r="DH598" s="19"/>
      <c r="DI598" s="19"/>
      <c r="DJ598" s="19"/>
      <c r="DK598" s="19"/>
      <c r="DL598" s="19"/>
      <c r="DM598" s="19"/>
      <c r="DN598" s="19"/>
      <c r="DO598" s="19"/>
      <c r="DP598" s="19"/>
      <c r="DQ598" s="19"/>
      <c r="DR598" s="19"/>
      <c r="DS598" s="19"/>
      <c r="DT598" s="19"/>
      <c r="DU598" s="19"/>
      <c r="DV598" s="19"/>
      <c r="DW598" s="19"/>
      <c r="DX598" s="19"/>
      <c r="DY598" s="19"/>
      <c r="DZ598" s="19"/>
      <c r="EA598" s="19"/>
      <c r="EB598" s="19"/>
      <c r="EC598" s="19"/>
      <c r="ED598" s="19"/>
      <c r="EE598" s="19"/>
      <c r="EF598" s="19"/>
      <c r="EG598" s="19"/>
      <c r="EH598" s="19"/>
      <c r="EI598" s="19"/>
      <c r="EJ598" s="19"/>
      <c r="EK598" s="19"/>
      <c r="EL598" s="19"/>
      <c r="EM598" s="19"/>
      <c r="EN598" s="19"/>
      <c r="EO598" s="19"/>
      <c r="EP598" s="19"/>
      <c r="EQ598" s="19"/>
      <c r="ER598" s="19"/>
      <c r="ES598" s="19"/>
      <c r="ET598" s="19"/>
      <c r="EU598" s="19"/>
      <c r="EV598" s="19"/>
      <c r="EW598" s="19"/>
      <c r="EX598" s="19"/>
      <c r="EY598" s="19"/>
      <c r="EZ598" s="19"/>
      <c r="FA598" s="19"/>
      <c r="FB598" s="19"/>
      <c r="FC598" s="19"/>
      <c r="FD598" s="19"/>
      <c r="FE598" s="19"/>
      <c r="FF598" s="19"/>
      <c r="FG598" s="19"/>
      <c r="FH598" s="19"/>
      <c r="FI598" s="19"/>
      <c r="FJ598" s="19"/>
      <c r="FK598" s="19"/>
      <c r="FL598" s="19"/>
      <c r="FM598" s="19"/>
      <c r="FN598" s="19"/>
      <c r="FO598" s="19"/>
      <c r="FP598" s="19"/>
      <c r="FQ598" s="19"/>
      <c r="FR598" s="19"/>
      <c r="FS598" s="19"/>
      <c r="FT598" s="19"/>
      <c r="FU598" s="19"/>
      <c r="FV598" s="19"/>
      <c r="FW598" s="19"/>
      <c r="FX598" s="19"/>
      <c r="FY598" s="19"/>
      <c r="FZ598" s="19"/>
      <c r="GA598" s="19"/>
      <c r="GB598" s="19"/>
      <c r="GC598" s="19"/>
      <c r="GD598" s="19"/>
      <c r="GE598" s="19"/>
      <c r="GF598" s="19"/>
      <c r="GG598" s="19"/>
      <c r="GH598" s="19"/>
      <c r="GI598" s="19"/>
      <c r="GJ598" s="19"/>
      <c r="GK598" s="19"/>
      <c r="GL598" s="19"/>
      <c r="GM598" s="19"/>
      <c r="GN598" s="19"/>
      <c r="GO598" s="19"/>
      <c r="GP598" s="19"/>
      <c r="GQ598" s="19"/>
      <c r="GR598" s="19"/>
      <c r="GS598" s="19"/>
      <c r="GT598" s="19"/>
      <c r="GU598" s="19"/>
      <c r="GV598" s="19"/>
      <c r="GW598" s="19"/>
      <c r="GX598" s="19"/>
      <c r="GY598" s="19"/>
      <c r="GZ598" s="19"/>
      <c r="HA598" s="19"/>
      <c r="HB598" s="19"/>
      <c r="HC598" s="19"/>
      <c r="HD598" s="19"/>
      <c r="HE598" s="19"/>
      <c r="HF598" s="19"/>
      <c r="HG598" s="19"/>
      <c r="HH598" s="19"/>
      <c r="HI598" s="19"/>
      <c r="HJ598" s="19"/>
      <c r="HK598" s="19"/>
      <c r="HL598" s="19"/>
      <c r="HM598" s="19"/>
      <c r="HN598" s="19"/>
      <c r="HO598" s="19"/>
      <c r="HP598" s="19"/>
      <c r="HQ598" s="19"/>
      <c r="HR598" s="19"/>
      <c r="HS598" s="19"/>
      <c r="HT598" s="19"/>
      <c r="HU598" s="19"/>
      <c r="HV598" s="19"/>
      <c r="HW598" s="19"/>
      <c r="HX598" s="19"/>
      <c r="HY598" s="19"/>
      <c r="HZ598" s="19"/>
      <c r="IA598" s="19"/>
      <c r="IB598" s="19"/>
      <c r="IC598" s="19"/>
      <c r="ID598" s="19"/>
      <c r="IE598" s="19"/>
      <c r="IF598" s="19"/>
      <c r="IG598" s="19"/>
      <c r="IH598" s="19"/>
      <c r="II598" s="19"/>
      <c r="IJ598" s="19"/>
      <c r="IK598" s="19"/>
      <c r="IL598" s="19"/>
      <c r="IM598" s="19"/>
      <c r="IN598" s="19"/>
      <c r="IO598" s="19"/>
      <c r="IP598" s="19"/>
      <c r="IQ598" s="19"/>
      <c r="IR598" s="19"/>
      <c r="IS598" s="19"/>
      <c r="IT598" s="19"/>
      <c r="IU598" s="19"/>
      <c r="IV598" s="19"/>
      <c r="IW598" s="19"/>
    </row>
    <row r="599" customFormat="false" ht="12.75" hidden="false" customHeight="false" outlineLevel="0" collapsed="false">
      <c r="E599" s="4"/>
      <c r="F599" s="62"/>
      <c r="G599" s="62"/>
      <c r="I599" s="4"/>
      <c r="K599" s="15"/>
      <c r="L599" s="15"/>
      <c r="M599" s="15"/>
      <c r="N599" s="15"/>
      <c r="O599" s="15"/>
      <c r="P599" s="15"/>
      <c r="Q599" s="15"/>
      <c r="R599" s="15"/>
      <c r="S599" s="15"/>
      <c r="T599" s="15"/>
      <c r="U599" s="15"/>
      <c r="V599" s="15"/>
      <c r="W599" s="15"/>
    </row>
    <row r="600" customFormat="false" ht="12.75" hidden="false" customHeight="false" outlineLevel="0" collapsed="false">
      <c r="E600" s="4"/>
      <c r="F600" s="62"/>
      <c r="G600" s="62"/>
      <c r="I600" s="4"/>
      <c r="K600" s="15"/>
      <c r="L600" s="15"/>
      <c r="M600" s="15"/>
      <c r="N600" s="15"/>
      <c r="O600" s="15"/>
      <c r="P600" s="15"/>
      <c r="Q600" s="15"/>
      <c r="R600" s="15"/>
      <c r="S600" s="15"/>
      <c r="T600" s="15"/>
      <c r="U600" s="15"/>
      <c r="V600" s="15"/>
      <c r="W600" s="15"/>
    </row>
    <row r="601" customFormat="false" ht="12.75" hidden="false" customHeight="false" outlineLevel="0" collapsed="false">
      <c r="E601" s="4"/>
      <c r="F601" s="62"/>
      <c r="G601" s="62"/>
      <c r="I601" s="4"/>
      <c r="K601" s="15"/>
      <c r="L601" s="15"/>
      <c r="M601" s="15"/>
      <c r="N601" s="15"/>
      <c r="O601" s="15"/>
      <c r="P601" s="15"/>
      <c r="Q601" s="15"/>
      <c r="R601" s="15"/>
      <c r="S601" s="15"/>
      <c r="T601" s="15"/>
      <c r="U601" s="15"/>
      <c r="V601" s="15"/>
      <c r="W601" s="15"/>
    </row>
    <row r="602" customFormat="false" ht="12.75" hidden="false" customHeight="false" outlineLevel="0" collapsed="false">
      <c r="E602" s="4"/>
      <c r="F602" s="56"/>
      <c r="G602" s="56"/>
      <c r="I602" s="4"/>
      <c r="K602" s="15"/>
      <c r="L602" s="15"/>
      <c r="M602" s="15"/>
      <c r="N602" s="15"/>
      <c r="O602" s="15"/>
      <c r="P602" s="15"/>
      <c r="Q602" s="15"/>
      <c r="R602" s="15"/>
      <c r="S602" s="15"/>
      <c r="T602" s="15"/>
      <c r="U602" s="15"/>
      <c r="V602" s="15"/>
      <c r="W602" s="15"/>
    </row>
  </sheetData>
  <printOptions headings="false" gridLines="false" gridLinesSet="true" horizontalCentered="false" verticalCentered="false"/>
  <pageMargins left="0.25" right="0.25" top="1.5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&amp;CENRON CORP. GOVERNMENT AFFAIRS - THE AMERICAS</oddHeader>
    <oddFooter>&amp;LL - Legal Cost
C - Consultant&amp;CPage &amp;P&amp;R    A - Associations            
P - Contributions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08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A1:IV16384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51.95" hidden="false" customHeight="true" outlineLevel="0" collapsed="false">
      <c r="A3" s="1" t="s">
        <v>105</v>
      </c>
      <c r="B3" s="1" t="s">
        <v>7</v>
      </c>
      <c r="C3" s="2" t="s">
        <v>106</v>
      </c>
      <c r="D3" s="28"/>
      <c r="E3" s="17" t="n">
        <v>110000</v>
      </c>
      <c r="F3" s="13" t="s">
        <v>10</v>
      </c>
      <c r="G3" s="16"/>
      <c r="I3" s="4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5"/>
    </row>
    <row r="4" customFormat="false" ht="12.75" hidden="false" customHeight="false" outlineLevel="0" collapsed="false">
      <c r="A4" s="19" t="s">
        <v>107</v>
      </c>
      <c r="B4" s="19"/>
      <c r="C4" s="20" t="s">
        <v>107</v>
      </c>
      <c r="D4" s="31"/>
      <c r="E4" s="22" t="n">
        <f aca="false">SUM(E3)</f>
        <v>110000</v>
      </c>
      <c r="F4" s="22"/>
      <c r="G4" s="24"/>
      <c r="H4" s="19"/>
      <c r="I4" s="25"/>
      <c r="J4" s="19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7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2.75" hidden="false" customHeight="false" outlineLevel="0" collapsed="false">
      <c r="E5" s="17"/>
      <c r="F5" s="29"/>
      <c r="G5" s="30"/>
      <c r="I5" s="4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</row>
    <row r="6" customFormat="false" ht="12.75" hidden="false" customHeight="false" outlineLevel="0" collapsed="false">
      <c r="A6" s="52" t="s">
        <v>0</v>
      </c>
      <c r="B6" s="52"/>
      <c r="C6" s="31" t="s">
        <v>229</v>
      </c>
      <c r="D6" s="31"/>
      <c r="E6" s="53" t="s">
        <v>3</v>
      </c>
      <c r="F6" s="53" t="s">
        <v>4</v>
      </c>
      <c r="G6" s="31"/>
      <c r="H6" s="52"/>
      <c r="I6" s="53"/>
      <c r="J6" s="52"/>
      <c r="K6" s="54"/>
      <c r="L6" s="54"/>
      <c r="M6" s="54"/>
      <c r="N6" s="54"/>
      <c r="O6" s="54"/>
      <c r="P6" s="54"/>
      <c r="Q6" s="54"/>
      <c r="R6" s="54"/>
      <c r="S6" s="54"/>
      <c r="T6" s="54"/>
      <c r="U6" s="54"/>
      <c r="V6" s="54"/>
      <c r="W6" s="55"/>
      <c r="X6" s="52"/>
      <c r="Y6" s="52"/>
      <c r="Z6" s="52"/>
      <c r="AA6" s="52"/>
      <c r="AB6" s="52"/>
      <c r="AC6" s="52"/>
      <c r="AD6" s="52"/>
      <c r="AE6" s="52"/>
      <c r="AF6" s="52"/>
      <c r="AG6" s="52"/>
      <c r="AH6" s="52"/>
      <c r="AI6" s="52"/>
      <c r="AJ6" s="52"/>
      <c r="AK6" s="52"/>
      <c r="AL6" s="52"/>
      <c r="AM6" s="52"/>
      <c r="AN6" s="52"/>
      <c r="AO6" s="52"/>
      <c r="AP6" s="52"/>
      <c r="AQ6" s="52"/>
      <c r="AR6" s="52"/>
      <c r="AS6" s="52"/>
      <c r="AT6" s="52"/>
      <c r="AU6" s="52"/>
      <c r="AV6" s="52"/>
      <c r="AW6" s="52"/>
      <c r="AX6" s="52"/>
      <c r="AY6" s="52"/>
      <c r="AZ6" s="52"/>
      <c r="BA6" s="52"/>
      <c r="BB6" s="52"/>
      <c r="BC6" s="52"/>
      <c r="BD6" s="52"/>
      <c r="BE6" s="52"/>
      <c r="BF6" s="52"/>
      <c r="BG6" s="52"/>
      <c r="BH6" s="52"/>
      <c r="BI6" s="52"/>
      <c r="BJ6" s="52"/>
      <c r="BK6" s="52"/>
      <c r="BL6" s="52"/>
      <c r="BM6" s="52"/>
      <c r="BN6" s="52"/>
      <c r="BO6" s="52"/>
      <c r="BP6" s="52"/>
      <c r="BQ6" s="52"/>
      <c r="BR6" s="52"/>
      <c r="BS6" s="52"/>
      <c r="BT6" s="52"/>
      <c r="BU6" s="52"/>
      <c r="BV6" s="52"/>
      <c r="BW6" s="52"/>
      <c r="BX6" s="52"/>
      <c r="BY6" s="52"/>
      <c r="BZ6" s="52"/>
      <c r="CA6" s="52"/>
      <c r="CB6" s="52"/>
      <c r="CC6" s="52"/>
      <c r="CD6" s="52"/>
      <c r="CE6" s="52"/>
      <c r="CF6" s="52"/>
      <c r="CG6" s="52"/>
      <c r="CH6" s="52"/>
      <c r="CI6" s="52"/>
      <c r="CJ6" s="52"/>
      <c r="CK6" s="52"/>
      <c r="CL6" s="52"/>
      <c r="CM6" s="52"/>
      <c r="CN6" s="52"/>
      <c r="CO6" s="52"/>
      <c r="CP6" s="52"/>
      <c r="CQ6" s="52"/>
      <c r="CR6" s="52"/>
      <c r="CS6" s="52"/>
      <c r="CT6" s="52"/>
      <c r="CU6" s="52"/>
      <c r="CV6" s="52"/>
      <c r="CW6" s="52"/>
      <c r="CX6" s="52"/>
      <c r="CY6" s="52"/>
      <c r="CZ6" s="52"/>
      <c r="DA6" s="52"/>
      <c r="DB6" s="52"/>
      <c r="DC6" s="52"/>
      <c r="DD6" s="52"/>
      <c r="DE6" s="52"/>
      <c r="DF6" s="52"/>
      <c r="DG6" s="52"/>
      <c r="DH6" s="52"/>
      <c r="DI6" s="52"/>
      <c r="DJ6" s="52"/>
      <c r="DK6" s="52"/>
      <c r="DL6" s="52"/>
      <c r="DM6" s="52"/>
      <c r="DN6" s="52"/>
      <c r="DO6" s="52"/>
      <c r="DP6" s="52"/>
      <c r="DQ6" s="52"/>
      <c r="DR6" s="52"/>
      <c r="DS6" s="52"/>
      <c r="DT6" s="52"/>
      <c r="DU6" s="52"/>
      <c r="DV6" s="52"/>
      <c r="DW6" s="52"/>
      <c r="DX6" s="52"/>
      <c r="DY6" s="52"/>
      <c r="DZ6" s="52"/>
      <c r="EA6" s="52"/>
      <c r="EB6" s="52"/>
      <c r="EC6" s="52"/>
      <c r="ED6" s="52"/>
      <c r="EE6" s="52"/>
      <c r="EF6" s="52"/>
      <c r="EG6" s="52"/>
      <c r="EH6" s="52"/>
      <c r="EI6" s="52"/>
      <c r="EJ6" s="52"/>
      <c r="EK6" s="52"/>
      <c r="EL6" s="52"/>
      <c r="EM6" s="52"/>
      <c r="EN6" s="52"/>
      <c r="EO6" s="52"/>
      <c r="EP6" s="52"/>
      <c r="EQ6" s="52"/>
      <c r="ER6" s="52"/>
      <c r="ES6" s="52"/>
      <c r="ET6" s="52"/>
      <c r="EU6" s="52"/>
      <c r="EV6" s="52"/>
      <c r="EW6" s="52"/>
      <c r="EX6" s="52"/>
      <c r="EY6" s="52"/>
      <c r="EZ6" s="52"/>
      <c r="FA6" s="52"/>
      <c r="FB6" s="52"/>
      <c r="FC6" s="52"/>
      <c r="FD6" s="52"/>
      <c r="FE6" s="52"/>
      <c r="FF6" s="52"/>
      <c r="FG6" s="52"/>
      <c r="FH6" s="52"/>
      <c r="FI6" s="52"/>
      <c r="FJ6" s="52"/>
      <c r="FK6" s="52"/>
      <c r="FL6" s="52"/>
      <c r="FM6" s="52"/>
      <c r="FN6" s="52"/>
      <c r="FO6" s="52"/>
      <c r="FP6" s="52"/>
      <c r="FQ6" s="52"/>
      <c r="FR6" s="52"/>
      <c r="FS6" s="52"/>
      <c r="FT6" s="52"/>
      <c r="FU6" s="52"/>
      <c r="FV6" s="52"/>
      <c r="FW6" s="52"/>
      <c r="FX6" s="52"/>
      <c r="FY6" s="52"/>
      <c r="FZ6" s="52"/>
      <c r="GA6" s="52"/>
      <c r="GB6" s="52"/>
      <c r="GC6" s="52"/>
      <c r="GD6" s="52"/>
      <c r="GE6" s="52"/>
      <c r="GF6" s="52"/>
      <c r="GG6" s="52"/>
      <c r="GH6" s="52"/>
      <c r="GI6" s="52"/>
      <c r="GJ6" s="52"/>
      <c r="GK6" s="52"/>
      <c r="GL6" s="52"/>
      <c r="GM6" s="52"/>
      <c r="GN6" s="52"/>
      <c r="GO6" s="52"/>
      <c r="GP6" s="52"/>
      <c r="GQ6" s="52"/>
      <c r="GR6" s="52"/>
      <c r="GS6" s="52"/>
      <c r="GT6" s="52"/>
      <c r="GU6" s="52"/>
      <c r="GV6" s="52"/>
      <c r="GW6" s="52"/>
      <c r="GX6" s="52"/>
      <c r="GY6" s="52"/>
      <c r="GZ6" s="52"/>
      <c r="HA6" s="52"/>
      <c r="HB6" s="52"/>
      <c r="HC6" s="52"/>
      <c r="HD6" s="52"/>
      <c r="HE6" s="52"/>
      <c r="HF6" s="52"/>
      <c r="HG6" s="52"/>
      <c r="HH6" s="52"/>
      <c r="HI6" s="52"/>
      <c r="HJ6" s="52"/>
      <c r="HK6" s="52"/>
      <c r="HL6" s="52"/>
      <c r="HM6" s="52"/>
      <c r="HN6" s="52"/>
      <c r="HO6" s="52"/>
      <c r="HP6" s="52"/>
      <c r="HQ6" s="52"/>
      <c r="HR6" s="52"/>
      <c r="HS6" s="52"/>
      <c r="HT6" s="52"/>
      <c r="HU6" s="52"/>
      <c r="HV6" s="52"/>
      <c r="HW6" s="52"/>
      <c r="HX6" s="52"/>
      <c r="HY6" s="52"/>
      <c r="HZ6" s="52"/>
      <c r="IA6" s="52"/>
      <c r="IB6" s="52"/>
      <c r="IC6" s="52"/>
      <c r="ID6" s="52"/>
      <c r="IE6" s="52"/>
      <c r="IF6" s="52"/>
      <c r="IG6" s="52"/>
      <c r="IH6" s="52"/>
      <c r="II6" s="52"/>
      <c r="IJ6" s="52"/>
      <c r="IK6" s="52"/>
      <c r="IL6" s="52"/>
      <c r="IM6" s="52"/>
      <c r="IN6" s="52"/>
      <c r="IO6" s="52"/>
      <c r="IP6" s="52"/>
      <c r="IQ6" s="52"/>
      <c r="IR6" s="52"/>
      <c r="IS6" s="52"/>
      <c r="IT6" s="52"/>
      <c r="IU6" s="52"/>
      <c r="IV6" s="52"/>
      <c r="IW6" s="52"/>
    </row>
    <row r="7" customFormat="false" ht="12.75" hidden="false" customHeight="false" outlineLevel="0" collapsed="false">
      <c r="D7" s="28"/>
      <c r="E7" s="4"/>
      <c r="F7" s="56"/>
      <c r="G7" s="16"/>
      <c r="I7" s="4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5"/>
    </row>
    <row r="8" customFormat="false" ht="38.25" hidden="false" customHeight="false" outlineLevel="0" collapsed="false">
      <c r="A8" s="1" t="s">
        <v>105</v>
      </c>
      <c r="B8" s="1" t="s">
        <v>326</v>
      </c>
      <c r="C8" s="2" t="s">
        <v>327</v>
      </c>
      <c r="D8" s="28"/>
      <c r="E8" s="38" t="n">
        <v>15000</v>
      </c>
      <c r="F8" s="29" t="n">
        <v>15000</v>
      </c>
      <c r="G8" s="30"/>
      <c r="I8" s="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</row>
    <row r="9" customFormat="false" ht="12.75" hidden="false" customHeight="false" outlineLevel="0" collapsed="false">
      <c r="A9" s="10" t="s">
        <v>107</v>
      </c>
      <c r="B9" s="10"/>
      <c r="C9" s="39" t="s">
        <v>107</v>
      </c>
      <c r="D9" s="6"/>
      <c r="E9" s="40" t="n">
        <f aca="false">SUM(E8)</f>
        <v>15000</v>
      </c>
      <c r="F9" s="45" t="n">
        <f aca="false">SUM(F8)</f>
        <v>15000</v>
      </c>
      <c r="G9" s="14"/>
      <c r="H9" s="10"/>
      <c r="I9" s="41"/>
      <c r="J9" s="10"/>
      <c r="K9" s="42"/>
      <c r="L9" s="42"/>
      <c r="M9" s="42"/>
      <c r="N9" s="42"/>
      <c r="O9" s="42"/>
      <c r="P9" s="42"/>
      <c r="Q9" s="42"/>
      <c r="R9" s="42"/>
      <c r="S9" s="42"/>
      <c r="T9" s="42"/>
      <c r="U9" s="42"/>
      <c r="V9" s="42"/>
      <c r="W9" s="42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0"/>
      <c r="AL9" s="10"/>
      <c r="AM9" s="10"/>
      <c r="AN9" s="10"/>
      <c r="AO9" s="10"/>
      <c r="AP9" s="10"/>
      <c r="AQ9" s="10"/>
      <c r="AR9" s="10"/>
      <c r="AS9" s="10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  <c r="BN9" s="10"/>
      <c r="BO9" s="10"/>
      <c r="BP9" s="10"/>
      <c r="BQ9" s="10"/>
      <c r="BR9" s="10"/>
      <c r="BS9" s="10"/>
      <c r="BT9" s="10"/>
      <c r="BU9" s="10"/>
      <c r="BV9" s="10"/>
      <c r="BW9" s="10"/>
      <c r="BX9" s="10"/>
      <c r="BY9" s="10"/>
      <c r="BZ9" s="10"/>
      <c r="CA9" s="10"/>
      <c r="CB9" s="10"/>
      <c r="CC9" s="10"/>
      <c r="CD9" s="10"/>
      <c r="CE9" s="10"/>
      <c r="CF9" s="10"/>
      <c r="CG9" s="10"/>
      <c r="CH9" s="10"/>
      <c r="CI9" s="10"/>
      <c r="CJ9" s="10"/>
      <c r="CK9" s="10"/>
      <c r="CL9" s="10"/>
      <c r="CM9" s="10"/>
      <c r="CN9" s="10"/>
      <c r="CO9" s="10"/>
      <c r="CP9" s="10"/>
      <c r="CQ9" s="10"/>
      <c r="CR9" s="10"/>
      <c r="CS9" s="10"/>
      <c r="CT9" s="10"/>
      <c r="CU9" s="10"/>
      <c r="CV9" s="10"/>
      <c r="CW9" s="10"/>
      <c r="CX9" s="10"/>
      <c r="CY9" s="10"/>
      <c r="CZ9" s="10"/>
      <c r="DA9" s="10"/>
      <c r="DB9" s="10"/>
      <c r="DC9" s="10"/>
      <c r="DD9" s="10"/>
      <c r="DE9" s="10"/>
      <c r="DF9" s="10"/>
      <c r="DG9" s="10"/>
      <c r="DH9" s="10"/>
      <c r="DI9" s="10"/>
      <c r="DJ9" s="10"/>
      <c r="DK9" s="10"/>
      <c r="DL9" s="10"/>
      <c r="DM9" s="10"/>
      <c r="DN9" s="10"/>
      <c r="DO9" s="10"/>
      <c r="DP9" s="10"/>
      <c r="DQ9" s="10"/>
      <c r="DR9" s="10"/>
      <c r="DS9" s="10"/>
      <c r="DT9" s="10"/>
      <c r="DU9" s="10"/>
      <c r="DV9" s="10"/>
      <c r="DW9" s="10"/>
      <c r="DX9" s="10"/>
      <c r="DY9" s="10"/>
      <c r="DZ9" s="10"/>
      <c r="EA9" s="10"/>
      <c r="EB9" s="10"/>
      <c r="EC9" s="10"/>
      <c r="ED9" s="10"/>
      <c r="EE9" s="10"/>
      <c r="EF9" s="10"/>
      <c r="EG9" s="10"/>
      <c r="EH9" s="10"/>
      <c r="EI9" s="10"/>
      <c r="EJ9" s="10"/>
      <c r="EK9" s="10"/>
      <c r="EL9" s="10"/>
      <c r="EM9" s="10"/>
      <c r="EN9" s="10"/>
      <c r="EO9" s="10"/>
      <c r="EP9" s="10"/>
      <c r="EQ9" s="10"/>
      <c r="ER9" s="10"/>
      <c r="ES9" s="10"/>
      <c r="ET9" s="10"/>
      <c r="EU9" s="10"/>
      <c r="EV9" s="10"/>
      <c r="EW9" s="10"/>
      <c r="EX9" s="10"/>
      <c r="EY9" s="10"/>
      <c r="EZ9" s="10"/>
      <c r="FA9" s="10"/>
      <c r="FB9" s="10"/>
      <c r="FC9" s="10"/>
      <c r="FD9" s="10"/>
      <c r="FE9" s="10"/>
      <c r="FF9" s="10"/>
      <c r="FG9" s="10"/>
      <c r="FH9" s="10"/>
      <c r="FI9" s="10"/>
      <c r="FJ9" s="10"/>
      <c r="FK9" s="10"/>
      <c r="FL9" s="10"/>
      <c r="FM9" s="10"/>
      <c r="FN9" s="10"/>
      <c r="FO9" s="10"/>
      <c r="FP9" s="10"/>
      <c r="FQ9" s="10"/>
      <c r="FR9" s="10"/>
      <c r="FS9" s="10"/>
      <c r="FT9" s="10"/>
      <c r="FU9" s="10"/>
      <c r="FV9" s="10"/>
      <c r="FW9" s="10"/>
      <c r="FX9" s="10"/>
      <c r="FY9" s="10"/>
      <c r="FZ9" s="10"/>
      <c r="GA9" s="10"/>
      <c r="GB9" s="10"/>
      <c r="GC9" s="10"/>
      <c r="GD9" s="10"/>
      <c r="GE9" s="10"/>
      <c r="GF9" s="10"/>
      <c r="GG9" s="10"/>
      <c r="GH9" s="10"/>
      <c r="GI9" s="10"/>
      <c r="GJ9" s="10"/>
      <c r="GK9" s="10"/>
      <c r="GL9" s="10"/>
      <c r="GM9" s="10"/>
      <c r="GN9" s="10"/>
      <c r="GO9" s="10"/>
      <c r="GP9" s="10"/>
      <c r="GQ9" s="10"/>
      <c r="GR9" s="10"/>
      <c r="GS9" s="10"/>
      <c r="GT9" s="10"/>
      <c r="GU9" s="10"/>
      <c r="GV9" s="10"/>
      <c r="GW9" s="10"/>
      <c r="GX9" s="10"/>
      <c r="GY9" s="10"/>
      <c r="GZ9" s="10"/>
      <c r="HA9" s="10"/>
      <c r="HB9" s="10"/>
      <c r="HC9" s="10"/>
      <c r="HD9" s="10"/>
      <c r="HE9" s="10"/>
      <c r="HF9" s="10"/>
      <c r="HG9" s="10"/>
      <c r="HH9" s="10"/>
      <c r="HI9" s="10"/>
      <c r="HJ9" s="10"/>
      <c r="HK9" s="10"/>
      <c r="HL9" s="10"/>
      <c r="HM9" s="10"/>
      <c r="HN9" s="10"/>
      <c r="HO9" s="10"/>
      <c r="HP9" s="10"/>
      <c r="HQ9" s="10"/>
      <c r="HR9" s="10"/>
      <c r="HS9" s="10"/>
      <c r="HT9" s="10"/>
      <c r="HU9" s="10"/>
      <c r="HV9" s="10"/>
      <c r="HW9" s="10"/>
      <c r="HX9" s="10"/>
      <c r="HY9" s="10"/>
      <c r="HZ9" s="10"/>
      <c r="IA9" s="10"/>
      <c r="IB9" s="10"/>
      <c r="IC9" s="10"/>
      <c r="ID9" s="10"/>
      <c r="IE9" s="10"/>
      <c r="IF9" s="10"/>
      <c r="IG9" s="10"/>
      <c r="IH9" s="10"/>
      <c r="II9" s="10"/>
      <c r="IJ9" s="10"/>
      <c r="IK9" s="10"/>
      <c r="IL9" s="10"/>
      <c r="IM9" s="10"/>
      <c r="IN9" s="10"/>
      <c r="IO9" s="10"/>
      <c r="IP9" s="10"/>
      <c r="IQ9" s="10"/>
      <c r="IR9" s="10"/>
      <c r="IS9" s="10"/>
      <c r="IT9" s="10"/>
      <c r="IU9" s="10"/>
      <c r="IV9" s="10"/>
      <c r="IW9" s="10"/>
    </row>
    <row r="10" customFormat="false" ht="12.75" hidden="false" customHeight="false" outlineLevel="0" collapsed="false">
      <c r="E10" s="38"/>
      <c r="F10" s="29"/>
      <c r="G10" s="30"/>
      <c r="I10" s="4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customFormat="false" ht="12.75" hidden="false" customHeight="false" outlineLevel="0" collapsed="false">
      <c r="A11" s="10"/>
      <c r="B11" s="10"/>
      <c r="C11" s="39"/>
      <c r="D11" s="60"/>
      <c r="E11" s="61"/>
      <c r="F11" s="8"/>
      <c r="G11" s="14"/>
      <c r="I11" s="4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customFormat="false" ht="12.75" hidden="false" customHeight="false" outlineLevel="0" collapsed="false">
      <c r="A12" s="10" t="s">
        <v>338</v>
      </c>
      <c r="B12" s="10"/>
      <c r="C12" s="39"/>
      <c r="D12" s="60"/>
      <c r="E12" s="40" t="n">
        <v>9000000</v>
      </c>
      <c r="F12" s="45" t="n">
        <v>9000000</v>
      </c>
      <c r="G12" s="14"/>
      <c r="H12" s="10"/>
      <c r="I12" s="41"/>
      <c r="J12" s="10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0"/>
      <c r="AJ12" s="10"/>
      <c r="AK12" s="10"/>
      <c r="AL12" s="10"/>
      <c r="AM12" s="10"/>
      <c r="AN12" s="10"/>
      <c r="AO12" s="10"/>
      <c r="AP12" s="10"/>
      <c r="AQ12" s="10"/>
      <c r="AR12" s="10"/>
      <c r="AS12" s="10"/>
      <c r="AT12" s="10"/>
      <c r="AU12" s="10"/>
      <c r="AV12" s="10"/>
      <c r="AW12" s="10"/>
      <c r="AX12" s="10"/>
      <c r="AY12" s="10"/>
      <c r="AZ12" s="10"/>
      <c r="BA12" s="10"/>
      <c r="BB12" s="10"/>
      <c r="BC12" s="10"/>
      <c r="BD12" s="10"/>
      <c r="BE12" s="10"/>
      <c r="BF12" s="10"/>
      <c r="BG12" s="10"/>
      <c r="BH12" s="10"/>
      <c r="BI12" s="10"/>
      <c r="BJ12" s="10"/>
      <c r="BK12" s="10"/>
      <c r="BL12" s="10"/>
      <c r="BM12" s="10"/>
      <c r="BN12" s="10"/>
      <c r="BO12" s="10"/>
      <c r="BP12" s="10"/>
      <c r="BQ12" s="10"/>
      <c r="BR12" s="10"/>
      <c r="BS12" s="10"/>
      <c r="BT12" s="10"/>
      <c r="BU12" s="10"/>
      <c r="BV12" s="10"/>
      <c r="BW12" s="10"/>
      <c r="BX12" s="10"/>
      <c r="BY12" s="10"/>
      <c r="BZ12" s="10"/>
      <c r="CA12" s="10"/>
      <c r="CB12" s="10"/>
      <c r="CC12" s="10"/>
      <c r="CD12" s="10"/>
      <c r="CE12" s="10"/>
      <c r="CF12" s="10"/>
      <c r="CG12" s="10"/>
      <c r="CH12" s="10"/>
      <c r="CI12" s="10"/>
      <c r="CJ12" s="10"/>
      <c r="CK12" s="10"/>
      <c r="CL12" s="10"/>
      <c r="CM12" s="10"/>
      <c r="CN12" s="10"/>
      <c r="CO12" s="10"/>
      <c r="CP12" s="10"/>
      <c r="CQ12" s="10"/>
      <c r="CR12" s="10"/>
      <c r="CS12" s="10"/>
      <c r="CT12" s="10"/>
      <c r="CU12" s="10"/>
      <c r="CV12" s="10"/>
      <c r="CW12" s="10"/>
      <c r="CX12" s="10"/>
      <c r="CY12" s="10"/>
      <c r="CZ12" s="10"/>
      <c r="DA12" s="10"/>
      <c r="DB12" s="10"/>
      <c r="DC12" s="10"/>
      <c r="DD12" s="10"/>
      <c r="DE12" s="10"/>
      <c r="DF12" s="10"/>
      <c r="DG12" s="10"/>
      <c r="DH12" s="10"/>
      <c r="DI12" s="10"/>
      <c r="DJ12" s="10"/>
      <c r="DK12" s="10"/>
      <c r="DL12" s="10"/>
      <c r="DM12" s="10"/>
      <c r="DN12" s="10"/>
      <c r="DO12" s="10"/>
      <c r="DP12" s="10"/>
      <c r="DQ12" s="10"/>
      <c r="DR12" s="10"/>
      <c r="DS12" s="10"/>
      <c r="DT12" s="10"/>
      <c r="DU12" s="10"/>
      <c r="DV12" s="10"/>
      <c r="DW12" s="10"/>
      <c r="DX12" s="10"/>
      <c r="DY12" s="10"/>
      <c r="DZ12" s="10"/>
      <c r="EA12" s="10"/>
      <c r="EB12" s="10"/>
      <c r="EC12" s="10"/>
      <c r="ED12" s="10"/>
      <c r="EE12" s="10"/>
      <c r="EF12" s="10"/>
      <c r="EG12" s="10"/>
      <c r="EH12" s="10"/>
      <c r="EI12" s="10"/>
      <c r="EJ12" s="10"/>
      <c r="EK12" s="10"/>
      <c r="EL12" s="10"/>
      <c r="EM12" s="10"/>
      <c r="EN12" s="10"/>
      <c r="EO12" s="10"/>
      <c r="EP12" s="10"/>
      <c r="EQ12" s="10"/>
      <c r="ER12" s="10"/>
      <c r="ES12" s="10"/>
      <c r="ET12" s="10"/>
      <c r="EU12" s="10"/>
      <c r="EV12" s="10"/>
      <c r="EW12" s="10"/>
      <c r="EX12" s="10"/>
      <c r="EY12" s="10"/>
      <c r="EZ12" s="10"/>
      <c r="FA12" s="10"/>
      <c r="FB12" s="10"/>
      <c r="FC12" s="10"/>
      <c r="FD12" s="10"/>
      <c r="FE12" s="10"/>
      <c r="FF12" s="10"/>
      <c r="FG12" s="10"/>
      <c r="FH12" s="10"/>
      <c r="FI12" s="10"/>
      <c r="FJ12" s="10"/>
      <c r="FK12" s="10"/>
      <c r="FL12" s="10"/>
      <c r="FM12" s="10"/>
      <c r="FN12" s="10"/>
      <c r="FO12" s="10"/>
      <c r="FP12" s="10"/>
      <c r="FQ12" s="10"/>
      <c r="FR12" s="10"/>
      <c r="FS12" s="10"/>
      <c r="FT12" s="10"/>
      <c r="FU12" s="10"/>
      <c r="FV12" s="10"/>
      <c r="FW12" s="10"/>
      <c r="FX12" s="10"/>
      <c r="FY12" s="10"/>
      <c r="FZ12" s="10"/>
      <c r="GA12" s="10"/>
      <c r="GB12" s="10"/>
      <c r="GC12" s="10"/>
      <c r="GD12" s="10"/>
      <c r="GE12" s="10"/>
      <c r="GF12" s="10"/>
      <c r="GG12" s="10"/>
      <c r="GH12" s="10"/>
      <c r="GI12" s="10"/>
      <c r="GJ12" s="10"/>
      <c r="GK12" s="10"/>
      <c r="GL12" s="10"/>
      <c r="GM12" s="10"/>
      <c r="GN12" s="10"/>
      <c r="GO12" s="10"/>
      <c r="GP12" s="10"/>
      <c r="GQ12" s="10"/>
      <c r="GR12" s="10"/>
      <c r="GS12" s="10"/>
      <c r="GT12" s="10"/>
      <c r="GU12" s="10"/>
      <c r="GV12" s="10"/>
      <c r="GW12" s="10"/>
      <c r="GX12" s="10"/>
      <c r="GY12" s="10"/>
      <c r="GZ12" s="10"/>
      <c r="HA12" s="10"/>
      <c r="HB12" s="10"/>
      <c r="HC12" s="10"/>
      <c r="HD12" s="10"/>
      <c r="HE12" s="10"/>
      <c r="HF12" s="10"/>
      <c r="HG12" s="10"/>
      <c r="HH12" s="10"/>
      <c r="HI12" s="10"/>
      <c r="HJ12" s="10"/>
      <c r="HK12" s="10"/>
      <c r="HL12" s="10"/>
      <c r="HM12" s="10"/>
      <c r="HN12" s="10"/>
      <c r="HO12" s="10"/>
      <c r="HP12" s="10"/>
      <c r="HQ12" s="10"/>
      <c r="HR12" s="10"/>
      <c r="HS12" s="10"/>
      <c r="HT12" s="10"/>
      <c r="HU12" s="10"/>
      <c r="HV12" s="10"/>
      <c r="HW12" s="10"/>
      <c r="HX12" s="10"/>
      <c r="HY12" s="10"/>
      <c r="HZ12" s="10"/>
      <c r="IA12" s="10"/>
      <c r="IB12" s="10"/>
      <c r="IC12" s="10"/>
      <c r="ID12" s="10"/>
      <c r="IE12" s="10"/>
      <c r="IF12" s="10"/>
      <c r="IG12" s="10"/>
      <c r="IH12" s="10"/>
      <c r="II12" s="10"/>
      <c r="IJ12" s="10"/>
      <c r="IK12" s="10"/>
      <c r="IL12" s="10"/>
      <c r="IM12" s="10"/>
      <c r="IN12" s="10"/>
      <c r="IO12" s="10"/>
      <c r="IP12" s="10"/>
      <c r="IQ12" s="10"/>
      <c r="IR12" s="10"/>
      <c r="IS12" s="10"/>
      <c r="IT12" s="10"/>
      <c r="IU12" s="10"/>
      <c r="IV12" s="10"/>
      <c r="IW12" s="10"/>
    </row>
    <row r="13" customFormat="false" ht="12.75" hidden="false" customHeight="false" outlineLevel="0" collapsed="false">
      <c r="A13" s="10" t="s">
        <v>339</v>
      </c>
      <c r="B13" s="10"/>
      <c r="C13" s="39"/>
      <c r="D13" s="60"/>
      <c r="E13" s="40" t="n">
        <f aca="false">E4</f>
        <v>110000</v>
      </c>
      <c r="F13" s="40" t="n">
        <f aca="false">F4</f>
        <v>0</v>
      </c>
      <c r="G13" s="14"/>
      <c r="H13" s="10"/>
      <c r="I13" s="41"/>
      <c r="J13" s="10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</row>
    <row r="14" customFormat="false" ht="12.75" hidden="false" customHeight="false" outlineLevel="0" collapsed="false">
      <c r="A14" s="10" t="s">
        <v>340</v>
      </c>
      <c r="B14" s="10"/>
      <c r="C14" s="39"/>
      <c r="D14" s="60"/>
      <c r="E14" s="40" t="n">
        <f aca="false">SUM(E12-E13)</f>
        <v>8890000</v>
      </c>
      <c r="F14" s="40" t="n">
        <f aca="false">SUM(F12-F13)</f>
        <v>9000000</v>
      </c>
      <c r="G14" s="14"/>
      <c r="H14" s="10"/>
      <c r="I14" s="41"/>
      <c r="J14" s="10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</row>
    <row r="15" customFormat="false" ht="12.75" hidden="false" customHeight="false" outlineLevel="0" collapsed="false">
      <c r="A15" s="10"/>
      <c r="B15" s="10"/>
      <c r="C15" s="39"/>
      <c r="D15" s="60"/>
      <c r="E15" s="40"/>
      <c r="F15" s="45"/>
      <c r="G15" s="14"/>
      <c r="H15" s="10"/>
      <c r="I15" s="41"/>
      <c r="J15" s="10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</row>
    <row r="16" customFormat="false" ht="12.75" hidden="false" customHeight="false" outlineLevel="0" collapsed="false">
      <c r="A16" s="10" t="s">
        <v>338</v>
      </c>
      <c r="B16" s="10"/>
      <c r="C16" s="39"/>
      <c r="D16" s="60"/>
      <c r="E16" s="40" t="n">
        <v>9000000</v>
      </c>
      <c r="F16" s="45" t="n">
        <v>9000000</v>
      </c>
      <c r="G16" s="14"/>
      <c r="H16" s="10"/>
      <c r="I16" s="41"/>
      <c r="J16" s="10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</row>
    <row r="17" customFormat="false" ht="12.75" hidden="false" customHeight="false" outlineLevel="0" collapsed="false">
      <c r="A17" s="10" t="s">
        <v>341</v>
      </c>
      <c r="B17" s="10"/>
      <c r="C17" s="39"/>
      <c r="D17" s="60"/>
      <c r="E17" s="40" t="n">
        <v>0</v>
      </c>
      <c r="F17" s="45" t="n">
        <v>0</v>
      </c>
      <c r="G17" s="14"/>
      <c r="H17" s="10"/>
      <c r="I17" s="41"/>
      <c r="J17" s="10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</row>
    <row r="18" customFormat="false" ht="12.75" hidden="false" customHeight="false" outlineLevel="0" collapsed="false">
      <c r="A18" s="10" t="s">
        <v>340</v>
      </c>
      <c r="B18" s="10"/>
      <c r="C18" s="39"/>
      <c r="D18" s="60"/>
      <c r="E18" s="40" t="n">
        <f aca="false">SUM(E16-E17)</f>
        <v>9000000</v>
      </c>
      <c r="F18" s="40" t="n">
        <f aca="false">SUM(F16-F17)</f>
        <v>9000000</v>
      </c>
      <c r="G18" s="14"/>
      <c r="H18" s="10"/>
      <c r="I18" s="41"/>
      <c r="J18" s="10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12.75" hidden="false" customHeight="false" outlineLevel="0" collapsed="false">
      <c r="A19" s="10"/>
      <c r="B19" s="10"/>
      <c r="C19" s="39"/>
      <c r="D19" s="60"/>
      <c r="E19" s="40"/>
      <c r="F19" s="40"/>
      <c r="G19" s="14"/>
      <c r="H19" s="10"/>
      <c r="I19" s="41"/>
      <c r="J19" s="10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12.75" hidden="false" customHeight="false" outlineLevel="0" collapsed="false">
      <c r="A20" s="10" t="s">
        <v>342</v>
      </c>
      <c r="B20" s="10"/>
      <c r="C20" s="39"/>
      <c r="D20" s="60"/>
      <c r="E20" s="40" t="n">
        <v>1200000</v>
      </c>
      <c r="F20" s="40" t="n">
        <v>1200000</v>
      </c>
      <c r="G20" s="14"/>
      <c r="H20" s="10"/>
      <c r="I20" s="41"/>
      <c r="J20" s="10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12.75" hidden="false" customHeight="false" outlineLevel="0" collapsed="false">
      <c r="A21" s="10" t="s">
        <v>343</v>
      </c>
      <c r="B21" s="10"/>
      <c r="C21" s="39"/>
      <c r="D21" s="60"/>
      <c r="E21" s="40" t="n">
        <f aca="false">E9</f>
        <v>15000</v>
      </c>
      <c r="F21" s="40" t="n">
        <f aca="false">F9</f>
        <v>15000</v>
      </c>
      <c r="G21" s="14"/>
      <c r="H21" s="10"/>
      <c r="I21" s="41"/>
      <c r="J21" s="10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</row>
    <row r="22" customFormat="false" ht="12.75" hidden="false" customHeight="false" outlineLevel="0" collapsed="false">
      <c r="A22" s="10" t="s">
        <v>340</v>
      </c>
      <c r="B22" s="10"/>
      <c r="C22" s="39"/>
      <c r="D22" s="60"/>
      <c r="E22" s="40" t="n">
        <f aca="false">SUM(E20-E21)</f>
        <v>1185000</v>
      </c>
      <c r="F22" s="40" t="n">
        <f aca="false">SUM(F20-F21)</f>
        <v>1185000</v>
      </c>
      <c r="G22" s="14"/>
      <c r="H22" s="10"/>
      <c r="I22" s="41"/>
      <c r="J22" s="10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</row>
    <row r="23" customFormat="false" ht="12.75" hidden="false" customHeight="false" outlineLevel="0" collapsed="false">
      <c r="A23" s="35"/>
      <c r="B23" s="10"/>
      <c r="C23" s="39"/>
      <c r="D23" s="60"/>
      <c r="E23" s="38"/>
      <c r="F23" s="38"/>
      <c r="G23" s="14"/>
      <c r="I23" s="4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customFormat="false" ht="12.75" hidden="false" customHeight="false" outlineLevel="0" collapsed="false">
      <c r="A24" s="35"/>
      <c r="B24" s="10"/>
      <c r="C24" s="39"/>
      <c r="D24" s="60"/>
      <c r="E24" s="38"/>
      <c r="F24" s="38"/>
      <c r="G24" s="14"/>
      <c r="I24" s="4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customFormat="false" ht="12.75" hidden="false" customHeight="false" outlineLevel="0" collapsed="false">
      <c r="A25" s="10"/>
      <c r="B25" s="10"/>
      <c r="C25" s="39"/>
      <c r="D25" s="7"/>
      <c r="E25" s="35"/>
      <c r="F25" s="29"/>
      <c r="G25" s="14"/>
      <c r="I25" s="4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customFormat="false" ht="12.75" hidden="false" customHeight="false" outlineLevel="0" collapsed="false">
      <c r="E26" s="4"/>
      <c r="F26" s="56"/>
      <c r="G26" s="56"/>
      <c r="I26" s="4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customFormat="false" ht="12.75" hidden="false" customHeight="false" outlineLevel="0" collapsed="false">
      <c r="E27" s="4"/>
      <c r="F27" s="56"/>
      <c r="G27" s="56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customFormat="false" ht="12.75" hidden="false" customHeight="false" outlineLevel="0" collapsed="false">
      <c r="E28" s="4"/>
      <c r="F28" s="56"/>
      <c r="G28" s="56"/>
      <c r="I28" s="4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customFormat="false" ht="12.75" hidden="false" customHeight="false" outlineLevel="0" collapsed="false">
      <c r="E29" s="4"/>
      <c r="F29" s="62"/>
      <c r="G29" s="62"/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12.75" hidden="false" customHeight="false" outlineLevel="0" collapsed="false">
      <c r="E30" s="43"/>
      <c r="F30" s="62"/>
      <c r="G30" s="62"/>
      <c r="I30" s="4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E31" s="43"/>
      <c r="F31" s="62"/>
      <c r="G31" s="62"/>
      <c r="I31" s="4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2.75" hidden="false" customHeight="false" outlineLevel="0" collapsed="false">
      <c r="E32" s="43"/>
      <c r="F32" s="62"/>
      <c r="G32" s="62"/>
      <c r="I32" s="4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customFormat="false" ht="12.75" hidden="false" customHeight="false" outlineLevel="0" collapsed="false">
      <c r="E33" s="43"/>
      <c r="F33" s="62"/>
      <c r="G33" s="62"/>
      <c r="I33" s="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customFormat="false" ht="12.75" hidden="false" customHeight="false" outlineLevel="0" collapsed="false">
      <c r="E34" s="43"/>
      <c r="F34" s="62"/>
      <c r="G34" s="62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2.75" hidden="false" customHeight="false" outlineLevel="0" collapsed="false">
      <c r="E35" s="43"/>
      <c r="F35" s="62"/>
      <c r="G35" s="62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E36" s="4"/>
      <c r="F36" s="56"/>
      <c r="G36" s="56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E37" s="4"/>
      <c r="F37" s="56"/>
      <c r="G37" s="56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E38" s="56"/>
      <c r="F38" s="56"/>
      <c r="G38" s="56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E39" s="56"/>
      <c r="F39" s="56"/>
      <c r="G39" s="56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56"/>
      <c r="F40" s="56"/>
      <c r="G40" s="56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56"/>
      <c r="F41" s="56"/>
      <c r="G41" s="5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56"/>
      <c r="F42" s="56"/>
      <c r="G42" s="5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4"/>
      <c r="F43" s="56"/>
      <c r="G43" s="56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E44" s="4"/>
      <c r="F44" s="56"/>
      <c r="G44" s="56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</row>
    <row r="45" customFormat="false" ht="12.75" hidden="false" customHeight="false" outlineLevel="0" collapsed="false">
      <c r="E45" s="4"/>
      <c r="F45" s="56"/>
      <c r="G45" s="56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customFormat="false" ht="12.75" hidden="false" customHeight="false" outlineLevel="0" collapsed="false">
      <c r="E46" s="4"/>
      <c r="F46" s="56"/>
      <c r="G46" s="56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"/>
      <c r="F47" s="56"/>
      <c r="G47" s="56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customFormat="false" ht="12.75" hidden="false" customHeight="false" outlineLevel="0" collapsed="false">
      <c r="E48" s="4"/>
      <c r="F48" s="56"/>
      <c r="G48" s="5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E49" s="4"/>
      <c r="F49" s="56"/>
      <c r="G49" s="5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4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4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4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4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4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</row>
    <row r="82" customFormat="false" ht="12.75" hidden="false" customHeight="false" outlineLevel="0" collapsed="false">
      <c r="E82" s="4"/>
      <c r="F82" s="62"/>
      <c r="G82" s="62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"/>
      <c r="F83" s="62"/>
      <c r="G83" s="62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3"/>
      <c r="F84" s="62"/>
      <c r="G84" s="62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3"/>
      <c r="F85" s="62"/>
      <c r="G85" s="62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3"/>
      <c r="F86" s="62"/>
      <c r="G86" s="62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3"/>
      <c r="F87" s="62"/>
      <c r="G87" s="62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62"/>
      <c r="G109" s="62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62"/>
      <c r="G110" s="62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62"/>
      <c r="G111" s="62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62"/>
      <c r="G112" s="62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62"/>
      <c r="G113" s="62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3"/>
      <c r="F119" s="62"/>
      <c r="G119" s="62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3"/>
      <c r="F120" s="62"/>
      <c r="G120" s="62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</row>
    <row r="121" customFormat="false" ht="12.75" hidden="false" customHeight="false" outlineLevel="0" collapsed="false">
      <c r="E121" s="43"/>
      <c r="F121" s="62"/>
      <c r="G121" s="62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3"/>
      <c r="F122" s="62"/>
      <c r="G122" s="62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3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3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3"/>
      <c r="F125" s="62"/>
      <c r="G125" s="62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3"/>
      <c r="F126" s="62"/>
      <c r="G126" s="62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3"/>
      <c r="F127" s="62"/>
      <c r="G127" s="62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3"/>
      <c r="F128" s="62"/>
      <c r="G128" s="62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62"/>
      <c r="G133" s="62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62"/>
      <c r="G134" s="62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</row>
    <row r="137" customFormat="false" ht="12.75" hidden="false" customHeight="false" outlineLevel="0" collapsed="false">
      <c r="E137" s="4"/>
      <c r="F137" s="56"/>
      <c r="G137" s="56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</row>
    <row r="141" customFormat="false" ht="12.75" hidden="false" customHeight="false" outlineLevel="0" collapsed="false">
      <c r="E141" s="43"/>
      <c r="F141" s="62"/>
      <c r="G141" s="62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3"/>
      <c r="F142" s="62"/>
      <c r="G142" s="62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3"/>
      <c r="F143" s="62"/>
      <c r="G143" s="62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3"/>
      <c r="F144" s="62"/>
      <c r="G144" s="62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3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3"/>
      <c r="F146" s="62"/>
      <c r="G146" s="62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3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3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3"/>
      <c r="F149" s="62"/>
      <c r="G149" s="62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"/>
      <c r="F152" s="56"/>
      <c r="G152" s="56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  <c r="X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"/>
      <c r="F159" s="56"/>
      <c r="G159" s="56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56"/>
      <c r="G160" s="56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3"/>
      <c r="F166" s="62"/>
      <c r="G166" s="62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3"/>
      <c r="F167" s="62"/>
      <c r="G167" s="62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62"/>
      <c r="G171" s="62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3"/>
      <c r="F177" s="62"/>
      <c r="G177" s="62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3"/>
      <c r="F178" s="62"/>
      <c r="G178" s="62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 t="n">
        <f aca="false">SUM(W180:W184)</f>
        <v>0</v>
      </c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 t="n">
        <f aca="false">SUM(W188:W191)</f>
        <v>0</v>
      </c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/>
    </row>
    <row r="193" customFormat="false" ht="12.75" hidden="false" customHeight="false" outlineLevel="0" collapsed="false">
      <c r="E193" s="43"/>
      <c r="F193" s="62"/>
      <c r="G193" s="62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3"/>
      <c r="F194" s="62"/>
      <c r="G194" s="62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3"/>
      <c r="F195" s="62"/>
      <c r="G195" s="62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3"/>
      <c r="F196" s="62"/>
      <c r="G196" s="62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A197" s="19"/>
      <c r="B197" s="19"/>
      <c r="C197" s="20"/>
      <c r="D197" s="21"/>
      <c r="E197" s="25"/>
      <c r="F197" s="63"/>
      <c r="G197" s="63"/>
      <c r="H197" s="19"/>
      <c r="I197" s="25"/>
      <c r="J197" s="19"/>
      <c r="K197" s="27"/>
      <c r="L197" s="27"/>
      <c r="M197" s="27"/>
      <c r="N197" s="27"/>
      <c r="O197" s="27"/>
      <c r="P197" s="27"/>
      <c r="Q197" s="27"/>
      <c r="R197" s="27"/>
      <c r="S197" s="27"/>
      <c r="T197" s="27"/>
      <c r="U197" s="27"/>
      <c r="V197" s="27"/>
      <c r="W197" s="27"/>
      <c r="X197" s="19"/>
      <c r="Y197" s="19"/>
      <c r="Z197" s="19"/>
      <c r="AA197" s="19"/>
      <c r="AB197" s="19"/>
      <c r="AC197" s="19"/>
      <c r="AD197" s="19"/>
      <c r="AE197" s="19"/>
      <c r="AF197" s="19"/>
      <c r="AG197" s="19"/>
      <c r="AH197" s="19"/>
      <c r="AI197" s="19"/>
      <c r="AJ197" s="19"/>
      <c r="AK197" s="19"/>
      <c r="AL197" s="19"/>
      <c r="AM197" s="19"/>
      <c r="AN197" s="19"/>
      <c r="AO197" s="19"/>
      <c r="AP197" s="19"/>
      <c r="AQ197" s="19"/>
      <c r="AR197" s="19"/>
      <c r="AS197" s="19"/>
      <c r="AT197" s="19"/>
      <c r="AU197" s="19"/>
      <c r="AV197" s="19"/>
      <c r="AW197" s="19"/>
      <c r="AX197" s="19"/>
      <c r="AY197" s="19"/>
      <c r="AZ197" s="19"/>
      <c r="BA197" s="19"/>
      <c r="BB197" s="19"/>
      <c r="BC197" s="19"/>
      <c r="BD197" s="19"/>
      <c r="BE197" s="19"/>
      <c r="BF197" s="19"/>
      <c r="BG197" s="19"/>
      <c r="BH197" s="19"/>
      <c r="BI197" s="19"/>
      <c r="BJ197" s="19"/>
      <c r="BK197" s="19"/>
      <c r="BL197" s="19"/>
      <c r="BM197" s="19"/>
      <c r="BN197" s="19"/>
      <c r="BO197" s="19"/>
      <c r="BP197" s="19"/>
      <c r="BQ197" s="19"/>
      <c r="BR197" s="19"/>
      <c r="BS197" s="19"/>
      <c r="BT197" s="19"/>
      <c r="BU197" s="19"/>
      <c r="BV197" s="19"/>
      <c r="BW197" s="19"/>
      <c r="BX197" s="19"/>
      <c r="BY197" s="19"/>
      <c r="BZ197" s="19"/>
      <c r="CA197" s="19"/>
      <c r="CB197" s="19"/>
      <c r="CC197" s="19"/>
      <c r="CD197" s="19"/>
      <c r="CE197" s="19"/>
      <c r="CF197" s="19"/>
      <c r="CG197" s="19"/>
      <c r="CH197" s="19"/>
      <c r="CI197" s="19"/>
      <c r="CJ197" s="19"/>
      <c r="CK197" s="19"/>
      <c r="CL197" s="19"/>
      <c r="CM197" s="19"/>
      <c r="CN197" s="19"/>
      <c r="CO197" s="19"/>
      <c r="CP197" s="19"/>
      <c r="CQ197" s="19"/>
      <c r="CR197" s="19"/>
      <c r="CS197" s="19"/>
      <c r="CT197" s="19"/>
      <c r="CU197" s="19"/>
      <c r="CV197" s="19"/>
      <c r="CW197" s="19"/>
      <c r="CX197" s="19"/>
      <c r="CY197" s="19"/>
      <c r="CZ197" s="19"/>
      <c r="DA197" s="19"/>
      <c r="DB197" s="19"/>
      <c r="DC197" s="19"/>
      <c r="DD197" s="19"/>
      <c r="DE197" s="19"/>
      <c r="DF197" s="19"/>
      <c r="DG197" s="19"/>
      <c r="DH197" s="19"/>
      <c r="DI197" s="19"/>
      <c r="DJ197" s="19"/>
      <c r="DK197" s="19"/>
      <c r="DL197" s="19"/>
      <c r="DM197" s="19"/>
      <c r="DN197" s="19"/>
      <c r="DO197" s="19"/>
      <c r="DP197" s="19"/>
      <c r="DQ197" s="19"/>
      <c r="DR197" s="19"/>
      <c r="DS197" s="19"/>
      <c r="DT197" s="19"/>
      <c r="DU197" s="19"/>
      <c r="DV197" s="19"/>
      <c r="DW197" s="19"/>
      <c r="DX197" s="19"/>
      <c r="DY197" s="19"/>
      <c r="DZ197" s="19"/>
      <c r="EA197" s="19"/>
      <c r="EB197" s="19"/>
      <c r="EC197" s="19"/>
      <c r="ED197" s="19"/>
      <c r="EE197" s="19"/>
      <c r="EF197" s="19"/>
      <c r="EG197" s="19"/>
      <c r="EH197" s="19"/>
      <c r="EI197" s="19"/>
      <c r="EJ197" s="19"/>
      <c r="EK197" s="19"/>
      <c r="EL197" s="19"/>
      <c r="EM197" s="19"/>
      <c r="EN197" s="19"/>
      <c r="EO197" s="19"/>
      <c r="EP197" s="19"/>
      <c r="EQ197" s="19"/>
      <c r="ER197" s="19"/>
      <c r="ES197" s="19"/>
      <c r="ET197" s="19"/>
      <c r="EU197" s="19"/>
      <c r="EV197" s="19"/>
      <c r="EW197" s="19"/>
      <c r="EX197" s="19"/>
      <c r="EY197" s="19"/>
      <c r="EZ197" s="19"/>
      <c r="FA197" s="19"/>
      <c r="FB197" s="19"/>
      <c r="FC197" s="19"/>
      <c r="FD197" s="19"/>
      <c r="FE197" s="19"/>
      <c r="FF197" s="19"/>
      <c r="FG197" s="19"/>
      <c r="FH197" s="19"/>
      <c r="FI197" s="19"/>
      <c r="FJ197" s="19"/>
      <c r="FK197" s="19"/>
      <c r="FL197" s="19"/>
      <c r="FM197" s="19"/>
      <c r="FN197" s="19"/>
      <c r="FO197" s="19"/>
      <c r="FP197" s="19"/>
      <c r="FQ197" s="19"/>
      <c r="FR197" s="19"/>
      <c r="FS197" s="19"/>
      <c r="FT197" s="19"/>
      <c r="FU197" s="19"/>
      <c r="FV197" s="19"/>
      <c r="FW197" s="19"/>
      <c r="FX197" s="19"/>
      <c r="FY197" s="19"/>
      <c r="FZ197" s="19"/>
      <c r="GA197" s="19"/>
      <c r="GB197" s="19"/>
      <c r="GC197" s="19"/>
      <c r="GD197" s="19"/>
      <c r="GE197" s="19"/>
      <c r="GF197" s="19"/>
      <c r="GG197" s="19"/>
      <c r="GH197" s="19"/>
      <c r="GI197" s="19"/>
      <c r="GJ197" s="19"/>
      <c r="GK197" s="19"/>
      <c r="GL197" s="19"/>
      <c r="GM197" s="19"/>
      <c r="GN197" s="19"/>
      <c r="GO197" s="19"/>
      <c r="GP197" s="19"/>
      <c r="GQ197" s="19"/>
      <c r="GR197" s="19"/>
      <c r="GS197" s="19"/>
      <c r="GT197" s="19"/>
      <c r="GU197" s="19"/>
      <c r="GV197" s="19"/>
      <c r="GW197" s="19"/>
      <c r="GX197" s="19"/>
      <c r="GY197" s="19"/>
      <c r="GZ197" s="19"/>
      <c r="HA197" s="19"/>
      <c r="HB197" s="19"/>
      <c r="HC197" s="19"/>
      <c r="HD197" s="19"/>
      <c r="HE197" s="19"/>
      <c r="HF197" s="19"/>
      <c r="HG197" s="19"/>
      <c r="HH197" s="19"/>
      <c r="HI197" s="19"/>
      <c r="HJ197" s="19"/>
      <c r="HK197" s="19"/>
      <c r="HL197" s="19"/>
      <c r="HM197" s="19"/>
      <c r="HN197" s="19"/>
      <c r="HO197" s="19"/>
      <c r="HP197" s="19"/>
      <c r="HQ197" s="19"/>
      <c r="HR197" s="19"/>
      <c r="HS197" s="19"/>
      <c r="HT197" s="19"/>
      <c r="HU197" s="19"/>
      <c r="HV197" s="19"/>
      <c r="HW197" s="19"/>
      <c r="HX197" s="19"/>
      <c r="HY197" s="19"/>
      <c r="HZ197" s="19"/>
      <c r="IA197" s="19"/>
      <c r="IB197" s="19"/>
      <c r="IC197" s="19"/>
      <c r="ID197" s="19"/>
      <c r="IE197" s="19"/>
      <c r="IF197" s="19"/>
      <c r="IG197" s="19"/>
      <c r="IH197" s="19"/>
      <c r="II197" s="19"/>
      <c r="IJ197" s="19"/>
      <c r="IK197" s="19"/>
      <c r="IL197" s="19"/>
      <c r="IM197" s="19"/>
      <c r="IN197" s="19"/>
      <c r="IO197" s="19"/>
      <c r="IP197" s="19"/>
      <c r="IQ197" s="19"/>
      <c r="IR197" s="19"/>
      <c r="IS197" s="19"/>
      <c r="IT197" s="19"/>
      <c r="IU197" s="19"/>
      <c r="IV197" s="19"/>
      <c r="IW197" s="19"/>
    </row>
    <row r="198" customFormat="false" ht="12.75" hidden="false" customHeight="false" outlineLevel="0" collapsed="false">
      <c r="E198" s="43"/>
      <c r="F198" s="62"/>
      <c r="G198" s="62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</row>
    <row r="211" customFormat="false" ht="12.75" hidden="false" customHeight="false" outlineLevel="0" collapsed="false">
      <c r="E211" s="4"/>
      <c r="F211" s="4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62"/>
      <c r="G212" s="62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62"/>
      <c r="G213" s="62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</row>
    <row r="214" customFormat="false" ht="12.75" hidden="false" customHeight="false" outlineLevel="0" collapsed="false">
      <c r="E214" s="4"/>
      <c r="F214" s="62"/>
      <c r="G214" s="62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62"/>
      <c r="G215" s="62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62"/>
      <c r="G216" s="62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62"/>
      <c r="G217" s="62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</row>
    <row r="218" customFormat="false" ht="12.75" hidden="false" customHeight="false" outlineLevel="0" collapsed="false">
      <c r="E218" s="4"/>
      <c r="F218" s="62"/>
      <c r="G218" s="62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64"/>
      <c r="F219" s="62"/>
      <c r="G219" s="62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 t="n">
        <f aca="false">SUM(W223:W226)</f>
        <v>0</v>
      </c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</row>
    <row r="233" customFormat="false" ht="12.75" hidden="false" customHeight="false" outlineLevel="0" collapsed="false">
      <c r="E233" s="4"/>
      <c r="F233" s="56"/>
      <c r="G233" s="56"/>
      <c r="H233" s="4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</row>
    <row r="234" customFormat="false" ht="12.75" hidden="false" customHeight="false" outlineLevel="0" collapsed="false">
      <c r="E234" s="4"/>
      <c r="F234" s="56"/>
      <c r="G234" s="56"/>
      <c r="H234" s="4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"/>
      <c r="F235" s="56"/>
      <c r="G235" s="56"/>
      <c r="H235" s="4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E236" s="4"/>
      <c r="F236" s="56"/>
      <c r="G236" s="56"/>
      <c r="H236" s="4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 t="n">
        <f aca="false">SUM(W233:W236)</f>
        <v>0</v>
      </c>
    </row>
    <row r="237" customFormat="false" ht="12.75" hidden="false" customHeight="false" outlineLevel="0" collapsed="false">
      <c r="E237" s="4"/>
      <c r="F237" s="62"/>
      <c r="G237" s="62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"/>
      <c r="F238" s="62"/>
      <c r="G238" s="62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3"/>
      <c r="F239" s="62"/>
      <c r="G239" s="62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"/>
      <c r="F240" s="56"/>
      <c r="G240" s="56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3"/>
      <c r="F241" s="62"/>
      <c r="G241" s="62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3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3"/>
      <c r="F243" s="62"/>
      <c r="G243" s="62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56"/>
      <c r="G244" s="56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"/>
      <c r="F245" s="56"/>
      <c r="G245" s="56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3"/>
      <c r="F246" s="62"/>
      <c r="G246" s="62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3"/>
      <c r="F247" s="62"/>
      <c r="G247" s="62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3"/>
      <c r="F248" s="62"/>
      <c r="G248" s="62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3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3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/>
    </row>
    <row r="253" customFormat="false" ht="12.75" hidden="false" customHeight="false" outlineLevel="0" collapsed="false">
      <c r="E253" s="4"/>
      <c r="F253" s="56"/>
      <c r="G253" s="56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"/>
      <c r="F254" s="56"/>
      <c r="G254" s="56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A255" s="19"/>
      <c r="B255" s="19"/>
      <c r="C255" s="20"/>
      <c r="D255" s="21"/>
      <c r="E255" s="25"/>
      <c r="F255" s="63"/>
      <c r="G255" s="63"/>
      <c r="H255" s="19"/>
      <c r="I255" s="25"/>
      <c r="J255" s="19"/>
      <c r="K255" s="27"/>
      <c r="L255" s="27"/>
      <c r="M255" s="27"/>
      <c r="N255" s="27"/>
      <c r="O255" s="27"/>
      <c r="P255" s="27"/>
      <c r="Q255" s="27"/>
      <c r="R255" s="27"/>
      <c r="S255" s="27"/>
      <c r="T255" s="27"/>
      <c r="U255" s="27"/>
      <c r="V255" s="27"/>
      <c r="W255" s="27"/>
      <c r="X255" s="27"/>
      <c r="Y255" s="19"/>
      <c r="Z255" s="19"/>
      <c r="AA255" s="19"/>
      <c r="AB255" s="19"/>
      <c r="AC255" s="19"/>
      <c r="AD255" s="19"/>
      <c r="AE255" s="19"/>
      <c r="AF255" s="19"/>
      <c r="AG255" s="19"/>
      <c r="AH255" s="19"/>
      <c r="AI255" s="19"/>
      <c r="AJ255" s="19"/>
      <c r="AK255" s="19"/>
      <c r="AL255" s="19"/>
      <c r="AM255" s="19"/>
      <c r="AN255" s="19"/>
      <c r="AO255" s="19"/>
      <c r="AP255" s="19"/>
      <c r="AQ255" s="19"/>
      <c r="AR255" s="19"/>
      <c r="AS255" s="19"/>
      <c r="AT255" s="19"/>
      <c r="AU255" s="19"/>
      <c r="AV255" s="19"/>
      <c r="AW255" s="19"/>
      <c r="AX255" s="19"/>
      <c r="AY255" s="19"/>
      <c r="AZ255" s="19"/>
      <c r="BA255" s="19"/>
      <c r="BB255" s="19"/>
      <c r="BC255" s="19"/>
      <c r="BD255" s="19"/>
      <c r="BE255" s="19"/>
      <c r="BF255" s="19"/>
      <c r="BG255" s="19"/>
      <c r="BH255" s="19"/>
      <c r="BI255" s="19"/>
      <c r="BJ255" s="19"/>
      <c r="BK255" s="19"/>
      <c r="BL255" s="19"/>
      <c r="BM255" s="19"/>
      <c r="BN255" s="19"/>
      <c r="BO255" s="19"/>
      <c r="BP255" s="19"/>
      <c r="BQ255" s="19"/>
      <c r="BR255" s="19"/>
      <c r="BS255" s="19"/>
      <c r="BT255" s="19"/>
      <c r="BU255" s="19"/>
      <c r="BV255" s="19"/>
      <c r="BW255" s="19"/>
      <c r="BX255" s="19"/>
      <c r="BY255" s="19"/>
      <c r="BZ255" s="19"/>
      <c r="CA255" s="19"/>
      <c r="CB255" s="19"/>
      <c r="CC255" s="19"/>
      <c r="CD255" s="19"/>
      <c r="CE255" s="19"/>
      <c r="CF255" s="19"/>
      <c r="CG255" s="19"/>
      <c r="CH255" s="19"/>
      <c r="CI255" s="19"/>
      <c r="CJ255" s="19"/>
      <c r="CK255" s="19"/>
      <c r="CL255" s="19"/>
      <c r="CM255" s="19"/>
      <c r="CN255" s="19"/>
      <c r="CO255" s="19"/>
      <c r="CP255" s="19"/>
      <c r="CQ255" s="19"/>
      <c r="CR255" s="19"/>
      <c r="CS255" s="19"/>
      <c r="CT255" s="19"/>
      <c r="CU255" s="19"/>
      <c r="CV255" s="19"/>
      <c r="CW255" s="19"/>
      <c r="CX255" s="19"/>
      <c r="CY255" s="19"/>
      <c r="CZ255" s="19"/>
      <c r="DA255" s="19"/>
      <c r="DB255" s="19"/>
      <c r="DC255" s="19"/>
      <c r="DD255" s="19"/>
      <c r="DE255" s="19"/>
      <c r="DF255" s="19"/>
      <c r="DG255" s="19"/>
      <c r="DH255" s="19"/>
      <c r="DI255" s="19"/>
      <c r="DJ255" s="19"/>
      <c r="DK255" s="19"/>
      <c r="DL255" s="19"/>
      <c r="DM255" s="19"/>
      <c r="DN255" s="19"/>
      <c r="DO255" s="19"/>
      <c r="DP255" s="19"/>
      <c r="DQ255" s="19"/>
      <c r="DR255" s="19"/>
      <c r="DS255" s="19"/>
      <c r="DT255" s="19"/>
      <c r="DU255" s="19"/>
      <c r="DV255" s="19"/>
      <c r="DW255" s="19"/>
      <c r="DX255" s="19"/>
      <c r="DY255" s="19"/>
      <c r="DZ255" s="19"/>
      <c r="EA255" s="19"/>
      <c r="EB255" s="19"/>
      <c r="EC255" s="19"/>
      <c r="ED255" s="19"/>
      <c r="EE255" s="19"/>
      <c r="EF255" s="19"/>
      <c r="EG255" s="19"/>
      <c r="EH255" s="19"/>
      <c r="EI255" s="19"/>
      <c r="EJ255" s="19"/>
      <c r="EK255" s="19"/>
      <c r="EL255" s="19"/>
      <c r="EM255" s="19"/>
      <c r="EN255" s="19"/>
      <c r="EO255" s="19"/>
      <c r="EP255" s="19"/>
      <c r="EQ255" s="19"/>
      <c r="ER255" s="19"/>
      <c r="ES255" s="19"/>
      <c r="ET255" s="19"/>
      <c r="EU255" s="19"/>
      <c r="EV255" s="19"/>
      <c r="EW255" s="19"/>
      <c r="EX255" s="19"/>
      <c r="EY255" s="19"/>
      <c r="EZ255" s="19"/>
      <c r="FA255" s="19"/>
      <c r="FB255" s="19"/>
      <c r="FC255" s="19"/>
      <c r="FD255" s="19"/>
      <c r="FE255" s="19"/>
      <c r="FF255" s="19"/>
      <c r="FG255" s="19"/>
      <c r="FH255" s="19"/>
      <c r="FI255" s="19"/>
      <c r="FJ255" s="19"/>
      <c r="FK255" s="19"/>
      <c r="FL255" s="19"/>
      <c r="FM255" s="19"/>
      <c r="FN255" s="19"/>
      <c r="FO255" s="19"/>
      <c r="FP255" s="19"/>
      <c r="FQ255" s="19"/>
      <c r="FR255" s="19"/>
      <c r="FS255" s="19"/>
      <c r="FT255" s="19"/>
      <c r="FU255" s="19"/>
      <c r="FV255" s="19"/>
      <c r="FW255" s="19"/>
      <c r="FX255" s="19"/>
      <c r="FY255" s="19"/>
      <c r="FZ255" s="19"/>
      <c r="GA255" s="19"/>
      <c r="GB255" s="19"/>
      <c r="GC255" s="19"/>
      <c r="GD255" s="19"/>
      <c r="GE255" s="19"/>
      <c r="GF255" s="19"/>
      <c r="GG255" s="19"/>
      <c r="GH255" s="19"/>
      <c r="GI255" s="19"/>
      <c r="GJ255" s="19"/>
      <c r="GK255" s="19"/>
      <c r="GL255" s="19"/>
      <c r="GM255" s="19"/>
      <c r="GN255" s="19"/>
      <c r="GO255" s="19"/>
      <c r="GP255" s="19"/>
      <c r="GQ255" s="19"/>
      <c r="GR255" s="19"/>
      <c r="GS255" s="19"/>
      <c r="GT255" s="19"/>
      <c r="GU255" s="19"/>
      <c r="GV255" s="19"/>
      <c r="GW255" s="19"/>
      <c r="GX255" s="19"/>
      <c r="GY255" s="19"/>
      <c r="GZ255" s="19"/>
      <c r="HA255" s="19"/>
      <c r="HB255" s="19"/>
      <c r="HC255" s="19"/>
      <c r="HD255" s="19"/>
      <c r="HE255" s="19"/>
      <c r="HF255" s="19"/>
      <c r="HG255" s="19"/>
      <c r="HH255" s="19"/>
      <c r="HI255" s="19"/>
      <c r="HJ255" s="19"/>
      <c r="HK255" s="19"/>
      <c r="HL255" s="19"/>
      <c r="HM255" s="19"/>
      <c r="HN255" s="19"/>
      <c r="HO255" s="19"/>
      <c r="HP255" s="19"/>
      <c r="HQ255" s="19"/>
      <c r="HR255" s="19"/>
      <c r="HS255" s="19"/>
      <c r="HT255" s="19"/>
      <c r="HU255" s="19"/>
      <c r="HV255" s="19"/>
      <c r="HW255" s="19"/>
      <c r="HX255" s="19"/>
      <c r="HY255" s="19"/>
      <c r="HZ255" s="19"/>
      <c r="IA255" s="19"/>
      <c r="IB255" s="19"/>
      <c r="IC255" s="19"/>
      <c r="ID255" s="19"/>
      <c r="IE255" s="19"/>
      <c r="IF255" s="19"/>
      <c r="IG255" s="19"/>
      <c r="IH255" s="19"/>
      <c r="II255" s="19"/>
      <c r="IJ255" s="19"/>
      <c r="IK255" s="19"/>
      <c r="IL255" s="19"/>
      <c r="IM255" s="19"/>
      <c r="IN255" s="19"/>
      <c r="IO255" s="19"/>
      <c r="IP255" s="19"/>
      <c r="IQ255" s="19"/>
      <c r="IR255" s="19"/>
      <c r="IS255" s="19"/>
      <c r="IT255" s="19"/>
      <c r="IU255" s="19"/>
      <c r="IV255" s="19"/>
      <c r="IW255" s="19"/>
    </row>
    <row r="256" customFormat="false" ht="12.75" hidden="false" customHeight="false" outlineLevel="0" collapsed="false">
      <c r="E256" s="4"/>
      <c r="F256" s="62"/>
      <c r="G256" s="62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</row>
    <row r="257" customFormat="false" ht="12.75" hidden="false" customHeight="false" outlineLevel="0" collapsed="false">
      <c r="E257" s="4"/>
      <c r="F257" s="62"/>
      <c r="G257" s="62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62"/>
      <c r="G258" s="62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E259" s="4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12.75" hidden="false" customHeight="false" outlineLevel="0" collapsed="false">
      <c r="E260" s="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3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3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3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"/>
      <c r="F266" s="62"/>
      <c r="G266" s="62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"/>
      <c r="F274" s="56"/>
      <c r="G274" s="56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"/>
      <c r="F275" s="56"/>
      <c r="G275" s="56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56"/>
      <c r="G276" s="56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56"/>
      <c r="G277" s="56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"/>
      <c r="F278" s="56"/>
      <c r="G278" s="56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A279" s="19"/>
      <c r="B279" s="19"/>
      <c r="C279" s="20"/>
      <c r="D279" s="21"/>
      <c r="E279" s="25"/>
      <c r="F279" s="63"/>
      <c r="G279" s="63"/>
      <c r="H279" s="19"/>
      <c r="I279" s="25"/>
      <c r="J279" s="19"/>
      <c r="K279" s="27"/>
      <c r="L279" s="27"/>
      <c r="M279" s="27"/>
      <c r="N279" s="27"/>
      <c r="O279" s="27"/>
      <c r="P279" s="27"/>
      <c r="Q279" s="27"/>
      <c r="R279" s="27"/>
      <c r="S279" s="27"/>
      <c r="T279" s="27"/>
      <c r="U279" s="27"/>
      <c r="V279" s="27"/>
      <c r="W279" s="27"/>
      <c r="X279" s="27"/>
      <c r="Y279" s="19"/>
      <c r="Z279" s="19"/>
      <c r="AA279" s="19"/>
      <c r="AB279" s="19"/>
      <c r="AC279" s="19"/>
      <c r="AD279" s="19"/>
      <c r="AE279" s="19"/>
      <c r="AF279" s="19"/>
      <c r="AG279" s="19"/>
      <c r="AH279" s="19"/>
      <c r="AI279" s="19"/>
      <c r="AJ279" s="19"/>
      <c r="AK279" s="19"/>
      <c r="AL279" s="19"/>
      <c r="AM279" s="19"/>
      <c r="AN279" s="19"/>
      <c r="AO279" s="19"/>
      <c r="AP279" s="19"/>
      <c r="AQ279" s="19"/>
      <c r="AR279" s="19"/>
      <c r="AS279" s="19"/>
      <c r="AT279" s="19"/>
      <c r="AU279" s="19"/>
      <c r="AV279" s="19"/>
      <c r="AW279" s="19"/>
      <c r="AX279" s="19"/>
      <c r="AY279" s="19"/>
      <c r="AZ279" s="19"/>
      <c r="BA279" s="19"/>
      <c r="BB279" s="19"/>
      <c r="BC279" s="19"/>
      <c r="BD279" s="19"/>
      <c r="BE279" s="19"/>
      <c r="BF279" s="19"/>
      <c r="BG279" s="19"/>
      <c r="BH279" s="19"/>
      <c r="BI279" s="19"/>
      <c r="BJ279" s="19"/>
      <c r="BK279" s="19"/>
      <c r="BL279" s="19"/>
      <c r="BM279" s="19"/>
      <c r="BN279" s="19"/>
      <c r="BO279" s="19"/>
      <c r="BP279" s="19"/>
      <c r="BQ279" s="19"/>
      <c r="BR279" s="19"/>
      <c r="BS279" s="19"/>
      <c r="BT279" s="19"/>
      <c r="BU279" s="19"/>
      <c r="BV279" s="19"/>
      <c r="BW279" s="19"/>
      <c r="BX279" s="19"/>
      <c r="BY279" s="19"/>
      <c r="BZ279" s="19"/>
      <c r="CA279" s="19"/>
      <c r="CB279" s="19"/>
      <c r="CC279" s="19"/>
      <c r="CD279" s="19"/>
      <c r="CE279" s="19"/>
      <c r="CF279" s="19"/>
      <c r="CG279" s="19"/>
      <c r="CH279" s="19"/>
      <c r="CI279" s="19"/>
      <c r="CJ279" s="19"/>
      <c r="CK279" s="19"/>
      <c r="CL279" s="19"/>
      <c r="CM279" s="19"/>
      <c r="CN279" s="19"/>
      <c r="CO279" s="19"/>
      <c r="CP279" s="19"/>
      <c r="CQ279" s="19"/>
      <c r="CR279" s="19"/>
      <c r="CS279" s="19"/>
      <c r="CT279" s="19"/>
      <c r="CU279" s="19"/>
      <c r="CV279" s="19"/>
      <c r="CW279" s="19"/>
      <c r="CX279" s="19"/>
      <c r="CY279" s="19"/>
      <c r="CZ279" s="19"/>
      <c r="DA279" s="19"/>
      <c r="DB279" s="19"/>
      <c r="DC279" s="19"/>
      <c r="DD279" s="19"/>
      <c r="DE279" s="19"/>
      <c r="DF279" s="19"/>
      <c r="DG279" s="19"/>
      <c r="DH279" s="19"/>
      <c r="DI279" s="19"/>
      <c r="DJ279" s="19"/>
      <c r="DK279" s="19"/>
      <c r="DL279" s="19"/>
      <c r="DM279" s="19"/>
      <c r="DN279" s="19"/>
      <c r="DO279" s="19"/>
      <c r="DP279" s="19"/>
      <c r="DQ279" s="19"/>
      <c r="DR279" s="19"/>
      <c r="DS279" s="19"/>
      <c r="DT279" s="19"/>
      <c r="DU279" s="19"/>
      <c r="DV279" s="19"/>
      <c r="DW279" s="19"/>
      <c r="DX279" s="19"/>
      <c r="DY279" s="19"/>
      <c r="DZ279" s="19"/>
      <c r="EA279" s="19"/>
      <c r="EB279" s="19"/>
      <c r="EC279" s="19"/>
      <c r="ED279" s="19"/>
      <c r="EE279" s="19"/>
      <c r="EF279" s="19"/>
      <c r="EG279" s="19"/>
      <c r="EH279" s="19"/>
      <c r="EI279" s="19"/>
      <c r="EJ279" s="19"/>
      <c r="EK279" s="19"/>
      <c r="EL279" s="19"/>
      <c r="EM279" s="19"/>
      <c r="EN279" s="19"/>
      <c r="EO279" s="19"/>
      <c r="EP279" s="19"/>
      <c r="EQ279" s="19"/>
      <c r="ER279" s="19"/>
      <c r="ES279" s="19"/>
      <c r="ET279" s="19"/>
      <c r="EU279" s="19"/>
      <c r="EV279" s="19"/>
      <c r="EW279" s="19"/>
      <c r="EX279" s="19"/>
      <c r="EY279" s="19"/>
      <c r="EZ279" s="19"/>
      <c r="FA279" s="19"/>
      <c r="FB279" s="19"/>
      <c r="FC279" s="19"/>
      <c r="FD279" s="19"/>
      <c r="FE279" s="19"/>
      <c r="FF279" s="19"/>
      <c r="FG279" s="19"/>
      <c r="FH279" s="19"/>
      <c r="FI279" s="19"/>
      <c r="FJ279" s="19"/>
      <c r="FK279" s="19"/>
      <c r="FL279" s="19"/>
      <c r="FM279" s="19"/>
      <c r="FN279" s="19"/>
      <c r="FO279" s="19"/>
      <c r="FP279" s="19"/>
      <c r="FQ279" s="19"/>
      <c r="FR279" s="19"/>
      <c r="FS279" s="19"/>
      <c r="FT279" s="19"/>
      <c r="FU279" s="19"/>
      <c r="FV279" s="19"/>
      <c r="FW279" s="19"/>
      <c r="FX279" s="19"/>
      <c r="FY279" s="19"/>
      <c r="FZ279" s="19"/>
      <c r="GA279" s="19"/>
      <c r="GB279" s="19"/>
      <c r="GC279" s="19"/>
      <c r="GD279" s="19"/>
      <c r="GE279" s="19"/>
      <c r="GF279" s="19"/>
      <c r="GG279" s="19"/>
      <c r="GH279" s="19"/>
      <c r="GI279" s="19"/>
      <c r="GJ279" s="19"/>
      <c r="GK279" s="19"/>
      <c r="GL279" s="19"/>
      <c r="GM279" s="19"/>
      <c r="GN279" s="19"/>
      <c r="GO279" s="19"/>
      <c r="GP279" s="19"/>
      <c r="GQ279" s="19"/>
      <c r="GR279" s="19"/>
      <c r="GS279" s="19"/>
      <c r="GT279" s="19"/>
      <c r="GU279" s="19"/>
      <c r="GV279" s="19"/>
      <c r="GW279" s="19"/>
      <c r="GX279" s="19"/>
      <c r="GY279" s="19"/>
      <c r="GZ279" s="19"/>
      <c r="HA279" s="19"/>
      <c r="HB279" s="19"/>
      <c r="HC279" s="19"/>
      <c r="HD279" s="19"/>
      <c r="HE279" s="19"/>
      <c r="HF279" s="19"/>
      <c r="HG279" s="19"/>
      <c r="HH279" s="19"/>
      <c r="HI279" s="19"/>
      <c r="HJ279" s="19"/>
      <c r="HK279" s="19"/>
      <c r="HL279" s="19"/>
      <c r="HM279" s="19"/>
      <c r="HN279" s="19"/>
      <c r="HO279" s="19"/>
      <c r="HP279" s="19"/>
      <c r="HQ279" s="19"/>
      <c r="HR279" s="19"/>
      <c r="HS279" s="19"/>
      <c r="HT279" s="19"/>
      <c r="HU279" s="19"/>
      <c r="HV279" s="19"/>
      <c r="HW279" s="19"/>
      <c r="HX279" s="19"/>
      <c r="HY279" s="19"/>
      <c r="HZ279" s="19"/>
      <c r="IA279" s="19"/>
      <c r="IB279" s="19"/>
      <c r="IC279" s="19"/>
      <c r="ID279" s="19"/>
      <c r="IE279" s="19"/>
      <c r="IF279" s="19"/>
      <c r="IG279" s="19"/>
      <c r="IH279" s="19"/>
      <c r="II279" s="19"/>
      <c r="IJ279" s="19"/>
      <c r="IK279" s="19"/>
      <c r="IL279" s="19"/>
      <c r="IM279" s="19"/>
      <c r="IN279" s="19"/>
      <c r="IO279" s="19"/>
      <c r="IP279" s="19"/>
      <c r="IQ279" s="19"/>
      <c r="IR279" s="19"/>
      <c r="IS279" s="19"/>
      <c r="IT279" s="19"/>
      <c r="IU279" s="19"/>
      <c r="IV279" s="19"/>
      <c r="IW279" s="19"/>
    </row>
    <row r="280" customFormat="false" ht="12.75" hidden="false" customHeight="false" outlineLevel="0" collapsed="false">
      <c r="E280" s="4"/>
      <c r="F280" s="56"/>
      <c r="G280" s="56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</row>
    <row r="281" customFormat="false" ht="12.75" hidden="false" customHeight="false" outlineLevel="0" collapsed="false">
      <c r="E281" s="4"/>
      <c r="F281" s="56"/>
      <c r="G281" s="56"/>
      <c r="H281" s="4"/>
      <c r="I281" s="4"/>
      <c r="K281" s="15"/>
      <c r="L281" s="33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"/>
      <c r="F282" s="56"/>
      <c r="G282" s="56"/>
      <c r="H282" s="4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E283" s="4"/>
      <c r="F283" s="56"/>
      <c r="G283" s="56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</row>
    <row r="284" customFormat="false" ht="12.75" hidden="false" customHeight="false" outlineLevel="0" collapsed="false">
      <c r="E284" s="4"/>
      <c r="F284" s="56"/>
      <c r="G284" s="56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</row>
    <row r="285" customFormat="false" ht="12.75" hidden="false" customHeight="false" outlineLevel="0" collapsed="false">
      <c r="E285" s="4"/>
      <c r="F285" s="56"/>
      <c r="G285" s="56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</row>
    <row r="286" customFormat="false" ht="12.75" hidden="false" customHeight="false" outlineLevel="0" collapsed="false"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A287" s="19"/>
      <c r="B287" s="19"/>
      <c r="C287" s="20"/>
      <c r="D287" s="21"/>
      <c r="E287" s="25"/>
      <c r="F287" s="63"/>
      <c r="G287" s="63"/>
      <c r="H287" s="19"/>
      <c r="I287" s="25"/>
      <c r="J287" s="19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9"/>
      <c r="BU287" s="19"/>
      <c r="BV287" s="19"/>
      <c r="BW287" s="19"/>
      <c r="BX287" s="19"/>
      <c r="BY287" s="19"/>
      <c r="BZ287" s="19"/>
      <c r="CA287" s="19"/>
      <c r="CB287" s="19"/>
      <c r="CC287" s="19"/>
      <c r="CD287" s="19"/>
      <c r="CE287" s="19"/>
      <c r="CF287" s="19"/>
      <c r="CG287" s="19"/>
      <c r="CH287" s="19"/>
      <c r="CI287" s="19"/>
      <c r="CJ287" s="19"/>
      <c r="CK287" s="19"/>
      <c r="CL287" s="19"/>
      <c r="CM287" s="19"/>
      <c r="CN287" s="19"/>
      <c r="CO287" s="19"/>
      <c r="CP287" s="19"/>
      <c r="CQ287" s="19"/>
      <c r="CR287" s="19"/>
      <c r="CS287" s="19"/>
      <c r="CT287" s="19"/>
      <c r="CU287" s="19"/>
      <c r="CV287" s="19"/>
      <c r="CW287" s="19"/>
      <c r="CX287" s="19"/>
      <c r="CY287" s="19"/>
      <c r="CZ287" s="19"/>
      <c r="DA287" s="19"/>
      <c r="DB287" s="19"/>
      <c r="DC287" s="19"/>
      <c r="DD287" s="19"/>
      <c r="DE287" s="19"/>
      <c r="DF287" s="19"/>
      <c r="DG287" s="19"/>
      <c r="DH287" s="19"/>
      <c r="DI287" s="19"/>
      <c r="DJ287" s="19"/>
      <c r="DK287" s="19"/>
      <c r="DL287" s="19"/>
      <c r="DM287" s="19"/>
      <c r="DN287" s="19"/>
      <c r="DO287" s="19"/>
      <c r="DP287" s="19"/>
      <c r="DQ287" s="19"/>
      <c r="DR287" s="19"/>
      <c r="DS287" s="19"/>
      <c r="DT287" s="19"/>
      <c r="DU287" s="19"/>
      <c r="DV287" s="19"/>
      <c r="DW287" s="19"/>
      <c r="DX287" s="19"/>
      <c r="DY287" s="19"/>
      <c r="DZ287" s="19"/>
      <c r="EA287" s="19"/>
      <c r="EB287" s="19"/>
      <c r="EC287" s="19"/>
      <c r="ED287" s="19"/>
      <c r="EE287" s="19"/>
      <c r="EF287" s="19"/>
      <c r="EG287" s="19"/>
      <c r="EH287" s="19"/>
      <c r="EI287" s="19"/>
      <c r="EJ287" s="19"/>
      <c r="EK287" s="19"/>
      <c r="EL287" s="19"/>
      <c r="EM287" s="19"/>
      <c r="EN287" s="19"/>
      <c r="EO287" s="19"/>
      <c r="EP287" s="19"/>
      <c r="EQ287" s="19"/>
      <c r="ER287" s="19"/>
      <c r="ES287" s="19"/>
      <c r="ET287" s="19"/>
      <c r="EU287" s="19"/>
      <c r="EV287" s="19"/>
      <c r="EW287" s="19"/>
      <c r="EX287" s="19"/>
      <c r="EY287" s="19"/>
      <c r="EZ287" s="19"/>
      <c r="FA287" s="19"/>
      <c r="FB287" s="19"/>
      <c r="FC287" s="19"/>
      <c r="FD287" s="19"/>
      <c r="FE287" s="19"/>
      <c r="FF287" s="19"/>
      <c r="FG287" s="19"/>
      <c r="FH287" s="19"/>
      <c r="FI287" s="19"/>
      <c r="FJ287" s="19"/>
      <c r="FK287" s="19"/>
      <c r="FL287" s="19"/>
      <c r="FM287" s="19"/>
      <c r="FN287" s="19"/>
      <c r="FO287" s="19"/>
      <c r="FP287" s="19"/>
      <c r="FQ287" s="19"/>
      <c r="FR287" s="19"/>
      <c r="FS287" s="19"/>
      <c r="FT287" s="19"/>
      <c r="FU287" s="19"/>
      <c r="FV287" s="19"/>
      <c r="FW287" s="19"/>
      <c r="FX287" s="19"/>
      <c r="FY287" s="19"/>
      <c r="FZ287" s="19"/>
      <c r="GA287" s="19"/>
      <c r="GB287" s="19"/>
      <c r="GC287" s="19"/>
      <c r="GD287" s="19"/>
      <c r="GE287" s="19"/>
      <c r="GF287" s="19"/>
      <c r="GG287" s="19"/>
      <c r="GH287" s="19"/>
      <c r="GI287" s="19"/>
      <c r="GJ287" s="19"/>
      <c r="GK287" s="19"/>
      <c r="GL287" s="19"/>
      <c r="GM287" s="19"/>
      <c r="GN287" s="19"/>
      <c r="GO287" s="19"/>
      <c r="GP287" s="19"/>
      <c r="GQ287" s="19"/>
      <c r="GR287" s="19"/>
      <c r="GS287" s="19"/>
      <c r="GT287" s="19"/>
      <c r="GU287" s="19"/>
      <c r="GV287" s="19"/>
      <c r="GW287" s="19"/>
      <c r="GX287" s="19"/>
      <c r="GY287" s="19"/>
      <c r="GZ287" s="19"/>
      <c r="HA287" s="19"/>
      <c r="HB287" s="19"/>
      <c r="HC287" s="19"/>
      <c r="HD287" s="19"/>
      <c r="HE287" s="19"/>
      <c r="HF287" s="19"/>
      <c r="HG287" s="19"/>
      <c r="HH287" s="19"/>
      <c r="HI287" s="19"/>
      <c r="HJ287" s="19"/>
      <c r="HK287" s="19"/>
      <c r="HL287" s="19"/>
      <c r="HM287" s="19"/>
      <c r="HN287" s="19"/>
      <c r="HO287" s="19"/>
      <c r="HP287" s="19"/>
      <c r="HQ287" s="19"/>
      <c r="HR287" s="19"/>
      <c r="HS287" s="19"/>
      <c r="HT287" s="19"/>
      <c r="HU287" s="19"/>
      <c r="HV287" s="19"/>
      <c r="HW287" s="19"/>
      <c r="HX287" s="19"/>
      <c r="HY287" s="19"/>
      <c r="HZ287" s="19"/>
      <c r="IA287" s="19"/>
      <c r="IB287" s="19"/>
      <c r="IC287" s="19"/>
      <c r="ID287" s="19"/>
      <c r="IE287" s="19"/>
      <c r="IF287" s="19"/>
      <c r="IG287" s="19"/>
      <c r="IH287" s="19"/>
      <c r="II287" s="19"/>
      <c r="IJ287" s="19"/>
      <c r="IK287" s="19"/>
      <c r="IL287" s="19"/>
      <c r="IM287" s="19"/>
      <c r="IN287" s="19"/>
      <c r="IO287" s="19"/>
      <c r="IP287" s="19"/>
      <c r="IQ287" s="19"/>
      <c r="IR287" s="19"/>
      <c r="IS287" s="19"/>
      <c r="IT287" s="19"/>
      <c r="IU287" s="19"/>
      <c r="IV287" s="19"/>
      <c r="IW287" s="19"/>
    </row>
    <row r="288" customFormat="false" ht="12.75" hidden="false" customHeight="false" outlineLevel="0" collapsed="false">
      <c r="A288" s="19"/>
      <c r="B288" s="19"/>
      <c r="C288" s="20"/>
      <c r="D288" s="21"/>
      <c r="E288" s="25"/>
      <c r="F288" s="63"/>
      <c r="G288" s="63"/>
      <c r="H288" s="19"/>
      <c r="I288" s="25"/>
      <c r="J288" s="19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  <c r="BP288" s="19"/>
      <c r="BQ288" s="19"/>
      <c r="BR288" s="19"/>
      <c r="BS288" s="19"/>
      <c r="BT288" s="19"/>
      <c r="BU288" s="19"/>
      <c r="BV288" s="19"/>
      <c r="BW288" s="19"/>
      <c r="BX288" s="19"/>
      <c r="BY288" s="19"/>
      <c r="BZ288" s="19"/>
      <c r="CA288" s="19"/>
      <c r="CB288" s="19"/>
      <c r="CC288" s="19"/>
      <c r="CD288" s="19"/>
      <c r="CE288" s="19"/>
      <c r="CF288" s="19"/>
      <c r="CG288" s="19"/>
      <c r="CH288" s="19"/>
      <c r="CI288" s="19"/>
      <c r="CJ288" s="19"/>
      <c r="CK288" s="19"/>
      <c r="CL288" s="19"/>
      <c r="CM288" s="19"/>
      <c r="CN288" s="19"/>
      <c r="CO288" s="19"/>
      <c r="CP288" s="19"/>
      <c r="CQ288" s="19"/>
      <c r="CR288" s="19"/>
      <c r="CS288" s="19"/>
      <c r="CT288" s="19"/>
      <c r="CU288" s="19"/>
      <c r="CV288" s="19"/>
      <c r="CW288" s="19"/>
      <c r="CX288" s="19"/>
      <c r="CY288" s="19"/>
      <c r="CZ288" s="19"/>
      <c r="DA288" s="19"/>
      <c r="DB288" s="19"/>
      <c r="DC288" s="19"/>
      <c r="DD288" s="19"/>
      <c r="DE288" s="19"/>
      <c r="DF288" s="19"/>
      <c r="DG288" s="19"/>
      <c r="DH288" s="19"/>
      <c r="DI288" s="19"/>
      <c r="DJ288" s="19"/>
      <c r="DK288" s="19"/>
      <c r="DL288" s="19"/>
      <c r="DM288" s="19"/>
      <c r="DN288" s="19"/>
      <c r="DO288" s="19"/>
      <c r="DP288" s="19"/>
      <c r="DQ288" s="19"/>
      <c r="DR288" s="19"/>
      <c r="DS288" s="19"/>
      <c r="DT288" s="19"/>
      <c r="DU288" s="19"/>
      <c r="DV288" s="19"/>
      <c r="DW288" s="19"/>
      <c r="DX288" s="19"/>
      <c r="DY288" s="19"/>
      <c r="DZ288" s="19"/>
      <c r="EA288" s="19"/>
      <c r="EB288" s="19"/>
      <c r="EC288" s="19"/>
      <c r="ED288" s="19"/>
      <c r="EE288" s="19"/>
      <c r="EF288" s="19"/>
      <c r="EG288" s="19"/>
      <c r="EH288" s="19"/>
      <c r="EI288" s="19"/>
      <c r="EJ288" s="19"/>
      <c r="EK288" s="19"/>
      <c r="EL288" s="19"/>
      <c r="EM288" s="19"/>
      <c r="EN288" s="19"/>
      <c r="EO288" s="19"/>
      <c r="EP288" s="19"/>
      <c r="EQ288" s="19"/>
      <c r="ER288" s="19"/>
      <c r="ES288" s="19"/>
      <c r="ET288" s="19"/>
      <c r="EU288" s="19"/>
      <c r="EV288" s="19"/>
      <c r="EW288" s="19"/>
      <c r="EX288" s="19"/>
      <c r="EY288" s="19"/>
      <c r="EZ288" s="19"/>
      <c r="FA288" s="19"/>
      <c r="FB288" s="19"/>
      <c r="FC288" s="19"/>
      <c r="FD288" s="19"/>
      <c r="FE288" s="19"/>
      <c r="FF288" s="19"/>
      <c r="FG288" s="19"/>
      <c r="FH288" s="19"/>
      <c r="FI288" s="19"/>
      <c r="FJ288" s="19"/>
      <c r="FK288" s="19"/>
      <c r="FL288" s="19"/>
      <c r="FM288" s="19"/>
      <c r="FN288" s="19"/>
      <c r="FO288" s="19"/>
      <c r="FP288" s="19"/>
      <c r="FQ288" s="19"/>
      <c r="FR288" s="19"/>
      <c r="FS288" s="19"/>
      <c r="FT288" s="19"/>
      <c r="FU288" s="19"/>
      <c r="FV288" s="19"/>
      <c r="FW288" s="19"/>
      <c r="FX288" s="19"/>
      <c r="FY288" s="19"/>
      <c r="FZ288" s="19"/>
      <c r="GA288" s="19"/>
      <c r="GB288" s="19"/>
      <c r="GC288" s="19"/>
      <c r="GD288" s="19"/>
      <c r="GE288" s="19"/>
      <c r="GF288" s="19"/>
      <c r="GG288" s="19"/>
      <c r="GH288" s="19"/>
      <c r="GI288" s="19"/>
      <c r="GJ288" s="19"/>
      <c r="GK288" s="19"/>
      <c r="GL288" s="19"/>
      <c r="GM288" s="19"/>
      <c r="GN288" s="19"/>
      <c r="GO288" s="19"/>
      <c r="GP288" s="19"/>
      <c r="GQ288" s="19"/>
      <c r="GR288" s="19"/>
      <c r="GS288" s="19"/>
      <c r="GT288" s="19"/>
      <c r="GU288" s="19"/>
      <c r="GV288" s="19"/>
      <c r="GW288" s="19"/>
      <c r="GX288" s="19"/>
      <c r="GY288" s="19"/>
      <c r="GZ288" s="19"/>
      <c r="HA288" s="19"/>
      <c r="HB288" s="19"/>
      <c r="HC288" s="19"/>
      <c r="HD288" s="19"/>
      <c r="HE288" s="19"/>
      <c r="HF288" s="19"/>
      <c r="HG288" s="19"/>
      <c r="HH288" s="19"/>
      <c r="HI288" s="19"/>
      <c r="HJ288" s="19"/>
      <c r="HK288" s="19"/>
      <c r="HL288" s="19"/>
      <c r="HM288" s="19"/>
      <c r="HN288" s="19"/>
      <c r="HO288" s="19"/>
      <c r="HP288" s="19"/>
      <c r="HQ288" s="19"/>
      <c r="HR288" s="19"/>
      <c r="HS288" s="19"/>
      <c r="HT288" s="19"/>
      <c r="HU288" s="19"/>
      <c r="HV288" s="19"/>
      <c r="HW288" s="19"/>
      <c r="HX288" s="19"/>
      <c r="HY288" s="19"/>
      <c r="HZ288" s="19"/>
      <c r="IA288" s="19"/>
      <c r="IB288" s="19"/>
      <c r="IC288" s="19"/>
      <c r="ID288" s="19"/>
      <c r="IE288" s="19"/>
      <c r="IF288" s="19"/>
      <c r="IG288" s="19"/>
      <c r="IH288" s="19"/>
      <c r="II288" s="19"/>
      <c r="IJ288" s="19"/>
      <c r="IK288" s="19"/>
      <c r="IL288" s="19"/>
      <c r="IM288" s="19"/>
      <c r="IN288" s="19"/>
      <c r="IO288" s="19"/>
      <c r="IP288" s="19"/>
      <c r="IQ288" s="19"/>
      <c r="IR288" s="19"/>
      <c r="IS288" s="19"/>
      <c r="IT288" s="19"/>
      <c r="IU288" s="19"/>
      <c r="IV288" s="19"/>
      <c r="IW288" s="19"/>
    </row>
    <row r="289" customFormat="false" ht="12.75" hidden="false" customHeight="false" outlineLevel="0" collapsed="false">
      <c r="E289" s="4"/>
      <c r="F289" s="56"/>
      <c r="G289" s="56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A290" s="19"/>
      <c r="B290" s="19"/>
      <c r="C290" s="20"/>
      <c r="D290" s="21"/>
      <c r="E290" s="25"/>
      <c r="F290" s="63"/>
      <c r="G290" s="63"/>
      <c r="H290" s="19"/>
      <c r="I290" s="25"/>
      <c r="J290" s="19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19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9"/>
      <c r="BU290" s="19"/>
      <c r="BV290" s="19"/>
      <c r="BW290" s="19"/>
      <c r="BX290" s="19"/>
      <c r="BY290" s="19"/>
      <c r="BZ290" s="19"/>
      <c r="CA290" s="19"/>
      <c r="CB290" s="19"/>
      <c r="CC290" s="19"/>
      <c r="CD290" s="19"/>
      <c r="CE290" s="19"/>
      <c r="CF290" s="19"/>
      <c r="CG290" s="19"/>
      <c r="CH290" s="19"/>
      <c r="CI290" s="19"/>
      <c r="CJ290" s="19"/>
      <c r="CK290" s="19"/>
      <c r="CL290" s="19"/>
      <c r="CM290" s="19"/>
      <c r="CN290" s="19"/>
      <c r="CO290" s="19"/>
      <c r="CP290" s="19"/>
      <c r="CQ290" s="19"/>
      <c r="CR290" s="19"/>
      <c r="CS290" s="19"/>
      <c r="CT290" s="19"/>
      <c r="CU290" s="19"/>
      <c r="CV290" s="19"/>
      <c r="CW290" s="19"/>
      <c r="CX290" s="19"/>
      <c r="CY290" s="19"/>
      <c r="CZ290" s="19"/>
      <c r="DA290" s="19"/>
      <c r="DB290" s="19"/>
      <c r="DC290" s="19"/>
      <c r="DD290" s="19"/>
      <c r="DE290" s="19"/>
      <c r="DF290" s="19"/>
      <c r="DG290" s="19"/>
      <c r="DH290" s="19"/>
      <c r="DI290" s="19"/>
      <c r="DJ290" s="19"/>
      <c r="DK290" s="19"/>
      <c r="DL290" s="19"/>
      <c r="DM290" s="19"/>
      <c r="DN290" s="19"/>
      <c r="DO290" s="19"/>
      <c r="DP290" s="19"/>
      <c r="DQ290" s="19"/>
      <c r="DR290" s="19"/>
      <c r="DS290" s="19"/>
      <c r="DT290" s="19"/>
      <c r="DU290" s="19"/>
      <c r="DV290" s="19"/>
      <c r="DW290" s="19"/>
      <c r="DX290" s="19"/>
      <c r="DY290" s="19"/>
      <c r="DZ290" s="19"/>
      <c r="EA290" s="19"/>
      <c r="EB290" s="19"/>
      <c r="EC290" s="19"/>
      <c r="ED290" s="19"/>
      <c r="EE290" s="19"/>
      <c r="EF290" s="19"/>
      <c r="EG290" s="19"/>
      <c r="EH290" s="19"/>
      <c r="EI290" s="19"/>
      <c r="EJ290" s="19"/>
      <c r="EK290" s="19"/>
      <c r="EL290" s="19"/>
      <c r="EM290" s="19"/>
      <c r="EN290" s="19"/>
      <c r="EO290" s="19"/>
      <c r="EP290" s="19"/>
      <c r="EQ290" s="19"/>
      <c r="ER290" s="19"/>
      <c r="ES290" s="19"/>
      <c r="ET290" s="19"/>
      <c r="EU290" s="19"/>
      <c r="EV290" s="19"/>
      <c r="EW290" s="19"/>
      <c r="EX290" s="19"/>
      <c r="EY290" s="19"/>
      <c r="EZ290" s="19"/>
      <c r="FA290" s="19"/>
      <c r="FB290" s="19"/>
      <c r="FC290" s="19"/>
      <c r="FD290" s="19"/>
      <c r="FE290" s="19"/>
      <c r="FF290" s="19"/>
      <c r="FG290" s="19"/>
      <c r="FH290" s="19"/>
      <c r="FI290" s="19"/>
      <c r="FJ290" s="19"/>
      <c r="FK290" s="19"/>
      <c r="FL290" s="19"/>
      <c r="FM290" s="19"/>
      <c r="FN290" s="19"/>
      <c r="FO290" s="19"/>
      <c r="FP290" s="19"/>
      <c r="FQ290" s="19"/>
      <c r="FR290" s="19"/>
      <c r="FS290" s="19"/>
      <c r="FT290" s="19"/>
      <c r="FU290" s="19"/>
      <c r="FV290" s="19"/>
      <c r="FW290" s="19"/>
      <c r="FX290" s="19"/>
      <c r="FY290" s="19"/>
      <c r="FZ290" s="19"/>
      <c r="GA290" s="19"/>
      <c r="GB290" s="19"/>
      <c r="GC290" s="19"/>
      <c r="GD290" s="19"/>
      <c r="GE290" s="19"/>
      <c r="GF290" s="19"/>
      <c r="GG290" s="19"/>
      <c r="GH290" s="19"/>
      <c r="GI290" s="19"/>
      <c r="GJ290" s="19"/>
      <c r="GK290" s="19"/>
      <c r="GL290" s="19"/>
      <c r="GM290" s="19"/>
      <c r="GN290" s="19"/>
      <c r="GO290" s="19"/>
      <c r="GP290" s="19"/>
      <c r="GQ290" s="19"/>
      <c r="GR290" s="19"/>
      <c r="GS290" s="19"/>
      <c r="GT290" s="19"/>
      <c r="GU290" s="19"/>
      <c r="GV290" s="19"/>
      <c r="GW290" s="19"/>
      <c r="GX290" s="19"/>
      <c r="GY290" s="19"/>
      <c r="GZ290" s="19"/>
      <c r="HA290" s="19"/>
      <c r="HB290" s="19"/>
      <c r="HC290" s="19"/>
      <c r="HD290" s="19"/>
      <c r="HE290" s="19"/>
      <c r="HF290" s="19"/>
      <c r="HG290" s="19"/>
      <c r="HH290" s="19"/>
      <c r="HI290" s="19"/>
      <c r="HJ290" s="19"/>
      <c r="HK290" s="19"/>
      <c r="HL290" s="19"/>
      <c r="HM290" s="19"/>
      <c r="HN290" s="19"/>
      <c r="HO290" s="19"/>
      <c r="HP290" s="19"/>
      <c r="HQ290" s="19"/>
      <c r="HR290" s="19"/>
      <c r="HS290" s="19"/>
      <c r="HT290" s="19"/>
      <c r="HU290" s="19"/>
      <c r="HV290" s="19"/>
      <c r="HW290" s="19"/>
      <c r="HX290" s="19"/>
      <c r="HY290" s="19"/>
      <c r="HZ290" s="19"/>
      <c r="IA290" s="19"/>
      <c r="IB290" s="19"/>
      <c r="IC290" s="19"/>
      <c r="ID290" s="19"/>
      <c r="IE290" s="19"/>
      <c r="IF290" s="19"/>
      <c r="IG290" s="19"/>
      <c r="IH290" s="19"/>
      <c r="II290" s="19"/>
      <c r="IJ290" s="19"/>
      <c r="IK290" s="19"/>
      <c r="IL290" s="19"/>
      <c r="IM290" s="19"/>
      <c r="IN290" s="19"/>
      <c r="IO290" s="19"/>
      <c r="IP290" s="19"/>
      <c r="IQ290" s="19"/>
      <c r="IR290" s="19"/>
      <c r="IS290" s="19"/>
      <c r="IT290" s="19"/>
      <c r="IU290" s="19"/>
      <c r="IV290" s="19"/>
      <c r="IW290" s="19"/>
    </row>
    <row r="291" customFormat="false" ht="12.75" hidden="false" customHeight="false" outlineLevel="0" collapsed="false">
      <c r="E291" s="43"/>
      <c r="F291" s="62"/>
      <c r="G291" s="62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25"/>
      <c r="F292" s="62"/>
      <c r="G292" s="62"/>
      <c r="I292" s="25"/>
      <c r="K292" s="15"/>
      <c r="L292" s="15"/>
      <c r="M292" s="15"/>
      <c r="N292" s="15"/>
      <c r="O292" s="15"/>
      <c r="P292" s="15"/>
      <c r="Q292" s="15"/>
      <c r="R292" s="15"/>
      <c r="S292" s="15"/>
    </row>
    <row r="293" customFormat="false" ht="12.75" hidden="false" customHeight="false" outlineLevel="0" collapsed="false">
      <c r="E293" s="25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E294" s="4"/>
      <c r="F294" s="62"/>
      <c r="G294" s="62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A295" s="19"/>
      <c r="B295" s="19"/>
      <c r="C295" s="20"/>
      <c r="D295" s="21"/>
      <c r="E295" s="4"/>
      <c r="F295" s="56"/>
      <c r="G295" s="56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9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  <c r="BH295" s="19"/>
      <c r="BI295" s="19"/>
      <c r="BJ295" s="19"/>
      <c r="BK295" s="19"/>
      <c r="BL295" s="19"/>
      <c r="BM295" s="19"/>
      <c r="BN295" s="19"/>
      <c r="BO295" s="19"/>
      <c r="BP295" s="19"/>
      <c r="BQ295" s="19"/>
      <c r="BR295" s="19"/>
      <c r="BS295" s="19"/>
      <c r="BT295" s="19"/>
      <c r="BU295" s="19"/>
      <c r="BV295" s="19"/>
      <c r="BW295" s="19"/>
      <c r="BX295" s="19"/>
      <c r="BY295" s="19"/>
      <c r="BZ295" s="19"/>
      <c r="CA295" s="19"/>
      <c r="CB295" s="19"/>
      <c r="CC295" s="19"/>
      <c r="CD295" s="19"/>
      <c r="CE295" s="19"/>
      <c r="CF295" s="19"/>
      <c r="CG295" s="19"/>
      <c r="CH295" s="19"/>
      <c r="CI295" s="19"/>
      <c r="CJ295" s="19"/>
      <c r="CK295" s="19"/>
      <c r="CL295" s="19"/>
      <c r="CM295" s="19"/>
      <c r="CN295" s="19"/>
      <c r="CO295" s="19"/>
      <c r="CP295" s="19"/>
      <c r="CQ295" s="19"/>
      <c r="CR295" s="19"/>
      <c r="CS295" s="19"/>
      <c r="CT295" s="19"/>
      <c r="CU295" s="19"/>
      <c r="CV295" s="19"/>
      <c r="CW295" s="19"/>
      <c r="CX295" s="19"/>
      <c r="CY295" s="19"/>
      <c r="CZ295" s="19"/>
      <c r="DA295" s="19"/>
      <c r="DB295" s="19"/>
      <c r="DC295" s="19"/>
      <c r="DD295" s="19"/>
      <c r="DE295" s="19"/>
      <c r="DF295" s="19"/>
      <c r="DG295" s="19"/>
      <c r="DH295" s="19"/>
      <c r="DI295" s="19"/>
      <c r="DJ295" s="19"/>
      <c r="DK295" s="19"/>
      <c r="DL295" s="19"/>
      <c r="DM295" s="19"/>
      <c r="DN295" s="19"/>
      <c r="DO295" s="19"/>
      <c r="DP295" s="19"/>
      <c r="DQ295" s="19"/>
      <c r="DR295" s="19"/>
      <c r="DS295" s="19"/>
      <c r="DT295" s="19"/>
      <c r="DU295" s="19"/>
      <c r="DV295" s="19"/>
      <c r="DW295" s="19"/>
      <c r="DX295" s="19"/>
      <c r="DY295" s="19"/>
      <c r="DZ295" s="19"/>
      <c r="EA295" s="19"/>
      <c r="EB295" s="19"/>
      <c r="EC295" s="19"/>
      <c r="ED295" s="19"/>
      <c r="EE295" s="19"/>
      <c r="EF295" s="19"/>
      <c r="EG295" s="19"/>
      <c r="EH295" s="19"/>
      <c r="EI295" s="19"/>
      <c r="EJ295" s="19"/>
      <c r="EK295" s="19"/>
      <c r="EL295" s="19"/>
      <c r="EM295" s="19"/>
      <c r="EN295" s="19"/>
      <c r="EO295" s="19"/>
      <c r="EP295" s="19"/>
      <c r="EQ295" s="19"/>
      <c r="ER295" s="19"/>
      <c r="ES295" s="19"/>
      <c r="ET295" s="19"/>
      <c r="EU295" s="19"/>
      <c r="EV295" s="19"/>
      <c r="EW295" s="19"/>
      <c r="EX295" s="19"/>
      <c r="EY295" s="19"/>
      <c r="EZ295" s="19"/>
      <c r="FA295" s="19"/>
      <c r="FB295" s="19"/>
      <c r="FC295" s="19"/>
      <c r="FD295" s="19"/>
      <c r="FE295" s="19"/>
      <c r="FF295" s="19"/>
      <c r="FG295" s="19"/>
      <c r="FH295" s="19"/>
      <c r="FI295" s="19"/>
      <c r="FJ295" s="19"/>
      <c r="FK295" s="19"/>
      <c r="FL295" s="19"/>
      <c r="FM295" s="19"/>
      <c r="FN295" s="19"/>
      <c r="FO295" s="19"/>
      <c r="FP295" s="19"/>
      <c r="FQ295" s="19"/>
      <c r="FR295" s="19"/>
      <c r="FS295" s="19"/>
      <c r="FT295" s="19"/>
      <c r="FU295" s="19"/>
      <c r="FV295" s="19"/>
      <c r="FW295" s="19"/>
      <c r="FX295" s="19"/>
      <c r="FY295" s="19"/>
      <c r="FZ295" s="19"/>
      <c r="GA295" s="19"/>
      <c r="GB295" s="19"/>
      <c r="GC295" s="19"/>
      <c r="GD295" s="19"/>
      <c r="GE295" s="19"/>
      <c r="GF295" s="19"/>
      <c r="GG295" s="19"/>
      <c r="GH295" s="19"/>
      <c r="GI295" s="19"/>
      <c r="GJ295" s="19"/>
      <c r="GK295" s="19"/>
      <c r="GL295" s="19"/>
      <c r="GM295" s="19"/>
      <c r="GN295" s="19"/>
      <c r="GO295" s="19"/>
      <c r="GP295" s="19"/>
      <c r="GQ295" s="19"/>
      <c r="GR295" s="19"/>
      <c r="GS295" s="19"/>
      <c r="GT295" s="19"/>
      <c r="GU295" s="19"/>
      <c r="GV295" s="19"/>
      <c r="GW295" s="19"/>
      <c r="GX295" s="19"/>
      <c r="GY295" s="19"/>
      <c r="GZ295" s="19"/>
      <c r="HA295" s="19"/>
      <c r="HB295" s="19"/>
      <c r="HC295" s="19"/>
      <c r="HD295" s="19"/>
      <c r="HE295" s="19"/>
      <c r="HF295" s="19"/>
      <c r="HG295" s="19"/>
      <c r="HH295" s="19"/>
      <c r="HI295" s="19"/>
      <c r="HJ295" s="19"/>
      <c r="HK295" s="19"/>
      <c r="HL295" s="19"/>
      <c r="HM295" s="19"/>
      <c r="HN295" s="19"/>
      <c r="HO295" s="19"/>
      <c r="HP295" s="19"/>
      <c r="HQ295" s="19"/>
      <c r="HR295" s="19"/>
      <c r="HS295" s="19"/>
      <c r="HT295" s="19"/>
      <c r="HU295" s="19"/>
      <c r="HV295" s="19"/>
      <c r="HW295" s="19"/>
      <c r="HX295" s="19"/>
      <c r="HY295" s="19"/>
      <c r="HZ295" s="19"/>
      <c r="IA295" s="19"/>
      <c r="IB295" s="19"/>
      <c r="IC295" s="19"/>
      <c r="ID295" s="19"/>
      <c r="IE295" s="19"/>
      <c r="IF295" s="19"/>
      <c r="IG295" s="19"/>
      <c r="IH295" s="19"/>
      <c r="II295" s="19"/>
      <c r="IJ295" s="19"/>
      <c r="IK295" s="19"/>
      <c r="IL295" s="19"/>
      <c r="IM295" s="19"/>
      <c r="IN295" s="19"/>
      <c r="IO295" s="19"/>
      <c r="IP295" s="19"/>
      <c r="IQ295" s="19"/>
      <c r="IR295" s="19"/>
      <c r="IS295" s="19"/>
      <c r="IT295" s="19"/>
      <c r="IU295" s="19"/>
      <c r="IV295" s="19"/>
      <c r="IW295" s="19"/>
    </row>
    <row r="296" customFormat="false" ht="12.75" hidden="false" customHeight="false" outlineLevel="0" collapsed="false">
      <c r="A296" s="19"/>
      <c r="B296" s="19"/>
      <c r="C296" s="20"/>
      <c r="D296" s="21"/>
      <c r="E296" s="4"/>
      <c r="F296" s="56"/>
      <c r="G296" s="56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9"/>
      <c r="BU296" s="19"/>
      <c r="BV296" s="19"/>
      <c r="BW296" s="19"/>
      <c r="BX296" s="19"/>
      <c r="BY296" s="19"/>
      <c r="BZ296" s="19"/>
      <c r="CA296" s="19"/>
      <c r="CB296" s="19"/>
      <c r="CC296" s="19"/>
      <c r="CD296" s="19"/>
      <c r="CE296" s="19"/>
      <c r="CF296" s="19"/>
      <c r="CG296" s="19"/>
      <c r="CH296" s="19"/>
      <c r="CI296" s="19"/>
      <c r="CJ296" s="19"/>
      <c r="CK296" s="19"/>
      <c r="CL296" s="19"/>
      <c r="CM296" s="19"/>
      <c r="CN296" s="19"/>
      <c r="CO296" s="19"/>
      <c r="CP296" s="19"/>
      <c r="CQ296" s="19"/>
      <c r="CR296" s="19"/>
      <c r="CS296" s="19"/>
      <c r="CT296" s="19"/>
      <c r="CU296" s="19"/>
      <c r="CV296" s="19"/>
      <c r="CW296" s="19"/>
      <c r="CX296" s="19"/>
      <c r="CY296" s="19"/>
      <c r="CZ296" s="19"/>
      <c r="DA296" s="19"/>
      <c r="DB296" s="19"/>
      <c r="DC296" s="19"/>
      <c r="DD296" s="19"/>
      <c r="DE296" s="19"/>
      <c r="DF296" s="19"/>
      <c r="DG296" s="19"/>
      <c r="DH296" s="19"/>
      <c r="DI296" s="19"/>
      <c r="DJ296" s="19"/>
      <c r="DK296" s="19"/>
      <c r="DL296" s="19"/>
      <c r="DM296" s="19"/>
      <c r="DN296" s="19"/>
      <c r="DO296" s="19"/>
      <c r="DP296" s="19"/>
      <c r="DQ296" s="19"/>
      <c r="DR296" s="19"/>
      <c r="DS296" s="19"/>
      <c r="DT296" s="19"/>
      <c r="DU296" s="19"/>
      <c r="DV296" s="19"/>
      <c r="DW296" s="19"/>
      <c r="DX296" s="19"/>
      <c r="DY296" s="19"/>
      <c r="DZ296" s="19"/>
      <c r="EA296" s="19"/>
      <c r="EB296" s="19"/>
      <c r="EC296" s="19"/>
      <c r="ED296" s="19"/>
      <c r="EE296" s="19"/>
      <c r="EF296" s="19"/>
      <c r="EG296" s="19"/>
      <c r="EH296" s="19"/>
      <c r="EI296" s="19"/>
      <c r="EJ296" s="19"/>
      <c r="EK296" s="19"/>
      <c r="EL296" s="19"/>
      <c r="EM296" s="19"/>
      <c r="EN296" s="19"/>
      <c r="EO296" s="19"/>
      <c r="EP296" s="19"/>
      <c r="EQ296" s="19"/>
      <c r="ER296" s="19"/>
      <c r="ES296" s="19"/>
      <c r="ET296" s="19"/>
      <c r="EU296" s="19"/>
      <c r="EV296" s="19"/>
      <c r="EW296" s="19"/>
      <c r="EX296" s="19"/>
      <c r="EY296" s="19"/>
      <c r="EZ296" s="19"/>
      <c r="FA296" s="19"/>
      <c r="FB296" s="19"/>
      <c r="FC296" s="19"/>
      <c r="FD296" s="19"/>
      <c r="FE296" s="19"/>
      <c r="FF296" s="19"/>
      <c r="FG296" s="19"/>
      <c r="FH296" s="19"/>
      <c r="FI296" s="19"/>
      <c r="FJ296" s="19"/>
      <c r="FK296" s="19"/>
      <c r="FL296" s="19"/>
      <c r="FM296" s="19"/>
      <c r="FN296" s="19"/>
      <c r="FO296" s="19"/>
      <c r="FP296" s="19"/>
      <c r="FQ296" s="19"/>
      <c r="FR296" s="19"/>
      <c r="FS296" s="19"/>
      <c r="FT296" s="19"/>
      <c r="FU296" s="19"/>
      <c r="FV296" s="19"/>
      <c r="FW296" s="19"/>
      <c r="FX296" s="19"/>
      <c r="FY296" s="19"/>
      <c r="FZ296" s="19"/>
      <c r="GA296" s="19"/>
      <c r="GB296" s="19"/>
      <c r="GC296" s="19"/>
      <c r="GD296" s="19"/>
      <c r="GE296" s="19"/>
      <c r="GF296" s="19"/>
      <c r="GG296" s="19"/>
      <c r="GH296" s="19"/>
      <c r="GI296" s="19"/>
      <c r="GJ296" s="19"/>
      <c r="GK296" s="19"/>
      <c r="GL296" s="19"/>
      <c r="GM296" s="19"/>
      <c r="GN296" s="19"/>
      <c r="GO296" s="19"/>
      <c r="GP296" s="19"/>
      <c r="GQ296" s="19"/>
      <c r="GR296" s="19"/>
      <c r="GS296" s="19"/>
      <c r="GT296" s="19"/>
      <c r="GU296" s="19"/>
      <c r="GV296" s="19"/>
      <c r="GW296" s="19"/>
      <c r="GX296" s="19"/>
      <c r="GY296" s="19"/>
      <c r="GZ296" s="19"/>
      <c r="HA296" s="19"/>
      <c r="HB296" s="19"/>
      <c r="HC296" s="19"/>
      <c r="HD296" s="19"/>
      <c r="HE296" s="19"/>
      <c r="HF296" s="19"/>
      <c r="HG296" s="19"/>
      <c r="HH296" s="19"/>
      <c r="HI296" s="19"/>
      <c r="HJ296" s="19"/>
      <c r="HK296" s="19"/>
      <c r="HL296" s="19"/>
      <c r="HM296" s="19"/>
      <c r="HN296" s="19"/>
      <c r="HO296" s="19"/>
      <c r="HP296" s="19"/>
      <c r="HQ296" s="19"/>
      <c r="HR296" s="19"/>
      <c r="HS296" s="19"/>
      <c r="HT296" s="19"/>
      <c r="HU296" s="19"/>
      <c r="HV296" s="19"/>
      <c r="HW296" s="19"/>
      <c r="HX296" s="19"/>
      <c r="HY296" s="19"/>
      <c r="HZ296" s="19"/>
      <c r="IA296" s="19"/>
      <c r="IB296" s="19"/>
      <c r="IC296" s="19"/>
      <c r="ID296" s="19"/>
      <c r="IE296" s="19"/>
      <c r="IF296" s="19"/>
      <c r="IG296" s="19"/>
      <c r="IH296" s="19"/>
      <c r="II296" s="19"/>
      <c r="IJ296" s="19"/>
      <c r="IK296" s="19"/>
      <c r="IL296" s="19"/>
      <c r="IM296" s="19"/>
      <c r="IN296" s="19"/>
      <c r="IO296" s="19"/>
      <c r="IP296" s="19"/>
      <c r="IQ296" s="19"/>
      <c r="IR296" s="19"/>
      <c r="IS296" s="19"/>
      <c r="IT296" s="19"/>
      <c r="IU296" s="19"/>
      <c r="IV296" s="19"/>
      <c r="IW296" s="19"/>
    </row>
    <row r="297" customFormat="false" ht="12.75" hidden="false" customHeight="false" outlineLevel="0" collapsed="false">
      <c r="E297" s="43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</row>
    <row r="298" customFormat="false" ht="12.75" hidden="false" customHeight="false" outlineLevel="0" collapsed="false">
      <c r="E298" s="43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</row>
    <row r="299" customFormat="false" ht="12.75" hidden="false" customHeight="false" outlineLevel="0" collapsed="false">
      <c r="E299" s="43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</row>
    <row r="300" customFormat="false" ht="12.75" hidden="false" customHeight="false" outlineLevel="0" collapsed="false">
      <c r="E300" s="43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</row>
    <row r="301" customFormat="false" ht="12.75" hidden="false" customHeight="false" outlineLevel="0" collapsed="false">
      <c r="E301" s="4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customFormat="false" ht="12.75" hidden="false" customHeight="false" outlineLevel="0" collapsed="false">
      <c r="E302" s="4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customFormat="false" ht="12.75" hidden="false" customHeight="false" outlineLevel="0" collapsed="false">
      <c r="E303" s="4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Y303" s="52"/>
    </row>
    <row r="304" customFormat="false" ht="12.75" hidden="false" customHeight="false" outlineLevel="0" collapsed="false">
      <c r="A304" s="19"/>
      <c r="B304" s="19"/>
      <c r="C304" s="20"/>
      <c r="D304" s="21"/>
      <c r="E304" s="25"/>
      <c r="F304" s="63"/>
      <c r="G304" s="63"/>
      <c r="H304" s="19"/>
      <c r="I304" s="25"/>
      <c r="J304" s="19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19"/>
      <c r="Y304" s="55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19"/>
      <c r="BI304" s="19"/>
      <c r="BJ304" s="19"/>
      <c r="BK304" s="19"/>
      <c r="BL304" s="19"/>
      <c r="BM304" s="19"/>
      <c r="BN304" s="19"/>
      <c r="BO304" s="19"/>
      <c r="BP304" s="19"/>
      <c r="BQ304" s="19"/>
      <c r="BR304" s="19"/>
      <c r="BS304" s="19"/>
      <c r="BT304" s="19"/>
      <c r="BU304" s="19"/>
      <c r="BV304" s="19"/>
      <c r="BW304" s="19"/>
      <c r="BX304" s="19"/>
      <c r="BY304" s="19"/>
      <c r="BZ304" s="19"/>
      <c r="CA304" s="19"/>
      <c r="CB304" s="19"/>
      <c r="CC304" s="19"/>
      <c r="CD304" s="19"/>
      <c r="CE304" s="19"/>
      <c r="CF304" s="19"/>
      <c r="CG304" s="19"/>
      <c r="CH304" s="19"/>
      <c r="CI304" s="19"/>
      <c r="CJ304" s="19"/>
      <c r="CK304" s="19"/>
      <c r="CL304" s="19"/>
      <c r="CM304" s="19"/>
      <c r="CN304" s="19"/>
      <c r="CO304" s="19"/>
      <c r="CP304" s="19"/>
      <c r="CQ304" s="19"/>
      <c r="CR304" s="19"/>
      <c r="CS304" s="19"/>
      <c r="CT304" s="19"/>
      <c r="CU304" s="19"/>
      <c r="CV304" s="19"/>
      <c r="CW304" s="19"/>
      <c r="CX304" s="19"/>
      <c r="CY304" s="19"/>
      <c r="CZ304" s="19"/>
      <c r="DA304" s="19"/>
      <c r="DB304" s="19"/>
      <c r="DC304" s="19"/>
      <c r="DD304" s="19"/>
      <c r="DE304" s="19"/>
      <c r="DF304" s="19"/>
      <c r="DG304" s="19"/>
      <c r="DH304" s="19"/>
      <c r="DI304" s="19"/>
      <c r="DJ304" s="19"/>
      <c r="DK304" s="19"/>
      <c r="DL304" s="19"/>
      <c r="DM304" s="19"/>
      <c r="DN304" s="19"/>
      <c r="DO304" s="19"/>
      <c r="DP304" s="19"/>
      <c r="DQ304" s="19"/>
      <c r="DR304" s="19"/>
      <c r="DS304" s="19"/>
      <c r="DT304" s="19"/>
      <c r="DU304" s="19"/>
      <c r="DV304" s="19"/>
      <c r="DW304" s="19"/>
      <c r="DX304" s="19"/>
      <c r="DY304" s="19"/>
      <c r="DZ304" s="19"/>
      <c r="EA304" s="19"/>
      <c r="EB304" s="19"/>
      <c r="EC304" s="19"/>
      <c r="ED304" s="19"/>
      <c r="EE304" s="19"/>
      <c r="EF304" s="19"/>
      <c r="EG304" s="19"/>
      <c r="EH304" s="19"/>
      <c r="EI304" s="19"/>
      <c r="EJ304" s="19"/>
      <c r="EK304" s="19"/>
      <c r="EL304" s="19"/>
      <c r="EM304" s="19"/>
      <c r="EN304" s="19"/>
      <c r="EO304" s="19"/>
      <c r="EP304" s="19"/>
      <c r="EQ304" s="19"/>
      <c r="ER304" s="19"/>
      <c r="ES304" s="19"/>
      <c r="ET304" s="19"/>
      <c r="EU304" s="19"/>
      <c r="EV304" s="19"/>
      <c r="EW304" s="19"/>
      <c r="EX304" s="19"/>
      <c r="EY304" s="19"/>
      <c r="EZ304" s="19"/>
      <c r="FA304" s="19"/>
      <c r="FB304" s="19"/>
      <c r="FC304" s="19"/>
      <c r="FD304" s="19"/>
      <c r="FE304" s="19"/>
      <c r="FF304" s="19"/>
      <c r="FG304" s="19"/>
      <c r="FH304" s="19"/>
      <c r="FI304" s="19"/>
      <c r="FJ304" s="19"/>
      <c r="FK304" s="19"/>
      <c r="FL304" s="19"/>
      <c r="FM304" s="19"/>
      <c r="FN304" s="19"/>
      <c r="FO304" s="19"/>
      <c r="FP304" s="19"/>
      <c r="FQ304" s="19"/>
      <c r="FR304" s="19"/>
      <c r="FS304" s="19"/>
      <c r="FT304" s="19"/>
      <c r="FU304" s="19"/>
      <c r="FV304" s="19"/>
      <c r="FW304" s="19"/>
      <c r="FX304" s="19"/>
      <c r="FY304" s="19"/>
      <c r="FZ304" s="19"/>
      <c r="GA304" s="19"/>
      <c r="GB304" s="19"/>
      <c r="GC304" s="19"/>
      <c r="GD304" s="19"/>
      <c r="GE304" s="19"/>
      <c r="GF304" s="19"/>
      <c r="GG304" s="19"/>
      <c r="GH304" s="19"/>
      <c r="GI304" s="19"/>
      <c r="GJ304" s="19"/>
      <c r="GK304" s="19"/>
      <c r="GL304" s="19"/>
      <c r="GM304" s="19"/>
      <c r="GN304" s="19"/>
      <c r="GO304" s="19"/>
      <c r="GP304" s="19"/>
      <c r="GQ304" s="19"/>
      <c r="GR304" s="19"/>
      <c r="GS304" s="19"/>
      <c r="GT304" s="19"/>
      <c r="GU304" s="19"/>
      <c r="GV304" s="19"/>
      <c r="GW304" s="19"/>
      <c r="GX304" s="19"/>
      <c r="GY304" s="19"/>
      <c r="GZ304" s="19"/>
      <c r="HA304" s="19"/>
      <c r="HB304" s="19"/>
      <c r="HC304" s="19"/>
      <c r="HD304" s="19"/>
      <c r="HE304" s="19"/>
      <c r="HF304" s="19"/>
      <c r="HG304" s="19"/>
      <c r="HH304" s="19"/>
      <c r="HI304" s="19"/>
      <c r="HJ304" s="19"/>
      <c r="HK304" s="19"/>
      <c r="HL304" s="19"/>
      <c r="HM304" s="19"/>
      <c r="HN304" s="19"/>
      <c r="HO304" s="19"/>
      <c r="HP304" s="19"/>
      <c r="HQ304" s="19"/>
      <c r="HR304" s="19"/>
      <c r="HS304" s="19"/>
      <c r="HT304" s="19"/>
      <c r="HU304" s="19"/>
      <c r="HV304" s="19"/>
      <c r="HW304" s="19"/>
      <c r="HX304" s="19"/>
      <c r="HY304" s="19"/>
      <c r="HZ304" s="19"/>
      <c r="IA304" s="19"/>
      <c r="IB304" s="19"/>
      <c r="IC304" s="19"/>
      <c r="ID304" s="19"/>
      <c r="IE304" s="19"/>
      <c r="IF304" s="19"/>
      <c r="IG304" s="19"/>
      <c r="IH304" s="19"/>
      <c r="II304" s="19"/>
      <c r="IJ304" s="19"/>
      <c r="IK304" s="19"/>
      <c r="IL304" s="19"/>
      <c r="IM304" s="19"/>
      <c r="IN304" s="19"/>
      <c r="IO304" s="19"/>
      <c r="IP304" s="19"/>
      <c r="IQ304" s="19"/>
      <c r="IR304" s="19"/>
      <c r="IS304" s="19"/>
      <c r="IT304" s="19"/>
      <c r="IU304" s="19"/>
      <c r="IV304" s="19"/>
      <c r="IW304" s="19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62"/>
      <c r="G307" s="62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56"/>
      <c r="G308" s="56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11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A1:IV16384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1" t="s">
        <v>108</v>
      </c>
      <c r="C3" s="2" t="s">
        <v>109</v>
      </c>
      <c r="D3" s="3" t="s">
        <v>25</v>
      </c>
      <c r="E3" s="17" t="n">
        <v>400000</v>
      </c>
      <c r="F3" s="29" t="s">
        <v>10</v>
      </c>
      <c r="G3" s="30" t="s">
        <v>110</v>
      </c>
      <c r="I3" s="4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</row>
    <row r="4" customFormat="false" ht="25.5" hidden="false" customHeight="false" outlineLevel="0" collapsed="false">
      <c r="C4" s="2" t="s">
        <v>111</v>
      </c>
      <c r="D4" s="28" t="s">
        <v>15</v>
      </c>
      <c r="E4" s="17" t="n">
        <v>65000</v>
      </c>
      <c r="F4" s="29" t="s">
        <v>10</v>
      </c>
      <c r="G4" s="30"/>
      <c r="I4" s="4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customFormat="false" ht="25.5" hidden="false" customHeight="false" outlineLevel="0" collapsed="false">
      <c r="C5" s="2" t="s">
        <v>112</v>
      </c>
      <c r="D5" s="28" t="s">
        <v>25</v>
      </c>
      <c r="E5" s="17" t="n">
        <v>75000</v>
      </c>
      <c r="F5" s="29" t="s">
        <v>10</v>
      </c>
      <c r="G5" s="30"/>
      <c r="I5" s="4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</row>
    <row r="6" customFormat="false" ht="25.5" hidden="false" customHeight="false" outlineLevel="0" collapsed="false">
      <c r="C6" s="2" t="s">
        <v>113</v>
      </c>
      <c r="D6" s="28" t="s">
        <v>94</v>
      </c>
      <c r="E6" s="17" t="n">
        <v>50000</v>
      </c>
      <c r="F6" s="29" t="s">
        <v>10</v>
      </c>
      <c r="G6" s="30"/>
      <c r="I6" s="4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customFormat="false" ht="12.75" hidden="false" customHeight="false" outlineLevel="0" collapsed="false">
      <c r="A7" s="10" t="s">
        <v>114</v>
      </c>
      <c r="B7" s="10"/>
      <c r="C7" s="39" t="s">
        <v>114</v>
      </c>
      <c r="D7" s="6"/>
      <c r="E7" s="40" t="n">
        <f aca="false">SUM(E3:E6)</f>
        <v>590000</v>
      </c>
      <c r="F7" s="40"/>
      <c r="G7" s="14"/>
      <c r="H7" s="10"/>
      <c r="I7" s="41"/>
      <c r="J7" s="10"/>
      <c r="K7" s="42"/>
      <c r="L7" s="42"/>
      <c r="M7" s="42"/>
      <c r="N7" s="42"/>
      <c r="O7" s="42"/>
      <c r="P7" s="42"/>
      <c r="Q7" s="42"/>
      <c r="R7" s="42"/>
      <c r="S7" s="42"/>
      <c r="T7" s="42"/>
      <c r="U7" s="42"/>
      <c r="V7" s="42"/>
      <c r="W7" s="42"/>
      <c r="X7" s="42"/>
      <c r="Y7" s="10"/>
      <c r="Z7" s="10"/>
      <c r="AA7" s="10"/>
      <c r="AB7" s="10"/>
      <c r="AC7" s="10"/>
      <c r="AD7" s="10"/>
      <c r="AE7" s="10"/>
      <c r="AF7" s="10"/>
      <c r="AG7" s="10"/>
      <c r="AH7" s="10"/>
      <c r="AI7" s="10"/>
      <c r="AJ7" s="10"/>
      <c r="AK7" s="10"/>
      <c r="AL7" s="10"/>
      <c r="AM7" s="10"/>
      <c r="AN7" s="10"/>
      <c r="AO7" s="10"/>
      <c r="AP7" s="10"/>
      <c r="AQ7" s="10"/>
      <c r="AR7" s="10"/>
      <c r="AS7" s="10"/>
      <c r="AT7" s="10"/>
      <c r="AU7" s="10"/>
      <c r="AV7" s="10"/>
      <c r="AW7" s="10"/>
      <c r="AX7" s="10"/>
      <c r="AY7" s="10"/>
      <c r="AZ7" s="10"/>
      <c r="BA7" s="10"/>
      <c r="BB7" s="10"/>
      <c r="BC7" s="10"/>
      <c r="BD7" s="10"/>
      <c r="BE7" s="10"/>
      <c r="BF7" s="10"/>
      <c r="BG7" s="10"/>
      <c r="BH7" s="10"/>
      <c r="BI7" s="10"/>
      <c r="BJ7" s="10"/>
      <c r="BK7" s="10"/>
      <c r="BL7" s="10"/>
      <c r="BM7" s="10"/>
      <c r="BN7" s="10"/>
      <c r="BO7" s="10"/>
      <c r="BP7" s="10"/>
      <c r="BQ7" s="10"/>
      <c r="BR7" s="10"/>
      <c r="BS7" s="10"/>
      <c r="BT7" s="10"/>
      <c r="BU7" s="10"/>
      <c r="BV7" s="10"/>
      <c r="BW7" s="10"/>
      <c r="BX7" s="10"/>
      <c r="BY7" s="10"/>
      <c r="BZ7" s="10"/>
      <c r="CA7" s="10"/>
      <c r="CB7" s="10"/>
      <c r="CC7" s="10"/>
      <c r="CD7" s="10"/>
      <c r="CE7" s="10"/>
      <c r="CF7" s="10"/>
      <c r="CG7" s="10"/>
      <c r="CH7" s="10"/>
      <c r="CI7" s="10"/>
      <c r="CJ7" s="10"/>
      <c r="CK7" s="10"/>
      <c r="CL7" s="10"/>
      <c r="CM7" s="10"/>
      <c r="CN7" s="10"/>
      <c r="CO7" s="10"/>
      <c r="CP7" s="10"/>
      <c r="CQ7" s="10"/>
      <c r="CR7" s="10"/>
      <c r="CS7" s="10"/>
      <c r="CT7" s="10"/>
      <c r="CU7" s="10"/>
      <c r="CV7" s="10"/>
      <c r="CW7" s="10"/>
      <c r="CX7" s="10"/>
      <c r="CY7" s="10"/>
      <c r="CZ7" s="10"/>
      <c r="DA7" s="10"/>
      <c r="DB7" s="10"/>
      <c r="DC7" s="10"/>
      <c r="DD7" s="10"/>
      <c r="DE7" s="10"/>
      <c r="DF7" s="10"/>
      <c r="DG7" s="10"/>
      <c r="DH7" s="10"/>
      <c r="DI7" s="10"/>
      <c r="DJ7" s="10"/>
      <c r="DK7" s="10"/>
      <c r="DL7" s="10"/>
      <c r="DM7" s="10"/>
      <c r="DN7" s="10"/>
      <c r="DO7" s="10"/>
      <c r="DP7" s="10"/>
      <c r="DQ7" s="10"/>
      <c r="DR7" s="10"/>
      <c r="DS7" s="10"/>
      <c r="DT7" s="10"/>
      <c r="DU7" s="10"/>
      <c r="DV7" s="10"/>
      <c r="DW7" s="10"/>
      <c r="DX7" s="10"/>
      <c r="DY7" s="10"/>
      <c r="DZ7" s="10"/>
      <c r="EA7" s="10"/>
      <c r="EB7" s="10"/>
      <c r="EC7" s="10"/>
      <c r="ED7" s="10"/>
      <c r="EE7" s="10"/>
      <c r="EF7" s="10"/>
      <c r="EG7" s="10"/>
      <c r="EH7" s="10"/>
      <c r="EI7" s="10"/>
      <c r="EJ7" s="10"/>
      <c r="EK7" s="10"/>
      <c r="EL7" s="10"/>
      <c r="EM7" s="10"/>
      <c r="EN7" s="10"/>
      <c r="EO7" s="10"/>
      <c r="EP7" s="10"/>
      <c r="EQ7" s="10"/>
      <c r="ER7" s="10"/>
      <c r="ES7" s="10"/>
      <c r="ET7" s="10"/>
      <c r="EU7" s="10"/>
      <c r="EV7" s="10"/>
      <c r="EW7" s="10"/>
      <c r="EX7" s="10"/>
      <c r="EY7" s="10"/>
      <c r="EZ7" s="10"/>
      <c r="FA7" s="10"/>
      <c r="FB7" s="10"/>
      <c r="FC7" s="10"/>
      <c r="FD7" s="10"/>
      <c r="FE7" s="10"/>
      <c r="FF7" s="10"/>
      <c r="FG7" s="10"/>
      <c r="FH7" s="10"/>
      <c r="FI7" s="10"/>
      <c r="FJ7" s="10"/>
      <c r="FK7" s="10"/>
      <c r="FL7" s="10"/>
      <c r="FM7" s="10"/>
      <c r="FN7" s="10"/>
      <c r="FO7" s="10"/>
      <c r="FP7" s="10"/>
      <c r="FQ7" s="10"/>
      <c r="FR7" s="10"/>
      <c r="FS7" s="10"/>
      <c r="FT7" s="10"/>
      <c r="FU7" s="10"/>
      <c r="FV7" s="10"/>
      <c r="FW7" s="10"/>
      <c r="FX7" s="10"/>
      <c r="FY7" s="10"/>
      <c r="FZ7" s="10"/>
      <c r="GA7" s="10"/>
      <c r="GB7" s="10"/>
      <c r="GC7" s="10"/>
      <c r="GD7" s="10"/>
      <c r="GE7" s="10"/>
      <c r="GF7" s="10"/>
      <c r="GG7" s="10"/>
      <c r="GH7" s="10"/>
      <c r="GI7" s="10"/>
      <c r="GJ7" s="10"/>
      <c r="GK7" s="10"/>
      <c r="GL7" s="10"/>
      <c r="GM7" s="10"/>
      <c r="GN7" s="10"/>
      <c r="GO7" s="10"/>
      <c r="GP7" s="10"/>
      <c r="GQ7" s="10"/>
      <c r="GR7" s="10"/>
      <c r="GS7" s="10"/>
      <c r="GT7" s="10"/>
      <c r="GU7" s="10"/>
      <c r="GV7" s="10"/>
      <c r="GW7" s="10"/>
      <c r="GX7" s="10"/>
      <c r="GY7" s="10"/>
      <c r="GZ7" s="10"/>
      <c r="HA7" s="10"/>
      <c r="HB7" s="10"/>
      <c r="HC7" s="10"/>
      <c r="HD7" s="10"/>
      <c r="HE7" s="10"/>
      <c r="HF7" s="10"/>
      <c r="HG7" s="10"/>
      <c r="HH7" s="10"/>
      <c r="HI7" s="10"/>
      <c r="HJ7" s="10"/>
      <c r="HK7" s="10"/>
      <c r="HL7" s="10"/>
      <c r="HM7" s="10"/>
      <c r="HN7" s="10"/>
      <c r="HO7" s="10"/>
      <c r="HP7" s="10"/>
      <c r="HQ7" s="10"/>
      <c r="HR7" s="10"/>
      <c r="HS7" s="10"/>
      <c r="HT7" s="10"/>
      <c r="HU7" s="10"/>
      <c r="HV7" s="10"/>
      <c r="HW7" s="10"/>
      <c r="HX7" s="10"/>
      <c r="HY7" s="10"/>
      <c r="HZ7" s="10"/>
      <c r="IA7" s="10"/>
      <c r="IB7" s="10"/>
      <c r="IC7" s="10"/>
      <c r="ID7" s="10"/>
      <c r="IE7" s="10"/>
      <c r="IF7" s="10"/>
      <c r="IG7" s="10"/>
      <c r="IH7" s="10"/>
      <c r="II7" s="10"/>
      <c r="IJ7" s="10"/>
      <c r="IK7" s="10"/>
      <c r="IL7" s="10"/>
      <c r="IM7" s="10"/>
      <c r="IN7" s="10"/>
      <c r="IO7" s="10"/>
      <c r="IP7" s="10"/>
      <c r="IQ7" s="10"/>
      <c r="IR7" s="10"/>
      <c r="IS7" s="10"/>
      <c r="IT7" s="10"/>
      <c r="IU7" s="10"/>
      <c r="IV7" s="10"/>
      <c r="IW7" s="10"/>
    </row>
    <row r="8" customFormat="false" ht="12.75" hidden="false" customHeight="false" outlineLevel="0" collapsed="false">
      <c r="E8" s="17"/>
      <c r="F8" s="29"/>
      <c r="G8" s="30"/>
      <c r="I8" s="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</row>
    <row r="9" customFormat="false" ht="12.75" hidden="false" customHeight="false" outlineLevel="0" collapsed="false">
      <c r="A9" s="52" t="s">
        <v>0</v>
      </c>
      <c r="B9" s="52"/>
      <c r="C9" s="31" t="s">
        <v>229</v>
      </c>
      <c r="D9" s="31"/>
      <c r="E9" s="53" t="s">
        <v>3</v>
      </c>
      <c r="F9" s="53" t="s">
        <v>4</v>
      </c>
      <c r="G9" s="31"/>
      <c r="H9" s="52"/>
      <c r="I9" s="53"/>
      <c r="J9" s="52"/>
      <c r="K9" s="54"/>
      <c r="L9" s="54"/>
      <c r="M9" s="54"/>
      <c r="N9" s="54"/>
      <c r="O9" s="54"/>
      <c r="P9" s="54"/>
      <c r="Q9" s="54"/>
      <c r="R9" s="54"/>
      <c r="S9" s="54"/>
      <c r="T9" s="54"/>
      <c r="U9" s="54"/>
      <c r="V9" s="54"/>
      <c r="W9" s="55"/>
      <c r="X9" s="52"/>
      <c r="Y9" s="52"/>
      <c r="Z9" s="52"/>
      <c r="AA9" s="52"/>
      <c r="AB9" s="52"/>
      <c r="AC9" s="52"/>
      <c r="AD9" s="52"/>
      <c r="AE9" s="52"/>
      <c r="AF9" s="52"/>
      <c r="AG9" s="52"/>
      <c r="AH9" s="52"/>
      <c r="AI9" s="52"/>
      <c r="AJ9" s="52"/>
      <c r="AK9" s="52"/>
      <c r="AL9" s="52"/>
      <c r="AM9" s="52"/>
      <c r="AN9" s="52"/>
      <c r="AO9" s="52"/>
      <c r="AP9" s="52"/>
      <c r="AQ9" s="52"/>
      <c r="AR9" s="52"/>
      <c r="AS9" s="52"/>
      <c r="AT9" s="52"/>
      <c r="AU9" s="52"/>
      <c r="AV9" s="52"/>
      <c r="AW9" s="52"/>
      <c r="AX9" s="52"/>
      <c r="AY9" s="52"/>
      <c r="AZ9" s="52"/>
      <c r="BA9" s="52"/>
      <c r="BB9" s="52"/>
      <c r="BC9" s="52"/>
      <c r="BD9" s="52"/>
      <c r="BE9" s="52"/>
      <c r="BF9" s="52"/>
      <c r="BG9" s="52"/>
      <c r="BH9" s="52"/>
      <c r="BI9" s="52"/>
      <c r="BJ9" s="52"/>
      <c r="BK9" s="52"/>
      <c r="BL9" s="52"/>
      <c r="BM9" s="52"/>
      <c r="BN9" s="52"/>
      <c r="BO9" s="52"/>
      <c r="BP9" s="52"/>
      <c r="BQ9" s="52"/>
      <c r="BR9" s="52"/>
      <c r="BS9" s="52"/>
      <c r="BT9" s="52"/>
      <c r="BU9" s="52"/>
      <c r="BV9" s="52"/>
      <c r="BW9" s="52"/>
      <c r="BX9" s="52"/>
      <c r="BY9" s="52"/>
      <c r="BZ9" s="52"/>
      <c r="CA9" s="52"/>
      <c r="CB9" s="52"/>
      <c r="CC9" s="52"/>
      <c r="CD9" s="52"/>
      <c r="CE9" s="52"/>
      <c r="CF9" s="52"/>
      <c r="CG9" s="52"/>
      <c r="CH9" s="52"/>
      <c r="CI9" s="52"/>
      <c r="CJ9" s="52"/>
      <c r="CK9" s="52"/>
      <c r="CL9" s="52"/>
      <c r="CM9" s="52"/>
      <c r="CN9" s="52"/>
      <c r="CO9" s="52"/>
      <c r="CP9" s="52"/>
      <c r="CQ9" s="52"/>
      <c r="CR9" s="52"/>
      <c r="CS9" s="52"/>
      <c r="CT9" s="52"/>
      <c r="CU9" s="52"/>
      <c r="CV9" s="52"/>
      <c r="CW9" s="52"/>
      <c r="CX9" s="52"/>
      <c r="CY9" s="52"/>
      <c r="CZ9" s="52"/>
      <c r="DA9" s="52"/>
      <c r="DB9" s="52"/>
      <c r="DC9" s="52"/>
      <c r="DD9" s="52"/>
      <c r="DE9" s="52"/>
      <c r="DF9" s="52"/>
      <c r="DG9" s="52"/>
      <c r="DH9" s="52"/>
      <c r="DI9" s="52"/>
      <c r="DJ9" s="52"/>
      <c r="DK9" s="52"/>
      <c r="DL9" s="52"/>
      <c r="DM9" s="52"/>
      <c r="DN9" s="52"/>
      <c r="DO9" s="52"/>
      <c r="DP9" s="52"/>
      <c r="DQ9" s="52"/>
      <c r="DR9" s="52"/>
      <c r="DS9" s="52"/>
      <c r="DT9" s="52"/>
      <c r="DU9" s="52"/>
      <c r="DV9" s="52"/>
      <c r="DW9" s="52"/>
      <c r="DX9" s="52"/>
      <c r="DY9" s="52"/>
      <c r="DZ9" s="52"/>
      <c r="EA9" s="52"/>
      <c r="EB9" s="52"/>
      <c r="EC9" s="52"/>
      <c r="ED9" s="52"/>
      <c r="EE9" s="52"/>
      <c r="EF9" s="52"/>
      <c r="EG9" s="52"/>
      <c r="EH9" s="52"/>
      <c r="EI9" s="52"/>
      <c r="EJ9" s="52"/>
      <c r="EK9" s="52"/>
      <c r="EL9" s="52"/>
      <c r="EM9" s="52"/>
      <c r="EN9" s="52"/>
      <c r="EO9" s="52"/>
      <c r="EP9" s="52"/>
      <c r="EQ9" s="52"/>
      <c r="ER9" s="52"/>
      <c r="ES9" s="52"/>
      <c r="ET9" s="52"/>
      <c r="EU9" s="52"/>
      <c r="EV9" s="52"/>
      <c r="EW9" s="52"/>
      <c r="EX9" s="52"/>
      <c r="EY9" s="52"/>
      <c r="EZ9" s="52"/>
      <c r="FA9" s="52"/>
      <c r="FB9" s="52"/>
      <c r="FC9" s="52"/>
      <c r="FD9" s="52"/>
      <c r="FE9" s="52"/>
      <c r="FF9" s="52"/>
      <c r="FG9" s="52"/>
      <c r="FH9" s="52"/>
      <c r="FI9" s="52"/>
      <c r="FJ9" s="52"/>
      <c r="FK9" s="52"/>
      <c r="FL9" s="52"/>
      <c r="FM9" s="52"/>
      <c r="FN9" s="52"/>
      <c r="FO9" s="52"/>
      <c r="FP9" s="52"/>
      <c r="FQ9" s="52"/>
      <c r="FR9" s="52"/>
      <c r="FS9" s="52"/>
      <c r="FT9" s="52"/>
      <c r="FU9" s="52"/>
      <c r="FV9" s="52"/>
      <c r="FW9" s="52"/>
      <c r="FX9" s="52"/>
      <c r="FY9" s="52"/>
      <c r="FZ9" s="52"/>
      <c r="GA9" s="52"/>
      <c r="GB9" s="52"/>
      <c r="GC9" s="52"/>
      <c r="GD9" s="52"/>
      <c r="GE9" s="52"/>
      <c r="GF9" s="52"/>
      <c r="GG9" s="52"/>
      <c r="GH9" s="52"/>
      <c r="GI9" s="52"/>
      <c r="GJ9" s="52"/>
      <c r="GK9" s="52"/>
      <c r="GL9" s="52"/>
      <c r="GM9" s="52"/>
      <c r="GN9" s="52"/>
      <c r="GO9" s="52"/>
      <c r="GP9" s="52"/>
      <c r="GQ9" s="52"/>
      <c r="GR9" s="52"/>
      <c r="GS9" s="52"/>
      <c r="GT9" s="52"/>
      <c r="GU9" s="52"/>
      <c r="GV9" s="52"/>
      <c r="GW9" s="52"/>
      <c r="GX9" s="52"/>
      <c r="GY9" s="52"/>
      <c r="GZ9" s="52"/>
      <c r="HA9" s="52"/>
      <c r="HB9" s="52"/>
      <c r="HC9" s="52"/>
      <c r="HD9" s="52"/>
      <c r="HE9" s="52"/>
      <c r="HF9" s="52"/>
      <c r="HG9" s="52"/>
      <c r="HH9" s="52"/>
      <c r="HI9" s="52"/>
      <c r="HJ9" s="52"/>
      <c r="HK9" s="52"/>
      <c r="HL9" s="52"/>
      <c r="HM9" s="52"/>
      <c r="HN9" s="52"/>
      <c r="HO9" s="52"/>
      <c r="HP9" s="52"/>
      <c r="HQ9" s="52"/>
      <c r="HR9" s="52"/>
      <c r="HS9" s="52"/>
      <c r="HT9" s="52"/>
      <c r="HU9" s="52"/>
      <c r="HV9" s="52"/>
      <c r="HW9" s="52"/>
      <c r="HX9" s="52"/>
      <c r="HY9" s="52"/>
      <c r="HZ9" s="52"/>
      <c r="IA9" s="52"/>
      <c r="IB9" s="52"/>
      <c r="IC9" s="52"/>
      <c r="ID9" s="52"/>
      <c r="IE9" s="52"/>
      <c r="IF9" s="52"/>
      <c r="IG9" s="52"/>
      <c r="IH9" s="52"/>
      <c r="II9" s="52"/>
      <c r="IJ9" s="52"/>
      <c r="IK9" s="52"/>
      <c r="IL9" s="52"/>
      <c r="IM9" s="52"/>
      <c r="IN9" s="52"/>
      <c r="IO9" s="52"/>
      <c r="IP9" s="52"/>
      <c r="IQ9" s="52"/>
      <c r="IR9" s="52"/>
      <c r="IS9" s="52"/>
      <c r="IT9" s="52"/>
      <c r="IU9" s="52"/>
      <c r="IV9" s="52"/>
      <c r="IW9" s="52"/>
    </row>
    <row r="10" customFormat="false" ht="12.75" hidden="false" customHeight="false" outlineLevel="0" collapsed="false">
      <c r="D10" s="28"/>
      <c r="E10" s="4"/>
      <c r="F10" s="56"/>
      <c r="G10" s="16"/>
      <c r="I10" s="4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5"/>
    </row>
    <row r="11" customFormat="false" ht="12.75" hidden="false" customHeight="false" outlineLevel="0" collapsed="false">
      <c r="A11" s="1" t="s">
        <v>108</v>
      </c>
      <c r="C11" s="2" t="s">
        <v>328</v>
      </c>
      <c r="D11" s="3" t="s">
        <v>9</v>
      </c>
      <c r="E11" s="38" t="n">
        <v>36000</v>
      </c>
      <c r="F11" s="29" t="n">
        <v>36000</v>
      </c>
      <c r="G11" s="30"/>
      <c r="I11" s="4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customFormat="false" ht="12.75" hidden="false" customHeight="false" outlineLevel="0" collapsed="false">
      <c r="B12" s="1" t="s">
        <v>9</v>
      </c>
      <c r="C12" s="2" t="s">
        <v>329</v>
      </c>
      <c r="D12" s="3" t="s">
        <v>9</v>
      </c>
      <c r="E12" s="38" t="n">
        <v>7000</v>
      </c>
      <c r="F12" s="29" t="n">
        <v>7000</v>
      </c>
      <c r="G12" s="30"/>
      <c r="I12" s="4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customFormat="false" ht="12.75" hidden="false" customHeight="false" outlineLevel="0" collapsed="false">
      <c r="A13" s="10" t="s">
        <v>114</v>
      </c>
      <c r="B13" s="10"/>
      <c r="C13" s="39" t="s">
        <v>114</v>
      </c>
      <c r="D13" s="7"/>
      <c r="E13" s="40" t="n">
        <f aca="false">SUM(E11:E12)</f>
        <v>43000</v>
      </c>
      <c r="F13" s="40" t="n">
        <f aca="false">SUM(F11:F12)</f>
        <v>43000</v>
      </c>
      <c r="G13" s="14"/>
      <c r="H13" s="10"/>
      <c r="I13" s="41"/>
      <c r="J13" s="10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</row>
    <row r="14" customFormat="false" ht="12.75" hidden="false" customHeight="false" outlineLevel="0" collapsed="false">
      <c r="A14" s="10"/>
      <c r="B14" s="10"/>
      <c r="C14" s="39"/>
      <c r="D14" s="7"/>
      <c r="E14" s="40"/>
      <c r="F14" s="40"/>
      <c r="G14" s="14"/>
      <c r="H14" s="10"/>
      <c r="I14" s="41"/>
      <c r="J14" s="10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</row>
    <row r="15" customFormat="false" ht="12.75" hidden="false" customHeight="false" outlineLevel="0" collapsed="false">
      <c r="A15" s="10" t="s">
        <v>338</v>
      </c>
      <c r="B15" s="10"/>
      <c r="C15" s="39"/>
      <c r="D15" s="60"/>
      <c r="E15" s="40" t="n">
        <v>9000000</v>
      </c>
      <c r="F15" s="45" t="n">
        <v>9000000</v>
      </c>
      <c r="G15" s="14"/>
      <c r="H15" s="10"/>
      <c r="I15" s="41"/>
      <c r="J15" s="10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</row>
    <row r="16" customFormat="false" ht="12.75" hidden="false" customHeight="false" outlineLevel="0" collapsed="false">
      <c r="A16" s="10" t="s">
        <v>339</v>
      </c>
      <c r="B16" s="10"/>
      <c r="C16" s="39"/>
      <c r="D16" s="60"/>
      <c r="E16" s="40" t="n">
        <f aca="false">E7</f>
        <v>590000</v>
      </c>
      <c r="F16" s="40" t="n">
        <f aca="false">F7</f>
        <v>0</v>
      </c>
      <c r="G16" s="14"/>
      <c r="H16" s="10"/>
      <c r="I16" s="41"/>
      <c r="J16" s="10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</row>
    <row r="17" customFormat="false" ht="12.75" hidden="false" customHeight="false" outlineLevel="0" collapsed="false">
      <c r="A17" s="10" t="s">
        <v>340</v>
      </c>
      <c r="B17" s="10"/>
      <c r="C17" s="39"/>
      <c r="D17" s="60"/>
      <c r="E17" s="40" t="n">
        <f aca="false">SUM(E15-E16)</f>
        <v>8410000</v>
      </c>
      <c r="F17" s="40" t="n">
        <f aca="false">SUM(F15-F16)</f>
        <v>9000000</v>
      </c>
      <c r="G17" s="14"/>
      <c r="H17" s="10"/>
      <c r="I17" s="41"/>
      <c r="J17" s="10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</row>
    <row r="18" customFormat="false" ht="12.75" hidden="false" customHeight="false" outlineLevel="0" collapsed="false">
      <c r="A18" s="10"/>
      <c r="B18" s="10"/>
      <c r="C18" s="39"/>
      <c r="D18" s="60"/>
      <c r="E18" s="40"/>
      <c r="F18" s="45"/>
      <c r="G18" s="14"/>
      <c r="H18" s="10"/>
      <c r="I18" s="41"/>
      <c r="J18" s="10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12.75" hidden="false" customHeight="false" outlineLevel="0" collapsed="false">
      <c r="A19" s="10" t="s">
        <v>338</v>
      </c>
      <c r="B19" s="10"/>
      <c r="C19" s="39"/>
      <c r="D19" s="60"/>
      <c r="E19" s="40" t="n">
        <v>9000000</v>
      </c>
      <c r="F19" s="45" t="n">
        <v>9000000</v>
      </c>
      <c r="G19" s="14"/>
      <c r="H19" s="10"/>
      <c r="I19" s="41"/>
      <c r="J19" s="10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12.75" hidden="false" customHeight="false" outlineLevel="0" collapsed="false">
      <c r="A20" s="10" t="s">
        <v>341</v>
      </c>
      <c r="B20" s="10"/>
      <c r="C20" s="39"/>
      <c r="D20" s="60"/>
      <c r="E20" s="40" t="n">
        <v>0</v>
      </c>
      <c r="F20" s="45" t="n">
        <v>0</v>
      </c>
      <c r="G20" s="14"/>
      <c r="H20" s="10"/>
      <c r="I20" s="41"/>
      <c r="J20" s="10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12.75" hidden="false" customHeight="false" outlineLevel="0" collapsed="false">
      <c r="A21" s="10" t="s">
        <v>340</v>
      </c>
      <c r="B21" s="10"/>
      <c r="C21" s="39"/>
      <c r="D21" s="60"/>
      <c r="E21" s="40" t="n">
        <f aca="false">SUM(E19-E20)</f>
        <v>9000000</v>
      </c>
      <c r="F21" s="40" t="n">
        <f aca="false">SUM(F19-F20)</f>
        <v>9000000</v>
      </c>
      <c r="G21" s="14"/>
      <c r="H21" s="10"/>
      <c r="I21" s="41"/>
      <c r="J21" s="10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</row>
    <row r="22" customFormat="false" ht="12.75" hidden="false" customHeight="false" outlineLevel="0" collapsed="false">
      <c r="A22" s="10"/>
      <c r="B22" s="10"/>
      <c r="C22" s="39"/>
      <c r="D22" s="60"/>
      <c r="E22" s="40"/>
      <c r="F22" s="40"/>
      <c r="G22" s="14"/>
      <c r="H22" s="10"/>
      <c r="I22" s="41"/>
      <c r="J22" s="10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</row>
    <row r="23" customFormat="false" ht="12.75" hidden="false" customHeight="false" outlineLevel="0" collapsed="false">
      <c r="A23" s="10" t="s">
        <v>342</v>
      </c>
      <c r="B23" s="10"/>
      <c r="C23" s="39"/>
      <c r="D23" s="60"/>
      <c r="E23" s="40" t="n">
        <v>1200000</v>
      </c>
      <c r="F23" s="40" t="n">
        <v>1200000</v>
      </c>
      <c r="G23" s="14"/>
      <c r="H23" s="10"/>
      <c r="I23" s="41"/>
      <c r="J23" s="10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</row>
    <row r="24" customFormat="false" ht="12.75" hidden="false" customHeight="false" outlineLevel="0" collapsed="false">
      <c r="A24" s="10" t="s">
        <v>343</v>
      </c>
      <c r="B24" s="10"/>
      <c r="C24" s="39"/>
      <c r="D24" s="60"/>
      <c r="E24" s="40" t="n">
        <f aca="false">E13</f>
        <v>43000</v>
      </c>
      <c r="F24" s="40" t="n">
        <f aca="false">F13</f>
        <v>43000</v>
      </c>
      <c r="G24" s="14"/>
      <c r="H24" s="10"/>
      <c r="I24" s="41"/>
      <c r="J24" s="10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</row>
    <row r="25" customFormat="false" ht="12.75" hidden="false" customHeight="false" outlineLevel="0" collapsed="false">
      <c r="A25" s="10" t="s">
        <v>340</v>
      </c>
      <c r="B25" s="10"/>
      <c r="C25" s="39"/>
      <c r="D25" s="60"/>
      <c r="E25" s="40" t="n">
        <f aca="false">SUM(E23-E24)</f>
        <v>1157000</v>
      </c>
      <c r="F25" s="40" t="n">
        <f aca="false">SUM(F23-F24)</f>
        <v>1157000</v>
      </c>
      <c r="G25" s="14"/>
      <c r="H25" s="10"/>
      <c r="I25" s="41"/>
      <c r="J25" s="10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</row>
    <row r="26" customFormat="false" ht="12.75" hidden="false" customHeight="false" outlineLevel="0" collapsed="false">
      <c r="A26" s="35"/>
      <c r="B26" s="10"/>
      <c r="C26" s="39"/>
      <c r="D26" s="60"/>
      <c r="E26" s="38"/>
      <c r="F26" s="38"/>
      <c r="G26" s="14"/>
      <c r="I26" s="4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customFormat="false" ht="12.75" hidden="false" customHeight="false" outlineLevel="0" collapsed="false">
      <c r="A27" s="35"/>
      <c r="B27" s="10"/>
      <c r="C27" s="39"/>
      <c r="D27" s="60"/>
      <c r="E27" s="38"/>
      <c r="F27" s="38"/>
      <c r="G27" s="14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customFormat="false" ht="12.75" hidden="false" customHeight="false" outlineLevel="0" collapsed="false">
      <c r="A28" s="10"/>
      <c r="B28" s="10"/>
      <c r="C28" s="39"/>
      <c r="D28" s="7"/>
      <c r="E28" s="35"/>
      <c r="F28" s="29"/>
      <c r="G28" s="14"/>
      <c r="I28" s="4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customFormat="false" ht="12.75" hidden="false" customHeight="false" outlineLevel="0" collapsed="false">
      <c r="E29" s="4"/>
      <c r="F29" s="56"/>
      <c r="G29" s="56"/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12.75" hidden="false" customHeight="false" outlineLevel="0" collapsed="false">
      <c r="E30" s="4"/>
      <c r="F30" s="56"/>
      <c r="G30" s="56"/>
      <c r="I30" s="4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E31" s="4"/>
      <c r="F31" s="56"/>
      <c r="G31" s="56"/>
      <c r="I31" s="4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2.75" hidden="false" customHeight="false" outlineLevel="0" collapsed="false">
      <c r="E32" s="4"/>
      <c r="F32" s="62"/>
      <c r="G32" s="62"/>
      <c r="I32" s="4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customFormat="false" ht="12.75" hidden="false" customHeight="false" outlineLevel="0" collapsed="false">
      <c r="E33" s="43"/>
      <c r="F33" s="62"/>
      <c r="G33" s="62"/>
      <c r="I33" s="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customFormat="false" ht="12.75" hidden="false" customHeight="false" outlineLevel="0" collapsed="false">
      <c r="E34" s="43"/>
      <c r="F34" s="62"/>
      <c r="G34" s="62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2.75" hidden="false" customHeight="false" outlineLevel="0" collapsed="false">
      <c r="E35" s="43"/>
      <c r="F35" s="62"/>
      <c r="G35" s="62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E36" s="43"/>
      <c r="F36" s="62"/>
      <c r="G36" s="62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E37" s="43"/>
      <c r="F37" s="62"/>
      <c r="G37" s="62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E38" s="43"/>
      <c r="F38" s="62"/>
      <c r="G38" s="62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E39" s="4"/>
      <c r="F39" s="56"/>
      <c r="G39" s="56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4"/>
      <c r="F40" s="56"/>
      <c r="G40" s="56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56"/>
      <c r="F41" s="56"/>
      <c r="G41" s="5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56"/>
      <c r="F42" s="56"/>
      <c r="G42" s="5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56"/>
      <c r="F43" s="56"/>
      <c r="G43" s="56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E44" s="56"/>
      <c r="F44" s="56"/>
      <c r="G44" s="56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E45" s="56"/>
      <c r="F45" s="56"/>
      <c r="G45" s="56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customFormat="false" ht="12.75" hidden="false" customHeight="false" outlineLevel="0" collapsed="false">
      <c r="E46" s="4"/>
      <c r="F46" s="56"/>
      <c r="G46" s="56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"/>
      <c r="F47" s="56"/>
      <c r="G47" s="56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  <c r="X47" s="15"/>
    </row>
    <row r="48" customFormat="false" ht="12.75" hidden="false" customHeight="false" outlineLevel="0" collapsed="false">
      <c r="E48" s="4"/>
      <c r="F48" s="56"/>
      <c r="G48" s="5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E49" s="4"/>
      <c r="F49" s="56"/>
      <c r="G49" s="5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4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4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4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4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4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</row>
    <row r="85" customFormat="false" ht="12.75" hidden="false" customHeight="false" outlineLevel="0" collapsed="false">
      <c r="E85" s="4"/>
      <c r="F85" s="62"/>
      <c r="G85" s="62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62"/>
      <c r="G86" s="62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3"/>
      <c r="F87" s="62"/>
      <c r="G87" s="62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3"/>
      <c r="F88" s="62"/>
      <c r="G88" s="62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3"/>
      <c r="F89" s="62"/>
      <c r="G89" s="62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3"/>
      <c r="F90" s="62"/>
      <c r="G90" s="62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62"/>
      <c r="G112" s="62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62"/>
      <c r="G113" s="62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62"/>
      <c r="G114" s="62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62"/>
      <c r="G115" s="62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62"/>
      <c r="G116" s="62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3"/>
      <c r="F122" s="62"/>
      <c r="G122" s="62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3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</row>
    <row r="124" customFormat="false" ht="12.75" hidden="false" customHeight="false" outlineLevel="0" collapsed="false">
      <c r="E124" s="43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3"/>
      <c r="F125" s="62"/>
      <c r="G125" s="62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3"/>
      <c r="F126" s="62"/>
      <c r="G126" s="62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3"/>
      <c r="F127" s="62"/>
      <c r="G127" s="62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3"/>
      <c r="F128" s="62"/>
      <c r="G128" s="62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3"/>
      <c r="F129" s="62"/>
      <c r="G129" s="62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3"/>
      <c r="F130" s="62"/>
      <c r="G130" s="62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3"/>
      <c r="F131" s="62"/>
      <c r="G131" s="62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56"/>
      <c r="G133" s="56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62"/>
      <c r="G136" s="62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"/>
      <c r="F137" s="62"/>
      <c r="G137" s="62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</row>
    <row r="144" customFormat="false" ht="12.75" hidden="false" customHeight="false" outlineLevel="0" collapsed="false">
      <c r="E144" s="43"/>
      <c r="F144" s="62"/>
      <c r="G144" s="62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3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3"/>
      <c r="F146" s="62"/>
      <c r="G146" s="62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3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3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3"/>
      <c r="F149" s="62"/>
      <c r="G149" s="62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3"/>
      <c r="F150" s="62"/>
      <c r="G150" s="62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3"/>
      <c r="F151" s="62"/>
      <c r="G151" s="62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3"/>
      <c r="F152" s="62"/>
      <c r="G152" s="62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"/>
      <c r="F159" s="56"/>
      <c r="G159" s="56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56"/>
      <c r="G160" s="56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  <c r="X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56"/>
      <c r="G167" s="56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3"/>
      <c r="F169" s="62"/>
      <c r="G169" s="62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3"/>
      <c r="F170" s="62"/>
      <c r="G170" s="62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62"/>
      <c r="G174" s="62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/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3"/>
      <c r="F180" s="62"/>
      <c r="G180" s="62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3"/>
      <c r="F181" s="62"/>
      <c r="G181" s="62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 t="n">
        <f aca="false">SUM(W183:W187)</f>
        <v>0</v>
      </c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 t="n">
        <f aca="false">SUM(W191:W194)</f>
        <v>0</v>
      </c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/>
    </row>
    <row r="196" customFormat="false" ht="12.75" hidden="false" customHeight="false" outlineLevel="0" collapsed="false">
      <c r="E196" s="43"/>
      <c r="F196" s="62"/>
      <c r="G196" s="62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3"/>
      <c r="F197" s="62"/>
      <c r="G197" s="62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3"/>
      <c r="F198" s="62"/>
      <c r="G198" s="62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3"/>
      <c r="F199" s="62"/>
      <c r="G199" s="62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A200" s="19"/>
      <c r="B200" s="19"/>
      <c r="C200" s="20"/>
      <c r="D200" s="21"/>
      <c r="E200" s="25"/>
      <c r="F200" s="63"/>
      <c r="G200" s="63"/>
      <c r="H200" s="19"/>
      <c r="I200" s="25"/>
      <c r="J200" s="19"/>
      <c r="K200" s="27"/>
      <c r="L200" s="27"/>
      <c r="M200" s="27"/>
      <c r="N200" s="27"/>
      <c r="O200" s="27"/>
      <c r="P200" s="27"/>
      <c r="Q200" s="27"/>
      <c r="R200" s="27"/>
      <c r="S200" s="27"/>
      <c r="T200" s="27"/>
      <c r="U200" s="27"/>
      <c r="V200" s="27"/>
      <c r="W200" s="27"/>
      <c r="X200" s="19"/>
      <c r="Y200" s="19"/>
      <c r="Z200" s="19"/>
      <c r="AA200" s="19"/>
      <c r="AB200" s="19"/>
      <c r="AC200" s="19"/>
      <c r="AD200" s="19"/>
      <c r="AE200" s="19"/>
      <c r="AF200" s="19"/>
      <c r="AG200" s="19"/>
      <c r="AH200" s="19"/>
      <c r="AI200" s="19"/>
      <c r="AJ200" s="19"/>
      <c r="AK200" s="19"/>
      <c r="AL200" s="19"/>
      <c r="AM200" s="19"/>
      <c r="AN200" s="19"/>
      <c r="AO200" s="19"/>
      <c r="AP200" s="19"/>
      <c r="AQ200" s="19"/>
      <c r="AR200" s="19"/>
      <c r="AS200" s="19"/>
      <c r="AT200" s="19"/>
      <c r="AU200" s="19"/>
      <c r="AV200" s="19"/>
      <c r="AW200" s="19"/>
      <c r="AX200" s="19"/>
      <c r="AY200" s="19"/>
      <c r="AZ200" s="19"/>
      <c r="BA200" s="19"/>
      <c r="BB200" s="19"/>
      <c r="BC200" s="19"/>
      <c r="BD200" s="19"/>
      <c r="BE200" s="19"/>
      <c r="BF200" s="19"/>
      <c r="BG200" s="19"/>
      <c r="BH200" s="19"/>
      <c r="BI200" s="19"/>
      <c r="BJ200" s="19"/>
      <c r="BK200" s="19"/>
      <c r="BL200" s="19"/>
      <c r="BM200" s="19"/>
      <c r="BN200" s="19"/>
      <c r="BO200" s="19"/>
      <c r="BP200" s="19"/>
      <c r="BQ200" s="19"/>
      <c r="BR200" s="19"/>
      <c r="BS200" s="19"/>
      <c r="BT200" s="19"/>
      <c r="BU200" s="19"/>
      <c r="BV200" s="19"/>
      <c r="BW200" s="19"/>
      <c r="BX200" s="19"/>
      <c r="BY200" s="19"/>
      <c r="BZ200" s="19"/>
      <c r="CA200" s="19"/>
      <c r="CB200" s="19"/>
      <c r="CC200" s="19"/>
      <c r="CD200" s="19"/>
      <c r="CE200" s="19"/>
      <c r="CF200" s="19"/>
      <c r="CG200" s="19"/>
      <c r="CH200" s="19"/>
      <c r="CI200" s="19"/>
      <c r="CJ200" s="19"/>
      <c r="CK200" s="19"/>
      <c r="CL200" s="19"/>
      <c r="CM200" s="19"/>
      <c r="CN200" s="19"/>
      <c r="CO200" s="19"/>
      <c r="CP200" s="19"/>
      <c r="CQ200" s="19"/>
      <c r="CR200" s="19"/>
      <c r="CS200" s="19"/>
      <c r="CT200" s="19"/>
      <c r="CU200" s="19"/>
      <c r="CV200" s="19"/>
      <c r="CW200" s="19"/>
      <c r="CX200" s="19"/>
      <c r="CY200" s="19"/>
      <c r="CZ200" s="19"/>
      <c r="DA200" s="19"/>
      <c r="DB200" s="19"/>
      <c r="DC200" s="19"/>
      <c r="DD200" s="19"/>
      <c r="DE200" s="19"/>
      <c r="DF200" s="19"/>
      <c r="DG200" s="19"/>
      <c r="DH200" s="19"/>
      <c r="DI200" s="19"/>
      <c r="DJ200" s="19"/>
      <c r="DK200" s="19"/>
      <c r="DL200" s="19"/>
      <c r="DM200" s="19"/>
      <c r="DN200" s="19"/>
      <c r="DO200" s="19"/>
      <c r="DP200" s="19"/>
      <c r="DQ200" s="19"/>
      <c r="DR200" s="19"/>
      <c r="DS200" s="19"/>
      <c r="DT200" s="19"/>
      <c r="DU200" s="19"/>
      <c r="DV200" s="19"/>
      <c r="DW200" s="19"/>
      <c r="DX200" s="19"/>
      <c r="DY200" s="19"/>
      <c r="DZ200" s="19"/>
      <c r="EA200" s="19"/>
      <c r="EB200" s="19"/>
      <c r="EC200" s="19"/>
      <c r="ED200" s="19"/>
      <c r="EE200" s="19"/>
      <c r="EF200" s="19"/>
      <c r="EG200" s="19"/>
      <c r="EH200" s="19"/>
      <c r="EI200" s="19"/>
      <c r="EJ200" s="19"/>
      <c r="EK200" s="19"/>
      <c r="EL200" s="19"/>
      <c r="EM200" s="19"/>
      <c r="EN200" s="19"/>
      <c r="EO200" s="19"/>
      <c r="EP200" s="19"/>
      <c r="EQ200" s="19"/>
      <c r="ER200" s="19"/>
      <c r="ES200" s="19"/>
      <c r="ET200" s="19"/>
      <c r="EU200" s="19"/>
      <c r="EV200" s="19"/>
      <c r="EW200" s="19"/>
      <c r="EX200" s="19"/>
      <c r="EY200" s="19"/>
      <c r="EZ200" s="19"/>
      <c r="FA200" s="19"/>
      <c r="FB200" s="19"/>
      <c r="FC200" s="19"/>
      <c r="FD200" s="19"/>
      <c r="FE200" s="19"/>
      <c r="FF200" s="19"/>
      <c r="FG200" s="19"/>
      <c r="FH200" s="19"/>
      <c r="FI200" s="19"/>
      <c r="FJ200" s="19"/>
      <c r="FK200" s="19"/>
      <c r="FL200" s="19"/>
      <c r="FM200" s="19"/>
      <c r="FN200" s="19"/>
      <c r="FO200" s="19"/>
      <c r="FP200" s="19"/>
      <c r="FQ200" s="19"/>
      <c r="FR200" s="19"/>
      <c r="FS200" s="19"/>
      <c r="FT200" s="19"/>
      <c r="FU200" s="19"/>
      <c r="FV200" s="19"/>
      <c r="FW200" s="19"/>
      <c r="FX200" s="19"/>
      <c r="FY200" s="19"/>
      <c r="FZ200" s="19"/>
      <c r="GA200" s="19"/>
      <c r="GB200" s="19"/>
      <c r="GC200" s="19"/>
      <c r="GD200" s="19"/>
      <c r="GE200" s="19"/>
      <c r="GF200" s="19"/>
      <c r="GG200" s="19"/>
      <c r="GH200" s="19"/>
      <c r="GI200" s="19"/>
      <c r="GJ200" s="19"/>
      <c r="GK200" s="19"/>
      <c r="GL200" s="19"/>
      <c r="GM200" s="19"/>
      <c r="GN200" s="19"/>
      <c r="GO200" s="19"/>
      <c r="GP200" s="19"/>
      <c r="GQ200" s="19"/>
      <c r="GR200" s="19"/>
      <c r="GS200" s="19"/>
      <c r="GT200" s="19"/>
      <c r="GU200" s="19"/>
      <c r="GV200" s="19"/>
      <c r="GW200" s="19"/>
      <c r="GX200" s="19"/>
      <c r="GY200" s="19"/>
      <c r="GZ200" s="19"/>
      <c r="HA200" s="19"/>
      <c r="HB200" s="19"/>
      <c r="HC200" s="19"/>
      <c r="HD200" s="19"/>
      <c r="HE200" s="19"/>
      <c r="HF200" s="19"/>
      <c r="HG200" s="19"/>
      <c r="HH200" s="19"/>
      <c r="HI200" s="19"/>
      <c r="HJ200" s="19"/>
      <c r="HK200" s="19"/>
      <c r="HL200" s="19"/>
      <c r="HM200" s="19"/>
      <c r="HN200" s="19"/>
      <c r="HO200" s="19"/>
      <c r="HP200" s="19"/>
      <c r="HQ200" s="19"/>
      <c r="HR200" s="19"/>
      <c r="HS200" s="19"/>
      <c r="HT200" s="19"/>
      <c r="HU200" s="19"/>
      <c r="HV200" s="19"/>
      <c r="HW200" s="19"/>
      <c r="HX200" s="19"/>
      <c r="HY200" s="19"/>
      <c r="HZ200" s="19"/>
      <c r="IA200" s="19"/>
      <c r="IB200" s="19"/>
      <c r="IC200" s="19"/>
      <c r="ID200" s="19"/>
      <c r="IE200" s="19"/>
      <c r="IF200" s="19"/>
      <c r="IG200" s="19"/>
      <c r="IH200" s="19"/>
      <c r="II200" s="19"/>
      <c r="IJ200" s="19"/>
      <c r="IK200" s="19"/>
      <c r="IL200" s="19"/>
      <c r="IM200" s="19"/>
      <c r="IN200" s="19"/>
      <c r="IO200" s="19"/>
      <c r="IP200" s="19"/>
      <c r="IQ200" s="19"/>
      <c r="IR200" s="19"/>
      <c r="IS200" s="19"/>
      <c r="IT200" s="19"/>
      <c r="IU200" s="19"/>
      <c r="IV200" s="19"/>
      <c r="IW200" s="19"/>
    </row>
    <row r="201" customFormat="false" ht="12.75" hidden="false" customHeight="false" outlineLevel="0" collapsed="false">
      <c r="E201" s="43"/>
      <c r="F201" s="62"/>
      <c r="G201" s="62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</row>
    <row r="212" customFormat="false" ht="12.75" hidden="false" customHeight="false" outlineLevel="0" collapsed="false">
      <c r="E212" s="4"/>
      <c r="F212" s="56"/>
      <c r="G212" s="56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</row>
    <row r="214" customFormat="false" ht="12.75" hidden="false" customHeight="false" outlineLevel="0" collapsed="false">
      <c r="E214" s="4"/>
      <c r="F214" s="4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62"/>
      <c r="G215" s="62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62"/>
      <c r="G216" s="62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</row>
    <row r="217" customFormat="false" ht="12.75" hidden="false" customHeight="false" outlineLevel="0" collapsed="false">
      <c r="E217" s="4"/>
      <c r="F217" s="62"/>
      <c r="G217" s="62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"/>
      <c r="F218" s="62"/>
      <c r="G218" s="62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4"/>
      <c r="F219" s="62"/>
      <c r="G219" s="62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62"/>
      <c r="G220" s="62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</row>
    <row r="221" customFormat="false" ht="12.75" hidden="false" customHeight="false" outlineLevel="0" collapsed="false">
      <c r="E221" s="4"/>
      <c r="F221" s="62"/>
      <c r="G221" s="62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customFormat="false" ht="12.75" hidden="false" customHeight="false" outlineLevel="0" collapsed="false">
      <c r="E222" s="64"/>
      <c r="F222" s="62"/>
      <c r="G222" s="62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 t="n">
        <f aca="false">SUM(W226:W229)</f>
        <v>0</v>
      </c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</row>
    <row r="236" customFormat="false" ht="12.75" hidden="false" customHeight="false" outlineLevel="0" collapsed="false">
      <c r="E236" s="4"/>
      <c r="F236" s="56"/>
      <c r="G236" s="56"/>
      <c r="H236" s="4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</row>
    <row r="237" customFormat="false" ht="12.75" hidden="false" customHeight="false" outlineLevel="0" collapsed="false">
      <c r="E237" s="4"/>
      <c r="F237" s="56"/>
      <c r="G237" s="56"/>
      <c r="H237" s="4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"/>
      <c r="F238" s="56"/>
      <c r="G238" s="56"/>
      <c r="H238" s="4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56"/>
      <c r="G239" s="56"/>
      <c r="H239" s="4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 t="n">
        <f aca="false">SUM(W236:W239)</f>
        <v>0</v>
      </c>
    </row>
    <row r="240" customFormat="false" ht="12.75" hidden="false" customHeight="false" outlineLevel="0" collapsed="false">
      <c r="E240" s="4"/>
      <c r="F240" s="62"/>
      <c r="G240" s="62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"/>
      <c r="F241" s="62"/>
      <c r="G241" s="62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3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"/>
      <c r="F243" s="56"/>
      <c r="G243" s="56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3"/>
      <c r="F244" s="62"/>
      <c r="G244" s="62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3"/>
      <c r="F245" s="62"/>
      <c r="G245" s="62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3"/>
      <c r="F246" s="62"/>
      <c r="G246" s="62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"/>
      <c r="F247" s="56"/>
      <c r="G247" s="56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"/>
      <c r="F248" s="56"/>
      <c r="G248" s="56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3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3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3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3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3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"/>
      <c r="F254" s="62"/>
      <c r="G254" s="62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E255" s="4"/>
      <c r="F255" s="62"/>
      <c r="G255" s="62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</row>
    <row r="256" customFormat="false" ht="12.75" hidden="false" customHeight="false" outlineLevel="0" collapsed="false">
      <c r="E256" s="4"/>
      <c r="F256" s="56"/>
      <c r="G256" s="56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E257" s="4"/>
      <c r="F257" s="56"/>
      <c r="G257" s="56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A258" s="19"/>
      <c r="B258" s="19"/>
      <c r="C258" s="20"/>
      <c r="D258" s="21"/>
      <c r="E258" s="25"/>
      <c r="F258" s="63"/>
      <c r="G258" s="63"/>
      <c r="H258" s="19"/>
      <c r="I258" s="25"/>
      <c r="J258" s="19"/>
      <c r="K258" s="27"/>
      <c r="L258" s="27"/>
      <c r="M258" s="27"/>
      <c r="N258" s="27"/>
      <c r="O258" s="27"/>
      <c r="P258" s="27"/>
      <c r="Q258" s="27"/>
      <c r="R258" s="27"/>
      <c r="S258" s="27"/>
      <c r="T258" s="27"/>
      <c r="U258" s="27"/>
      <c r="V258" s="27"/>
      <c r="W258" s="27"/>
      <c r="X258" s="27"/>
      <c r="Y258" s="19"/>
      <c r="Z258" s="19"/>
      <c r="AA258" s="19"/>
      <c r="AB258" s="19"/>
      <c r="AC258" s="19"/>
      <c r="AD258" s="19"/>
      <c r="AE258" s="19"/>
      <c r="AF258" s="19"/>
      <c r="AG258" s="19"/>
      <c r="AH258" s="19"/>
      <c r="AI258" s="19"/>
      <c r="AJ258" s="19"/>
      <c r="AK258" s="19"/>
      <c r="AL258" s="19"/>
      <c r="AM258" s="19"/>
      <c r="AN258" s="19"/>
      <c r="AO258" s="19"/>
      <c r="AP258" s="19"/>
      <c r="AQ258" s="19"/>
      <c r="AR258" s="19"/>
      <c r="AS258" s="19"/>
      <c r="AT258" s="19"/>
      <c r="AU258" s="19"/>
      <c r="AV258" s="19"/>
      <c r="AW258" s="19"/>
      <c r="AX258" s="19"/>
      <c r="AY258" s="19"/>
      <c r="AZ258" s="19"/>
      <c r="BA258" s="19"/>
      <c r="BB258" s="19"/>
      <c r="BC258" s="19"/>
      <c r="BD258" s="19"/>
      <c r="BE258" s="19"/>
      <c r="BF258" s="19"/>
      <c r="BG258" s="19"/>
      <c r="BH258" s="19"/>
      <c r="BI258" s="19"/>
      <c r="BJ258" s="19"/>
      <c r="BK258" s="19"/>
      <c r="BL258" s="19"/>
      <c r="BM258" s="19"/>
      <c r="BN258" s="19"/>
      <c r="BO258" s="19"/>
      <c r="BP258" s="19"/>
      <c r="BQ258" s="19"/>
      <c r="BR258" s="19"/>
      <c r="BS258" s="19"/>
      <c r="BT258" s="19"/>
      <c r="BU258" s="19"/>
      <c r="BV258" s="19"/>
      <c r="BW258" s="19"/>
      <c r="BX258" s="19"/>
      <c r="BY258" s="19"/>
      <c r="BZ258" s="19"/>
      <c r="CA258" s="19"/>
      <c r="CB258" s="19"/>
      <c r="CC258" s="19"/>
      <c r="CD258" s="19"/>
      <c r="CE258" s="19"/>
      <c r="CF258" s="19"/>
      <c r="CG258" s="19"/>
      <c r="CH258" s="19"/>
      <c r="CI258" s="19"/>
      <c r="CJ258" s="19"/>
      <c r="CK258" s="19"/>
      <c r="CL258" s="19"/>
      <c r="CM258" s="19"/>
      <c r="CN258" s="19"/>
      <c r="CO258" s="19"/>
      <c r="CP258" s="19"/>
      <c r="CQ258" s="19"/>
      <c r="CR258" s="19"/>
      <c r="CS258" s="19"/>
      <c r="CT258" s="19"/>
      <c r="CU258" s="19"/>
      <c r="CV258" s="19"/>
      <c r="CW258" s="19"/>
      <c r="CX258" s="19"/>
      <c r="CY258" s="19"/>
      <c r="CZ258" s="19"/>
      <c r="DA258" s="19"/>
      <c r="DB258" s="19"/>
      <c r="DC258" s="19"/>
      <c r="DD258" s="19"/>
      <c r="DE258" s="19"/>
      <c r="DF258" s="19"/>
      <c r="DG258" s="19"/>
      <c r="DH258" s="19"/>
      <c r="DI258" s="19"/>
      <c r="DJ258" s="19"/>
      <c r="DK258" s="19"/>
      <c r="DL258" s="19"/>
      <c r="DM258" s="19"/>
      <c r="DN258" s="19"/>
      <c r="DO258" s="19"/>
      <c r="DP258" s="19"/>
      <c r="DQ258" s="19"/>
      <c r="DR258" s="19"/>
      <c r="DS258" s="19"/>
      <c r="DT258" s="19"/>
      <c r="DU258" s="19"/>
      <c r="DV258" s="19"/>
      <c r="DW258" s="19"/>
      <c r="DX258" s="19"/>
      <c r="DY258" s="19"/>
      <c r="DZ258" s="19"/>
      <c r="EA258" s="19"/>
      <c r="EB258" s="19"/>
      <c r="EC258" s="19"/>
      <c r="ED258" s="19"/>
      <c r="EE258" s="19"/>
      <c r="EF258" s="19"/>
      <c r="EG258" s="19"/>
      <c r="EH258" s="19"/>
      <c r="EI258" s="19"/>
      <c r="EJ258" s="19"/>
      <c r="EK258" s="19"/>
      <c r="EL258" s="19"/>
      <c r="EM258" s="19"/>
      <c r="EN258" s="19"/>
      <c r="EO258" s="19"/>
      <c r="EP258" s="19"/>
      <c r="EQ258" s="19"/>
      <c r="ER258" s="19"/>
      <c r="ES258" s="19"/>
      <c r="ET258" s="19"/>
      <c r="EU258" s="19"/>
      <c r="EV258" s="19"/>
      <c r="EW258" s="19"/>
      <c r="EX258" s="19"/>
      <c r="EY258" s="19"/>
      <c r="EZ258" s="19"/>
      <c r="FA258" s="19"/>
      <c r="FB258" s="19"/>
      <c r="FC258" s="19"/>
      <c r="FD258" s="19"/>
      <c r="FE258" s="19"/>
      <c r="FF258" s="19"/>
      <c r="FG258" s="19"/>
      <c r="FH258" s="19"/>
      <c r="FI258" s="19"/>
      <c r="FJ258" s="19"/>
      <c r="FK258" s="19"/>
      <c r="FL258" s="19"/>
      <c r="FM258" s="19"/>
      <c r="FN258" s="19"/>
      <c r="FO258" s="19"/>
      <c r="FP258" s="19"/>
      <c r="FQ258" s="19"/>
      <c r="FR258" s="19"/>
      <c r="FS258" s="19"/>
      <c r="FT258" s="19"/>
      <c r="FU258" s="19"/>
      <c r="FV258" s="19"/>
      <c r="FW258" s="19"/>
      <c r="FX258" s="19"/>
      <c r="FY258" s="19"/>
      <c r="FZ258" s="19"/>
      <c r="GA258" s="19"/>
      <c r="GB258" s="19"/>
      <c r="GC258" s="19"/>
      <c r="GD258" s="19"/>
      <c r="GE258" s="19"/>
      <c r="GF258" s="19"/>
      <c r="GG258" s="19"/>
      <c r="GH258" s="19"/>
      <c r="GI258" s="19"/>
      <c r="GJ258" s="19"/>
      <c r="GK258" s="19"/>
      <c r="GL258" s="19"/>
      <c r="GM258" s="19"/>
      <c r="GN258" s="19"/>
      <c r="GO258" s="19"/>
      <c r="GP258" s="19"/>
      <c r="GQ258" s="19"/>
      <c r="GR258" s="19"/>
      <c r="GS258" s="19"/>
      <c r="GT258" s="19"/>
      <c r="GU258" s="19"/>
      <c r="GV258" s="19"/>
      <c r="GW258" s="19"/>
      <c r="GX258" s="19"/>
      <c r="GY258" s="19"/>
      <c r="GZ258" s="19"/>
      <c r="HA258" s="19"/>
      <c r="HB258" s="19"/>
      <c r="HC258" s="19"/>
      <c r="HD258" s="19"/>
      <c r="HE258" s="19"/>
      <c r="HF258" s="19"/>
      <c r="HG258" s="19"/>
      <c r="HH258" s="19"/>
      <c r="HI258" s="19"/>
      <c r="HJ258" s="19"/>
      <c r="HK258" s="19"/>
      <c r="HL258" s="19"/>
      <c r="HM258" s="19"/>
      <c r="HN258" s="19"/>
      <c r="HO258" s="19"/>
      <c r="HP258" s="19"/>
      <c r="HQ258" s="19"/>
      <c r="HR258" s="19"/>
      <c r="HS258" s="19"/>
      <c r="HT258" s="19"/>
      <c r="HU258" s="19"/>
      <c r="HV258" s="19"/>
      <c r="HW258" s="19"/>
      <c r="HX258" s="19"/>
      <c r="HY258" s="19"/>
      <c r="HZ258" s="19"/>
      <c r="IA258" s="19"/>
      <c r="IB258" s="19"/>
      <c r="IC258" s="19"/>
      <c r="ID258" s="19"/>
      <c r="IE258" s="19"/>
      <c r="IF258" s="19"/>
      <c r="IG258" s="19"/>
      <c r="IH258" s="19"/>
      <c r="II258" s="19"/>
      <c r="IJ258" s="19"/>
      <c r="IK258" s="19"/>
      <c r="IL258" s="19"/>
      <c r="IM258" s="19"/>
      <c r="IN258" s="19"/>
      <c r="IO258" s="19"/>
      <c r="IP258" s="19"/>
      <c r="IQ258" s="19"/>
      <c r="IR258" s="19"/>
      <c r="IS258" s="19"/>
      <c r="IT258" s="19"/>
      <c r="IU258" s="19"/>
      <c r="IV258" s="19"/>
      <c r="IW258" s="19"/>
    </row>
    <row r="259" customFormat="false" ht="12.75" hidden="false" customHeight="false" outlineLevel="0" collapsed="false">
      <c r="E259" s="4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</row>
    <row r="260" customFormat="false" ht="12.75" hidden="false" customHeight="false" outlineLevel="0" collapsed="false">
      <c r="E260" s="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3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3"/>
      <c r="F266" s="62"/>
      <c r="G266" s="62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3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"/>
      <c r="F275" s="62"/>
      <c r="G275" s="62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62"/>
      <c r="G276" s="62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56"/>
      <c r="G277" s="56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"/>
      <c r="F278" s="56"/>
      <c r="G278" s="56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"/>
      <c r="F279" s="56"/>
      <c r="G279" s="5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"/>
      <c r="F280" s="56"/>
      <c r="G280" s="56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"/>
      <c r="F281" s="56"/>
      <c r="G281" s="56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A282" s="19"/>
      <c r="B282" s="19"/>
      <c r="C282" s="20"/>
      <c r="D282" s="21"/>
      <c r="E282" s="25"/>
      <c r="F282" s="63"/>
      <c r="G282" s="63"/>
      <c r="H282" s="19"/>
      <c r="I282" s="25"/>
      <c r="J282" s="19"/>
      <c r="K282" s="27"/>
      <c r="L282" s="27"/>
      <c r="M282" s="27"/>
      <c r="N282" s="27"/>
      <c r="O282" s="27"/>
      <c r="P282" s="27"/>
      <c r="Q282" s="27"/>
      <c r="R282" s="27"/>
      <c r="S282" s="27"/>
      <c r="T282" s="27"/>
      <c r="U282" s="27"/>
      <c r="V282" s="27"/>
      <c r="W282" s="27"/>
      <c r="X282" s="27"/>
      <c r="Y282" s="19"/>
      <c r="Z282" s="19"/>
      <c r="AA282" s="19"/>
      <c r="AB282" s="19"/>
      <c r="AC282" s="19"/>
      <c r="AD282" s="19"/>
      <c r="AE282" s="19"/>
      <c r="AF282" s="19"/>
      <c r="AG282" s="19"/>
      <c r="AH282" s="19"/>
      <c r="AI282" s="19"/>
      <c r="AJ282" s="19"/>
      <c r="AK282" s="19"/>
      <c r="AL282" s="19"/>
      <c r="AM282" s="19"/>
      <c r="AN282" s="19"/>
      <c r="AO282" s="19"/>
      <c r="AP282" s="19"/>
      <c r="AQ282" s="19"/>
      <c r="AR282" s="19"/>
      <c r="AS282" s="19"/>
      <c r="AT282" s="19"/>
      <c r="AU282" s="19"/>
      <c r="AV282" s="19"/>
      <c r="AW282" s="19"/>
      <c r="AX282" s="19"/>
      <c r="AY282" s="19"/>
      <c r="AZ282" s="19"/>
      <c r="BA282" s="19"/>
      <c r="BB282" s="19"/>
      <c r="BC282" s="19"/>
      <c r="BD282" s="19"/>
      <c r="BE282" s="19"/>
      <c r="BF282" s="19"/>
      <c r="BG282" s="19"/>
      <c r="BH282" s="19"/>
      <c r="BI282" s="19"/>
      <c r="BJ282" s="19"/>
      <c r="BK282" s="19"/>
      <c r="BL282" s="19"/>
      <c r="BM282" s="19"/>
      <c r="BN282" s="19"/>
      <c r="BO282" s="19"/>
      <c r="BP282" s="19"/>
      <c r="BQ282" s="19"/>
      <c r="BR282" s="19"/>
      <c r="BS282" s="19"/>
      <c r="BT282" s="19"/>
      <c r="BU282" s="19"/>
      <c r="BV282" s="19"/>
      <c r="BW282" s="19"/>
      <c r="BX282" s="19"/>
      <c r="BY282" s="19"/>
      <c r="BZ282" s="19"/>
      <c r="CA282" s="19"/>
      <c r="CB282" s="19"/>
      <c r="CC282" s="19"/>
      <c r="CD282" s="19"/>
      <c r="CE282" s="19"/>
      <c r="CF282" s="19"/>
      <c r="CG282" s="19"/>
      <c r="CH282" s="19"/>
      <c r="CI282" s="19"/>
      <c r="CJ282" s="19"/>
      <c r="CK282" s="19"/>
      <c r="CL282" s="19"/>
      <c r="CM282" s="19"/>
      <c r="CN282" s="19"/>
      <c r="CO282" s="19"/>
      <c r="CP282" s="19"/>
      <c r="CQ282" s="19"/>
      <c r="CR282" s="19"/>
      <c r="CS282" s="19"/>
      <c r="CT282" s="19"/>
      <c r="CU282" s="19"/>
      <c r="CV282" s="19"/>
      <c r="CW282" s="19"/>
      <c r="CX282" s="19"/>
      <c r="CY282" s="19"/>
      <c r="CZ282" s="19"/>
      <c r="DA282" s="19"/>
      <c r="DB282" s="19"/>
      <c r="DC282" s="19"/>
      <c r="DD282" s="19"/>
      <c r="DE282" s="19"/>
      <c r="DF282" s="19"/>
      <c r="DG282" s="19"/>
      <c r="DH282" s="19"/>
      <c r="DI282" s="19"/>
      <c r="DJ282" s="19"/>
      <c r="DK282" s="19"/>
      <c r="DL282" s="19"/>
      <c r="DM282" s="19"/>
      <c r="DN282" s="19"/>
      <c r="DO282" s="19"/>
      <c r="DP282" s="19"/>
      <c r="DQ282" s="19"/>
      <c r="DR282" s="19"/>
      <c r="DS282" s="19"/>
      <c r="DT282" s="19"/>
      <c r="DU282" s="19"/>
      <c r="DV282" s="19"/>
      <c r="DW282" s="19"/>
      <c r="DX282" s="19"/>
      <c r="DY282" s="19"/>
      <c r="DZ282" s="19"/>
      <c r="EA282" s="19"/>
      <c r="EB282" s="19"/>
      <c r="EC282" s="19"/>
      <c r="ED282" s="19"/>
      <c r="EE282" s="19"/>
      <c r="EF282" s="19"/>
      <c r="EG282" s="19"/>
      <c r="EH282" s="19"/>
      <c r="EI282" s="19"/>
      <c r="EJ282" s="19"/>
      <c r="EK282" s="19"/>
      <c r="EL282" s="19"/>
      <c r="EM282" s="19"/>
      <c r="EN282" s="19"/>
      <c r="EO282" s="19"/>
      <c r="EP282" s="19"/>
      <c r="EQ282" s="19"/>
      <c r="ER282" s="19"/>
      <c r="ES282" s="19"/>
      <c r="ET282" s="19"/>
      <c r="EU282" s="19"/>
      <c r="EV282" s="19"/>
      <c r="EW282" s="19"/>
      <c r="EX282" s="19"/>
      <c r="EY282" s="19"/>
      <c r="EZ282" s="19"/>
      <c r="FA282" s="19"/>
      <c r="FB282" s="19"/>
      <c r="FC282" s="19"/>
      <c r="FD282" s="19"/>
      <c r="FE282" s="19"/>
      <c r="FF282" s="19"/>
      <c r="FG282" s="19"/>
      <c r="FH282" s="19"/>
      <c r="FI282" s="19"/>
      <c r="FJ282" s="19"/>
      <c r="FK282" s="19"/>
      <c r="FL282" s="19"/>
      <c r="FM282" s="19"/>
      <c r="FN282" s="19"/>
      <c r="FO282" s="19"/>
      <c r="FP282" s="19"/>
      <c r="FQ282" s="19"/>
      <c r="FR282" s="19"/>
      <c r="FS282" s="19"/>
      <c r="FT282" s="19"/>
      <c r="FU282" s="19"/>
      <c r="FV282" s="19"/>
      <c r="FW282" s="19"/>
      <c r="FX282" s="19"/>
      <c r="FY282" s="19"/>
      <c r="FZ282" s="19"/>
      <c r="GA282" s="19"/>
      <c r="GB282" s="19"/>
      <c r="GC282" s="19"/>
      <c r="GD282" s="19"/>
      <c r="GE282" s="19"/>
      <c r="GF282" s="19"/>
      <c r="GG282" s="19"/>
      <c r="GH282" s="19"/>
      <c r="GI282" s="19"/>
      <c r="GJ282" s="19"/>
      <c r="GK282" s="19"/>
      <c r="GL282" s="19"/>
      <c r="GM282" s="19"/>
      <c r="GN282" s="19"/>
      <c r="GO282" s="19"/>
      <c r="GP282" s="19"/>
      <c r="GQ282" s="19"/>
      <c r="GR282" s="19"/>
      <c r="GS282" s="19"/>
      <c r="GT282" s="19"/>
      <c r="GU282" s="19"/>
      <c r="GV282" s="19"/>
      <c r="GW282" s="19"/>
      <c r="GX282" s="19"/>
      <c r="GY282" s="19"/>
      <c r="GZ282" s="19"/>
      <c r="HA282" s="19"/>
      <c r="HB282" s="19"/>
      <c r="HC282" s="19"/>
      <c r="HD282" s="19"/>
      <c r="HE282" s="19"/>
      <c r="HF282" s="19"/>
      <c r="HG282" s="19"/>
      <c r="HH282" s="19"/>
      <c r="HI282" s="19"/>
      <c r="HJ282" s="19"/>
      <c r="HK282" s="19"/>
      <c r="HL282" s="19"/>
      <c r="HM282" s="19"/>
      <c r="HN282" s="19"/>
      <c r="HO282" s="19"/>
      <c r="HP282" s="19"/>
      <c r="HQ282" s="19"/>
      <c r="HR282" s="19"/>
      <c r="HS282" s="19"/>
      <c r="HT282" s="19"/>
      <c r="HU282" s="19"/>
      <c r="HV282" s="19"/>
      <c r="HW282" s="19"/>
      <c r="HX282" s="19"/>
      <c r="HY282" s="19"/>
      <c r="HZ282" s="19"/>
      <c r="IA282" s="19"/>
      <c r="IB282" s="19"/>
      <c r="IC282" s="19"/>
      <c r="ID282" s="19"/>
      <c r="IE282" s="19"/>
      <c r="IF282" s="19"/>
      <c r="IG282" s="19"/>
      <c r="IH282" s="19"/>
      <c r="II282" s="19"/>
      <c r="IJ282" s="19"/>
      <c r="IK282" s="19"/>
      <c r="IL282" s="19"/>
      <c r="IM282" s="19"/>
      <c r="IN282" s="19"/>
      <c r="IO282" s="19"/>
      <c r="IP282" s="19"/>
      <c r="IQ282" s="19"/>
      <c r="IR282" s="19"/>
      <c r="IS282" s="19"/>
      <c r="IT282" s="19"/>
      <c r="IU282" s="19"/>
      <c r="IV282" s="19"/>
      <c r="IW282" s="19"/>
    </row>
    <row r="283" customFormat="false" ht="12.75" hidden="false" customHeight="false" outlineLevel="0" collapsed="false">
      <c r="E283" s="4"/>
      <c r="F283" s="56"/>
      <c r="G283" s="56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</row>
    <row r="284" customFormat="false" ht="12.75" hidden="false" customHeight="false" outlineLevel="0" collapsed="false">
      <c r="E284" s="4"/>
      <c r="F284" s="56"/>
      <c r="G284" s="56"/>
      <c r="H284" s="4"/>
      <c r="I284" s="4"/>
      <c r="K284" s="15"/>
      <c r="L284" s="33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E285" s="4"/>
      <c r="F285" s="56"/>
      <c r="G285" s="56"/>
      <c r="H285" s="4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56"/>
      <c r="G286" s="56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</row>
    <row r="287" customFormat="false" ht="12.75" hidden="false" customHeight="false" outlineLevel="0" collapsed="false">
      <c r="E287" s="4"/>
      <c r="F287" s="56"/>
      <c r="G287" s="56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</row>
    <row r="288" customFormat="false" ht="12.75" hidden="false" customHeight="false" outlineLevel="0" collapsed="false">
      <c r="E288" s="4"/>
      <c r="F288" s="56"/>
      <c r="G288" s="56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</row>
    <row r="289" customFormat="false" ht="12.75" hidden="false" customHeight="false" outlineLevel="0" collapsed="false"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A290" s="19"/>
      <c r="B290" s="19"/>
      <c r="C290" s="20"/>
      <c r="D290" s="21"/>
      <c r="E290" s="25"/>
      <c r="F290" s="63"/>
      <c r="G290" s="63"/>
      <c r="H290" s="19"/>
      <c r="I290" s="25"/>
      <c r="J290" s="19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9"/>
      <c r="BU290" s="19"/>
      <c r="BV290" s="19"/>
      <c r="BW290" s="19"/>
      <c r="BX290" s="19"/>
      <c r="BY290" s="19"/>
      <c r="BZ290" s="19"/>
      <c r="CA290" s="19"/>
      <c r="CB290" s="19"/>
      <c r="CC290" s="19"/>
      <c r="CD290" s="19"/>
      <c r="CE290" s="19"/>
      <c r="CF290" s="19"/>
      <c r="CG290" s="19"/>
      <c r="CH290" s="19"/>
      <c r="CI290" s="19"/>
      <c r="CJ290" s="19"/>
      <c r="CK290" s="19"/>
      <c r="CL290" s="19"/>
      <c r="CM290" s="19"/>
      <c r="CN290" s="19"/>
      <c r="CO290" s="19"/>
      <c r="CP290" s="19"/>
      <c r="CQ290" s="19"/>
      <c r="CR290" s="19"/>
      <c r="CS290" s="19"/>
      <c r="CT290" s="19"/>
      <c r="CU290" s="19"/>
      <c r="CV290" s="19"/>
      <c r="CW290" s="19"/>
      <c r="CX290" s="19"/>
      <c r="CY290" s="19"/>
      <c r="CZ290" s="19"/>
      <c r="DA290" s="19"/>
      <c r="DB290" s="19"/>
      <c r="DC290" s="19"/>
      <c r="DD290" s="19"/>
      <c r="DE290" s="19"/>
      <c r="DF290" s="19"/>
      <c r="DG290" s="19"/>
      <c r="DH290" s="19"/>
      <c r="DI290" s="19"/>
      <c r="DJ290" s="19"/>
      <c r="DK290" s="19"/>
      <c r="DL290" s="19"/>
      <c r="DM290" s="19"/>
      <c r="DN290" s="19"/>
      <c r="DO290" s="19"/>
      <c r="DP290" s="19"/>
      <c r="DQ290" s="19"/>
      <c r="DR290" s="19"/>
      <c r="DS290" s="19"/>
      <c r="DT290" s="19"/>
      <c r="DU290" s="19"/>
      <c r="DV290" s="19"/>
      <c r="DW290" s="19"/>
      <c r="DX290" s="19"/>
      <c r="DY290" s="19"/>
      <c r="DZ290" s="19"/>
      <c r="EA290" s="19"/>
      <c r="EB290" s="19"/>
      <c r="EC290" s="19"/>
      <c r="ED290" s="19"/>
      <c r="EE290" s="19"/>
      <c r="EF290" s="19"/>
      <c r="EG290" s="19"/>
      <c r="EH290" s="19"/>
      <c r="EI290" s="19"/>
      <c r="EJ290" s="19"/>
      <c r="EK290" s="19"/>
      <c r="EL290" s="19"/>
      <c r="EM290" s="19"/>
      <c r="EN290" s="19"/>
      <c r="EO290" s="19"/>
      <c r="EP290" s="19"/>
      <c r="EQ290" s="19"/>
      <c r="ER290" s="19"/>
      <c r="ES290" s="19"/>
      <c r="ET290" s="19"/>
      <c r="EU290" s="19"/>
      <c r="EV290" s="19"/>
      <c r="EW290" s="19"/>
      <c r="EX290" s="19"/>
      <c r="EY290" s="19"/>
      <c r="EZ290" s="19"/>
      <c r="FA290" s="19"/>
      <c r="FB290" s="19"/>
      <c r="FC290" s="19"/>
      <c r="FD290" s="19"/>
      <c r="FE290" s="19"/>
      <c r="FF290" s="19"/>
      <c r="FG290" s="19"/>
      <c r="FH290" s="19"/>
      <c r="FI290" s="19"/>
      <c r="FJ290" s="19"/>
      <c r="FK290" s="19"/>
      <c r="FL290" s="19"/>
      <c r="FM290" s="19"/>
      <c r="FN290" s="19"/>
      <c r="FO290" s="19"/>
      <c r="FP290" s="19"/>
      <c r="FQ290" s="19"/>
      <c r="FR290" s="19"/>
      <c r="FS290" s="19"/>
      <c r="FT290" s="19"/>
      <c r="FU290" s="19"/>
      <c r="FV290" s="19"/>
      <c r="FW290" s="19"/>
      <c r="FX290" s="19"/>
      <c r="FY290" s="19"/>
      <c r="FZ290" s="19"/>
      <c r="GA290" s="19"/>
      <c r="GB290" s="19"/>
      <c r="GC290" s="19"/>
      <c r="GD290" s="19"/>
      <c r="GE290" s="19"/>
      <c r="GF290" s="19"/>
      <c r="GG290" s="19"/>
      <c r="GH290" s="19"/>
      <c r="GI290" s="19"/>
      <c r="GJ290" s="19"/>
      <c r="GK290" s="19"/>
      <c r="GL290" s="19"/>
      <c r="GM290" s="19"/>
      <c r="GN290" s="19"/>
      <c r="GO290" s="19"/>
      <c r="GP290" s="19"/>
      <c r="GQ290" s="19"/>
      <c r="GR290" s="19"/>
      <c r="GS290" s="19"/>
      <c r="GT290" s="19"/>
      <c r="GU290" s="19"/>
      <c r="GV290" s="19"/>
      <c r="GW290" s="19"/>
      <c r="GX290" s="19"/>
      <c r="GY290" s="19"/>
      <c r="GZ290" s="19"/>
      <c r="HA290" s="19"/>
      <c r="HB290" s="19"/>
      <c r="HC290" s="19"/>
      <c r="HD290" s="19"/>
      <c r="HE290" s="19"/>
      <c r="HF290" s="19"/>
      <c r="HG290" s="19"/>
      <c r="HH290" s="19"/>
      <c r="HI290" s="19"/>
      <c r="HJ290" s="19"/>
      <c r="HK290" s="19"/>
      <c r="HL290" s="19"/>
      <c r="HM290" s="19"/>
      <c r="HN290" s="19"/>
      <c r="HO290" s="19"/>
      <c r="HP290" s="19"/>
      <c r="HQ290" s="19"/>
      <c r="HR290" s="19"/>
      <c r="HS290" s="19"/>
      <c r="HT290" s="19"/>
      <c r="HU290" s="19"/>
      <c r="HV290" s="19"/>
      <c r="HW290" s="19"/>
      <c r="HX290" s="19"/>
      <c r="HY290" s="19"/>
      <c r="HZ290" s="19"/>
      <c r="IA290" s="19"/>
      <c r="IB290" s="19"/>
      <c r="IC290" s="19"/>
      <c r="ID290" s="19"/>
      <c r="IE290" s="19"/>
      <c r="IF290" s="19"/>
      <c r="IG290" s="19"/>
      <c r="IH290" s="19"/>
      <c r="II290" s="19"/>
      <c r="IJ290" s="19"/>
      <c r="IK290" s="19"/>
      <c r="IL290" s="19"/>
      <c r="IM290" s="19"/>
      <c r="IN290" s="19"/>
      <c r="IO290" s="19"/>
      <c r="IP290" s="19"/>
      <c r="IQ290" s="19"/>
      <c r="IR290" s="19"/>
      <c r="IS290" s="19"/>
      <c r="IT290" s="19"/>
      <c r="IU290" s="19"/>
      <c r="IV290" s="19"/>
      <c r="IW290" s="19"/>
    </row>
    <row r="291" customFormat="false" ht="12.75" hidden="false" customHeight="false" outlineLevel="0" collapsed="false">
      <c r="A291" s="19"/>
      <c r="B291" s="19"/>
      <c r="C291" s="20"/>
      <c r="D291" s="21"/>
      <c r="E291" s="25"/>
      <c r="F291" s="63"/>
      <c r="G291" s="63"/>
      <c r="H291" s="19"/>
      <c r="I291" s="25"/>
      <c r="J291" s="19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9"/>
      <c r="BU291" s="19"/>
      <c r="BV291" s="19"/>
      <c r="BW291" s="19"/>
      <c r="BX291" s="19"/>
      <c r="BY291" s="19"/>
      <c r="BZ291" s="19"/>
      <c r="CA291" s="19"/>
      <c r="CB291" s="19"/>
      <c r="CC291" s="19"/>
      <c r="CD291" s="19"/>
      <c r="CE291" s="19"/>
      <c r="CF291" s="19"/>
      <c r="CG291" s="19"/>
      <c r="CH291" s="19"/>
      <c r="CI291" s="19"/>
      <c r="CJ291" s="19"/>
      <c r="CK291" s="19"/>
      <c r="CL291" s="19"/>
      <c r="CM291" s="19"/>
      <c r="CN291" s="19"/>
      <c r="CO291" s="19"/>
      <c r="CP291" s="19"/>
      <c r="CQ291" s="19"/>
      <c r="CR291" s="19"/>
      <c r="CS291" s="19"/>
      <c r="CT291" s="19"/>
      <c r="CU291" s="19"/>
      <c r="CV291" s="19"/>
      <c r="CW291" s="19"/>
      <c r="CX291" s="19"/>
      <c r="CY291" s="19"/>
      <c r="CZ291" s="19"/>
      <c r="DA291" s="19"/>
      <c r="DB291" s="19"/>
      <c r="DC291" s="19"/>
      <c r="DD291" s="19"/>
      <c r="DE291" s="19"/>
      <c r="DF291" s="19"/>
      <c r="DG291" s="19"/>
      <c r="DH291" s="19"/>
      <c r="DI291" s="19"/>
      <c r="DJ291" s="19"/>
      <c r="DK291" s="19"/>
      <c r="DL291" s="19"/>
      <c r="DM291" s="19"/>
      <c r="DN291" s="19"/>
      <c r="DO291" s="19"/>
      <c r="DP291" s="19"/>
      <c r="DQ291" s="19"/>
      <c r="DR291" s="19"/>
      <c r="DS291" s="19"/>
      <c r="DT291" s="19"/>
      <c r="DU291" s="19"/>
      <c r="DV291" s="19"/>
      <c r="DW291" s="19"/>
      <c r="DX291" s="19"/>
      <c r="DY291" s="19"/>
      <c r="DZ291" s="19"/>
      <c r="EA291" s="19"/>
      <c r="EB291" s="19"/>
      <c r="EC291" s="19"/>
      <c r="ED291" s="19"/>
      <c r="EE291" s="19"/>
      <c r="EF291" s="19"/>
      <c r="EG291" s="19"/>
      <c r="EH291" s="19"/>
      <c r="EI291" s="19"/>
      <c r="EJ291" s="19"/>
      <c r="EK291" s="19"/>
      <c r="EL291" s="19"/>
      <c r="EM291" s="19"/>
      <c r="EN291" s="19"/>
      <c r="EO291" s="19"/>
      <c r="EP291" s="19"/>
      <c r="EQ291" s="19"/>
      <c r="ER291" s="19"/>
      <c r="ES291" s="19"/>
      <c r="ET291" s="19"/>
      <c r="EU291" s="19"/>
      <c r="EV291" s="19"/>
      <c r="EW291" s="19"/>
      <c r="EX291" s="19"/>
      <c r="EY291" s="19"/>
      <c r="EZ291" s="19"/>
      <c r="FA291" s="19"/>
      <c r="FB291" s="19"/>
      <c r="FC291" s="19"/>
      <c r="FD291" s="19"/>
      <c r="FE291" s="19"/>
      <c r="FF291" s="19"/>
      <c r="FG291" s="19"/>
      <c r="FH291" s="19"/>
      <c r="FI291" s="19"/>
      <c r="FJ291" s="19"/>
      <c r="FK291" s="19"/>
      <c r="FL291" s="19"/>
      <c r="FM291" s="19"/>
      <c r="FN291" s="19"/>
      <c r="FO291" s="19"/>
      <c r="FP291" s="19"/>
      <c r="FQ291" s="19"/>
      <c r="FR291" s="19"/>
      <c r="FS291" s="19"/>
      <c r="FT291" s="19"/>
      <c r="FU291" s="19"/>
      <c r="FV291" s="19"/>
      <c r="FW291" s="19"/>
      <c r="FX291" s="19"/>
      <c r="FY291" s="19"/>
      <c r="FZ291" s="19"/>
      <c r="GA291" s="19"/>
      <c r="GB291" s="19"/>
      <c r="GC291" s="19"/>
      <c r="GD291" s="19"/>
      <c r="GE291" s="19"/>
      <c r="GF291" s="19"/>
      <c r="GG291" s="19"/>
      <c r="GH291" s="19"/>
      <c r="GI291" s="19"/>
      <c r="GJ291" s="19"/>
      <c r="GK291" s="19"/>
      <c r="GL291" s="19"/>
      <c r="GM291" s="19"/>
      <c r="GN291" s="19"/>
      <c r="GO291" s="19"/>
      <c r="GP291" s="19"/>
      <c r="GQ291" s="19"/>
      <c r="GR291" s="19"/>
      <c r="GS291" s="19"/>
      <c r="GT291" s="19"/>
      <c r="GU291" s="19"/>
      <c r="GV291" s="19"/>
      <c r="GW291" s="19"/>
      <c r="GX291" s="19"/>
      <c r="GY291" s="19"/>
      <c r="GZ291" s="19"/>
      <c r="HA291" s="19"/>
      <c r="HB291" s="19"/>
      <c r="HC291" s="19"/>
      <c r="HD291" s="19"/>
      <c r="HE291" s="19"/>
      <c r="HF291" s="19"/>
      <c r="HG291" s="19"/>
      <c r="HH291" s="19"/>
      <c r="HI291" s="19"/>
      <c r="HJ291" s="19"/>
      <c r="HK291" s="19"/>
      <c r="HL291" s="19"/>
      <c r="HM291" s="19"/>
      <c r="HN291" s="19"/>
      <c r="HO291" s="19"/>
      <c r="HP291" s="19"/>
      <c r="HQ291" s="19"/>
      <c r="HR291" s="19"/>
      <c r="HS291" s="19"/>
      <c r="HT291" s="19"/>
      <c r="HU291" s="19"/>
      <c r="HV291" s="19"/>
      <c r="HW291" s="19"/>
      <c r="HX291" s="19"/>
      <c r="HY291" s="19"/>
      <c r="HZ291" s="19"/>
      <c r="IA291" s="19"/>
      <c r="IB291" s="19"/>
      <c r="IC291" s="19"/>
      <c r="ID291" s="19"/>
      <c r="IE291" s="19"/>
      <c r="IF291" s="19"/>
      <c r="IG291" s="19"/>
      <c r="IH291" s="19"/>
      <c r="II291" s="19"/>
      <c r="IJ291" s="19"/>
      <c r="IK291" s="19"/>
      <c r="IL291" s="19"/>
      <c r="IM291" s="19"/>
      <c r="IN291" s="19"/>
      <c r="IO291" s="19"/>
      <c r="IP291" s="19"/>
      <c r="IQ291" s="19"/>
      <c r="IR291" s="19"/>
      <c r="IS291" s="19"/>
      <c r="IT291" s="19"/>
      <c r="IU291" s="19"/>
      <c r="IV291" s="19"/>
      <c r="IW291" s="19"/>
    </row>
    <row r="292" customFormat="false" ht="12.75" hidden="false" customHeight="false" outlineLevel="0" collapsed="false">
      <c r="E292" s="4"/>
      <c r="F292" s="56"/>
      <c r="G292" s="56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A293" s="19"/>
      <c r="B293" s="19"/>
      <c r="C293" s="20"/>
      <c r="D293" s="21"/>
      <c r="E293" s="25"/>
      <c r="F293" s="63"/>
      <c r="G293" s="63"/>
      <c r="H293" s="19"/>
      <c r="I293" s="25"/>
      <c r="J293" s="19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19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  <c r="BH293" s="19"/>
      <c r="BI293" s="19"/>
      <c r="BJ293" s="19"/>
      <c r="BK293" s="19"/>
      <c r="BL293" s="19"/>
      <c r="BM293" s="19"/>
      <c r="BN293" s="19"/>
      <c r="BO293" s="19"/>
      <c r="BP293" s="19"/>
      <c r="BQ293" s="19"/>
      <c r="BR293" s="19"/>
      <c r="BS293" s="19"/>
      <c r="BT293" s="19"/>
      <c r="BU293" s="19"/>
      <c r="BV293" s="19"/>
      <c r="BW293" s="19"/>
      <c r="BX293" s="19"/>
      <c r="BY293" s="19"/>
      <c r="BZ293" s="19"/>
      <c r="CA293" s="19"/>
      <c r="CB293" s="19"/>
      <c r="CC293" s="19"/>
      <c r="CD293" s="19"/>
      <c r="CE293" s="19"/>
      <c r="CF293" s="19"/>
      <c r="CG293" s="19"/>
      <c r="CH293" s="19"/>
      <c r="CI293" s="19"/>
      <c r="CJ293" s="19"/>
      <c r="CK293" s="19"/>
      <c r="CL293" s="19"/>
      <c r="CM293" s="19"/>
      <c r="CN293" s="19"/>
      <c r="CO293" s="19"/>
      <c r="CP293" s="19"/>
      <c r="CQ293" s="19"/>
      <c r="CR293" s="19"/>
      <c r="CS293" s="19"/>
      <c r="CT293" s="19"/>
      <c r="CU293" s="19"/>
      <c r="CV293" s="19"/>
      <c r="CW293" s="19"/>
      <c r="CX293" s="19"/>
      <c r="CY293" s="19"/>
      <c r="CZ293" s="19"/>
      <c r="DA293" s="19"/>
      <c r="DB293" s="19"/>
      <c r="DC293" s="19"/>
      <c r="DD293" s="19"/>
      <c r="DE293" s="19"/>
      <c r="DF293" s="19"/>
      <c r="DG293" s="19"/>
      <c r="DH293" s="19"/>
      <c r="DI293" s="19"/>
      <c r="DJ293" s="19"/>
      <c r="DK293" s="19"/>
      <c r="DL293" s="19"/>
      <c r="DM293" s="19"/>
      <c r="DN293" s="19"/>
      <c r="DO293" s="19"/>
      <c r="DP293" s="19"/>
      <c r="DQ293" s="19"/>
      <c r="DR293" s="19"/>
      <c r="DS293" s="19"/>
      <c r="DT293" s="19"/>
      <c r="DU293" s="19"/>
      <c r="DV293" s="19"/>
      <c r="DW293" s="19"/>
      <c r="DX293" s="19"/>
      <c r="DY293" s="19"/>
      <c r="DZ293" s="19"/>
      <c r="EA293" s="19"/>
      <c r="EB293" s="19"/>
      <c r="EC293" s="19"/>
      <c r="ED293" s="19"/>
      <c r="EE293" s="19"/>
      <c r="EF293" s="19"/>
      <c r="EG293" s="19"/>
      <c r="EH293" s="19"/>
      <c r="EI293" s="19"/>
      <c r="EJ293" s="19"/>
      <c r="EK293" s="19"/>
      <c r="EL293" s="19"/>
      <c r="EM293" s="19"/>
      <c r="EN293" s="19"/>
      <c r="EO293" s="19"/>
      <c r="EP293" s="19"/>
      <c r="EQ293" s="19"/>
      <c r="ER293" s="19"/>
      <c r="ES293" s="19"/>
      <c r="ET293" s="19"/>
      <c r="EU293" s="19"/>
      <c r="EV293" s="19"/>
      <c r="EW293" s="19"/>
      <c r="EX293" s="19"/>
      <c r="EY293" s="19"/>
      <c r="EZ293" s="19"/>
      <c r="FA293" s="19"/>
      <c r="FB293" s="19"/>
      <c r="FC293" s="19"/>
      <c r="FD293" s="19"/>
      <c r="FE293" s="19"/>
      <c r="FF293" s="19"/>
      <c r="FG293" s="19"/>
      <c r="FH293" s="19"/>
      <c r="FI293" s="19"/>
      <c r="FJ293" s="19"/>
      <c r="FK293" s="19"/>
      <c r="FL293" s="19"/>
      <c r="FM293" s="19"/>
      <c r="FN293" s="19"/>
      <c r="FO293" s="19"/>
      <c r="FP293" s="19"/>
      <c r="FQ293" s="19"/>
      <c r="FR293" s="19"/>
      <c r="FS293" s="19"/>
      <c r="FT293" s="19"/>
      <c r="FU293" s="19"/>
      <c r="FV293" s="19"/>
      <c r="FW293" s="19"/>
      <c r="FX293" s="19"/>
      <c r="FY293" s="19"/>
      <c r="FZ293" s="19"/>
      <c r="GA293" s="19"/>
      <c r="GB293" s="19"/>
      <c r="GC293" s="19"/>
      <c r="GD293" s="19"/>
      <c r="GE293" s="19"/>
      <c r="GF293" s="19"/>
      <c r="GG293" s="19"/>
      <c r="GH293" s="19"/>
      <c r="GI293" s="19"/>
      <c r="GJ293" s="19"/>
      <c r="GK293" s="19"/>
      <c r="GL293" s="19"/>
      <c r="GM293" s="19"/>
      <c r="GN293" s="19"/>
      <c r="GO293" s="19"/>
      <c r="GP293" s="19"/>
      <c r="GQ293" s="19"/>
      <c r="GR293" s="19"/>
      <c r="GS293" s="19"/>
      <c r="GT293" s="19"/>
      <c r="GU293" s="19"/>
      <c r="GV293" s="19"/>
      <c r="GW293" s="19"/>
      <c r="GX293" s="19"/>
      <c r="GY293" s="19"/>
      <c r="GZ293" s="19"/>
      <c r="HA293" s="19"/>
      <c r="HB293" s="19"/>
      <c r="HC293" s="19"/>
      <c r="HD293" s="19"/>
      <c r="HE293" s="19"/>
      <c r="HF293" s="19"/>
      <c r="HG293" s="19"/>
      <c r="HH293" s="19"/>
      <c r="HI293" s="19"/>
      <c r="HJ293" s="19"/>
      <c r="HK293" s="19"/>
      <c r="HL293" s="19"/>
      <c r="HM293" s="19"/>
      <c r="HN293" s="19"/>
      <c r="HO293" s="19"/>
      <c r="HP293" s="19"/>
      <c r="HQ293" s="19"/>
      <c r="HR293" s="19"/>
      <c r="HS293" s="19"/>
      <c r="HT293" s="19"/>
      <c r="HU293" s="19"/>
      <c r="HV293" s="19"/>
      <c r="HW293" s="19"/>
      <c r="HX293" s="19"/>
      <c r="HY293" s="19"/>
      <c r="HZ293" s="19"/>
      <c r="IA293" s="19"/>
      <c r="IB293" s="19"/>
      <c r="IC293" s="19"/>
      <c r="ID293" s="19"/>
      <c r="IE293" s="19"/>
      <c r="IF293" s="19"/>
      <c r="IG293" s="19"/>
      <c r="IH293" s="19"/>
      <c r="II293" s="19"/>
      <c r="IJ293" s="19"/>
      <c r="IK293" s="19"/>
      <c r="IL293" s="19"/>
      <c r="IM293" s="19"/>
      <c r="IN293" s="19"/>
      <c r="IO293" s="19"/>
      <c r="IP293" s="19"/>
      <c r="IQ293" s="19"/>
      <c r="IR293" s="19"/>
      <c r="IS293" s="19"/>
      <c r="IT293" s="19"/>
      <c r="IU293" s="19"/>
      <c r="IV293" s="19"/>
      <c r="IW293" s="19"/>
    </row>
    <row r="294" customFormat="false" ht="12.75" hidden="false" customHeight="false" outlineLevel="0" collapsed="false">
      <c r="E294" s="43"/>
      <c r="F294" s="62"/>
      <c r="G294" s="62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E295" s="25"/>
      <c r="F295" s="62"/>
      <c r="G295" s="62"/>
      <c r="I295" s="25"/>
      <c r="K295" s="15"/>
      <c r="L295" s="15"/>
      <c r="M295" s="15"/>
      <c r="N295" s="15"/>
      <c r="O295" s="15"/>
      <c r="P295" s="15"/>
      <c r="Q295" s="15"/>
      <c r="R295" s="15"/>
      <c r="S295" s="15"/>
    </row>
    <row r="296" customFormat="false" ht="12.75" hidden="false" customHeight="false" outlineLevel="0" collapsed="false">
      <c r="E296" s="25"/>
      <c r="F296" s="62"/>
      <c r="G296" s="62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customFormat="false" ht="12.75" hidden="false" customHeight="false" outlineLevel="0" collapsed="false">
      <c r="E297" s="4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A298" s="19"/>
      <c r="B298" s="19"/>
      <c r="C298" s="20"/>
      <c r="D298" s="21"/>
      <c r="E298" s="4"/>
      <c r="F298" s="56"/>
      <c r="G298" s="56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9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  <c r="BH298" s="19"/>
      <c r="BI298" s="19"/>
      <c r="BJ298" s="19"/>
      <c r="BK298" s="19"/>
      <c r="BL298" s="19"/>
      <c r="BM298" s="19"/>
      <c r="BN298" s="19"/>
      <c r="BO298" s="19"/>
      <c r="BP298" s="19"/>
      <c r="BQ298" s="19"/>
      <c r="BR298" s="19"/>
      <c r="BS298" s="19"/>
      <c r="BT298" s="19"/>
      <c r="BU298" s="19"/>
      <c r="BV298" s="19"/>
      <c r="BW298" s="19"/>
      <c r="BX298" s="19"/>
      <c r="BY298" s="19"/>
      <c r="BZ298" s="19"/>
      <c r="CA298" s="19"/>
      <c r="CB298" s="19"/>
      <c r="CC298" s="19"/>
      <c r="CD298" s="19"/>
      <c r="CE298" s="19"/>
      <c r="CF298" s="19"/>
      <c r="CG298" s="19"/>
      <c r="CH298" s="19"/>
      <c r="CI298" s="19"/>
      <c r="CJ298" s="19"/>
      <c r="CK298" s="19"/>
      <c r="CL298" s="19"/>
      <c r="CM298" s="19"/>
      <c r="CN298" s="19"/>
      <c r="CO298" s="19"/>
      <c r="CP298" s="19"/>
      <c r="CQ298" s="19"/>
      <c r="CR298" s="19"/>
      <c r="CS298" s="19"/>
      <c r="CT298" s="19"/>
      <c r="CU298" s="19"/>
      <c r="CV298" s="19"/>
      <c r="CW298" s="19"/>
      <c r="CX298" s="19"/>
      <c r="CY298" s="19"/>
      <c r="CZ298" s="19"/>
      <c r="DA298" s="19"/>
      <c r="DB298" s="19"/>
      <c r="DC298" s="19"/>
      <c r="DD298" s="19"/>
      <c r="DE298" s="19"/>
      <c r="DF298" s="19"/>
      <c r="DG298" s="19"/>
      <c r="DH298" s="19"/>
      <c r="DI298" s="19"/>
      <c r="DJ298" s="19"/>
      <c r="DK298" s="19"/>
      <c r="DL298" s="19"/>
      <c r="DM298" s="19"/>
      <c r="DN298" s="19"/>
      <c r="DO298" s="19"/>
      <c r="DP298" s="19"/>
      <c r="DQ298" s="19"/>
      <c r="DR298" s="19"/>
      <c r="DS298" s="19"/>
      <c r="DT298" s="19"/>
      <c r="DU298" s="19"/>
      <c r="DV298" s="19"/>
      <c r="DW298" s="19"/>
      <c r="DX298" s="19"/>
      <c r="DY298" s="19"/>
      <c r="DZ298" s="19"/>
      <c r="EA298" s="19"/>
      <c r="EB298" s="19"/>
      <c r="EC298" s="19"/>
      <c r="ED298" s="19"/>
      <c r="EE298" s="19"/>
      <c r="EF298" s="19"/>
      <c r="EG298" s="19"/>
      <c r="EH298" s="19"/>
      <c r="EI298" s="19"/>
      <c r="EJ298" s="19"/>
      <c r="EK298" s="19"/>
      <c r="EL298" s="19"/>
      <c r="EM298" s="19"/>
      <c r="EN298" s="19"/>
      <c r="EO298" s="19"/>
      <c r="EP298" s="19"/>
      <c r="EQ298" s="19"/>
      <c r="ER298" s="19"/>
      <c r="ES298" s="19"/>
      <c r="ET298" s="19"/>
      <c r="EU298" s="19"/>
      <c r="EV298" s="19"/>
      <c r="EW298" s="19"/>
      <c r="EX298" s="19"/>
      <c r="EY298" s="19"/>
      <c r="EZ298" s="19"/>
      <c r="FA298" s="19"/>
      <c r="FB298" s="19"/>
      <c r="FC298" s="19"/>
      <c r="FD298" s="19"/>
      <c r="FE298" s="19"/>
      <c r="FF298" s="19"/>
      <c r="FG298" s="19"/>
      <c r="FH298" s="19"/>
      <c r="FI298" s="19"/>
      <c r="FJ298" s="19"/>
      <c r="FK298" s="19"/>
      <c r="FL298" s="19"/>
      <c r="FM298" s="19"/>
      <c r="FN298" s="19"/>
      <c r="FO298" s="19"/>
      <c r="FP298" s="19"/>
      <c r="FQ298" s="19"/>
      <c r="FR298" s="19"/>
      <c r="FS298" s="19"/>
      <c r="FT298" s="19"/>
      <c r="FU298" s="19"/>
      <c r="FV298" s="19"/>
      <c r="FW298" s="19"/>
      <c r="FX298" s="19"/>
      <c r="FY298" s="19"/>
      <c r="FZ298" s="19"/>
      <c r="GA298" s="19"/>
      <c r="GB298" s="19"/>
      <c r="GC298" s="19"/>
      <c r="GD298" s="19"/>
      <c r="GE298" s="19"/>
      <c r="GF298" s="19"/>
      <c r="GG298" s="19"/>
      <c r="GH298" s="19"/>
      <c r="GI298" s="19"/>
      <c r="GJ298" s="19"/>
      <c r="GK298" s="19"/>
      <c r="GL298" s="19"/>
      <c r="GM298" s="19"/>
      <c r="GN298" s="19"/>
      <c r="GO298" s="19"/>
      <c r="GP298" s="19"/>
      <c r="GQ298" s="19"/>
      <c r="GR298" s="19"/>
      <c r="GS298" s="19"/>
      <c r="GT298" s="19"/>
      <c r="GU298" s="19"/>
      <c r="GV298" s="19"/>
      <c r="GW298" s="19"/>
      <c r="GX298" s="19"/>
      <c r="GY298" s="19"/>
      <c r="GZ298" s="19"/>
      <c r="HA298" s="19"/>
      <c r="HB298" s="19"/>
      <c r="HC298" s="19"/>
      <c r="HD298" s="19"/>
      <c r="HE298" s="19"/>
      <c r="HF298" s="19"/>
      <c r="HG298" s="19"/>
      <c r="HH298" s="19"/>
      <c r="HI298" s="19"/>
      <c r="HJ298" s="19"/>
      <c r="HK298" s="19"/>
      <c r="HL298" s="19"/>
      <c r="HM298" s="19"/>
      <c r="HN298" s="19"/>
      <c r="HO298" s="19"/>
      <c r="HP298" s="19"/>
      <c r="HQ298" s="19"/>
      <c r="HR298" s="19"/>
      <c r="HS298" s="19"/>
      <c r="HT298" s="19"/>
      <c r="HU298" s="19"/>
      <c r="HV298" s="19"/>
      <c r="HW298" s="19"/>
      <c r="HX298" s="19"/>
      <c r="HY298" s="19"/>
      <c r="HZ298" s="19"/>
      <c r="IA298" s="19"/>
      <c r="IB298" s="19"/>
      <c r="IC298" s="19"/>
      <c r="ID298" s="19"/>
      <c r="IE298" s="19"/>
      <c r="IF298" s="19"/>
      <c r="IG298" s="19"/>
      <c r="IH298" s="19"/>
      <c r="II298" s="19"/>
      <c r="IJ298" s="19"/>
      <c r="IK298" s="19"/>
      <c r="IL298" s="19"/>
      <c r="IM298" s="19"/>
      <c r="IN298" s="19"/>
      <c r="IO298" s="19"/>
      <c r="IP298" s="19"/>
      <c r="IQ298" s="19"/>
      <c r="IR298" s="19"/>
      <c r="IS298" s="19"/>
      <c r="IT298" s="19"/>
      <c r="IU298" s="19"/>
      <c r="IV298" s="19"/>
      <c r="IW298" s="19"/>
    </row>
    <row r="299" customFormat="false" ht="12.75" hidden="false" customHeight="false" outlineLevel="0" collapsed="false">
      <c r="A299" s="19"/>
      <c r="B299" s="19"/>
      <c r="C299" s="20"/>
      <c r="D299" s="21"/>
      <c r="E299" s="4"/>
      <c r="F299" s="56"/>
      <c r="G299" s="56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9"/>
      <c r="BU299" s="19"/>
      <c r="BV299" s="19"/>
      <c r="BW299" s="19"/>
      <c r="BX299" s="19"/>
      <c r="BY299" s="19"/>
      <c r="BZ299" s="19"/>
      <c r="CA299" s="19"/>
      <c r="CB299" s="19"/>
      <c r="CC299" s="19"/>
      <c r="CD299" s="19"/>
      <c r="CE299" s="19"/>
      <c r="CF299" s="19"/>
      <c r="CG299" s="19"/>
      <c r="CH299" s="19"/>
      <c r="CI299" s="19"/>
      <c r="CJ299" s="19"/>
      <c r="CK299" s="19"/>
      <c r="CL299" s="19"/>
      <c r="CM299" s="19"/>
      <c r="CN299" s="19"/>
      <c r="CO299" s="19"/>
      <c r="CP299" s="19"/>
      <c r="CQ299" s="19"/>
      <c r="CR299" s="19"/>
      <c r="CS299" s="19"/>
      <c r="CT299" s="19"/>
      <c r="CU299" s="19"/>
      <c r="CV299" s="19"/>
      <c r="CW299" s="19"/>
      <c r="CX299" s="19"/>
      <c r="CY299" s="19"/>
      <c r="CZ299" s="19"/>
      <c r="DA299" s="19"/>
      <c r="DB299" s="19"/>
      <c r="DC299" s="19"/>
      <c r="DD299" s="19"/>
      <c r="DE299" s="19"/>
      <c r="DF299" s="19"/>
      <c r="DG299" s="19"/>
      <c r="DH299" s="19"/>
      <c r="DI299" s="19"/>
      <c r="DJ299" s="19"/>
      <c r="DK299" s="19"/>
      <c r="DL299" s="19"/>
      <c r="DM299" s="19"/>
      <c r="DN299" s="19"/>
      <c r="DO299" s="19"/>
      <c r="DP299" s="19"/>
      <c r="DQ299" s="19"/>
      <c r="DR299" s="19"/>
      <c r="DS299" s="19"/>
      <c r="DT299" s="19"/>
      <c r="DU299" s="19"/>
      <c r="DV299" s="19"/>
      <c r="DW299" s="19"/>
      <c r="DX299" s="19"/>
      <c r="DY299" s="19"/>
      <c r="DZ299" s="19"/>
      <c r="EA299" s="19"/>
      <c r="EB299" s="19"/>
      <c r="EC299" s="19"/>
      <c r="ED299" s="19"/>
      <c r="EE299" s="19"/>
      <c r="EF299" s="19"/>
      <c r="EG299" s="19"/>
      <c r="EH299" s="19"/>
      <c r="EI299" s="19"/>
      <c r="EJ299" s="19"/>
      <c r="EK299" s="19"/>
      <c r="EL299" s="19"/>
      <c r="EM299" s="19"/>
      <c r="EN299" s="19"/>
      <c r="EO299" s="19"/>
      <c r="EP299" s="19"/>
      <c r="EQ299" s="19"/>
      <c r="ER299" s="19"/>
      <c r="ES299" s="19"/>
      <c r="ET299" s="19"/>
      <c r="EU299" s="19"/>
      <c r="EV299" s="19"/>
      <c r="EW299" s="19"/>
      <c r="EX299" s="19"/>
      <c r="EY299" s="19"/>
      <c r="EZ299" s="19"/>
      <c r="FA299" s="19"/>
      <c r="FB299" s="19"/>
      <c r="FC299" s="19"/>
      <c r="FD299" s="19"/>
      <c r="FE299" s="19"/>
      <c r="FF299" s="19"/>
      <c r="FG299" s="19"/>
      <c r="FH299" s="19"/>
      <c r="FI299" s="19"/>
      <c r="FJ299" s="19"/>
      <c r="FK299" s="19"/>
      <c r="FL299" s="19"/>
      <c r="FM299" s="19"/>
      <c r="FN299" s="19"/>
      <c r="FO299" s="19"/>
      <c r="FP299" s="19"/>
      <c r="FQ299" s="19"/>
      <c r="FR299" s="19"/>
      <c r="FS299" s="19"/>
      <c r="FT299" s="19"/>
      <c r="FU299" s="19"/>
      <c r="FV299" s="19"/>
      <c r="FW299" s="19"/>
      <c r="FX299" s="19"/>
      <c r="FY299" s="19"/>
      <c r="FZ299" s="19"/>
      <c r="GA299" s="19"/>
      <c r="GB299" s="19"/>
      <c r="GC299" s="19"/>
      <c r="GD299" s="19"/>
      <c r="GE299" s="19"/>
      <c r="GF299" s="19"/>
      <c r="GG299" s="19"/>
      <c r="GH299" s="19"/>
      <c r="GI299" s="19"/>
      <c r="GJ299" s="19"/>
      <c r="GK299" s="19"/>
      <c r="GL299" s="19"/>
      <c r="GM299" s="19"/>
      <c r="GN299" s="19"/>
      <c r="GO299" s="19"/>
      <c r="GP299" s="19"/>
      <c r="GQ299" s="19"/>
      <c r="GR299" s="19"/>
      <c r="GS299" s="19"/>
      <c r="GT299" s="19"/>
      <c r="GU299" s="19"/>
      <c r="GV299" s="19"/>
      <c r="GW299" s="19"/>
      <c r="GX299" s="19"/>
      <c r="GY299" s="19"/>
      <c r="GZ299" s="19"/>
      <c r="HA299" s="19"/>
      <c r="HB299" s="19"/>
      <c r="HC299" s="19"/>
      <c r="HD299" s="19"/>
      <c r="HE299" s="19"/>
      <c r="HF299" s="19"/>
      <c r="HG299" s="19"/>
      <c r="HH299" s="19"/>
      <c r="HI299" s="19"/>
      <c r="HJ299" s="19"/>
      <c r="HK299" s="19"/>
      <c r="HL299" s="19"/>
      <c r="HM299" s="19"/>
      <c r="HN299" s="19"/>
      <c r="HO299" s="19"/>
      <c r="HP299" s="19"/>
      <c r="HQ299" s="19"/>
      <c r="HR299" s="19"/>
      <c r="HS299" s="19"/>
      <c r="HT299" s="19"/>
      <c r="HU299" s="19"/>
      <c r="HV299" s="19"/>
      <c r="HW299" s="19"/>
      <c r="HX299" s="19"/>
      <c r="HY299" s="19"/>
      <c r="HZ299" s="19"/>
      <c r="IA299" s="19"/>
      <c r="IB299" s="19"/>
      <c r="IC299" s="19"/>
      <c r="ID299" s="19"/>
      <c r="IE299" s="19"/>
      <c r="IF299" s="19"/>
      <c r="IG299" s="19"/>
      <c r="IH299" s="19"/>
      <c r="II299" s="19"/>
      <c r="IJ299" s="19"/>
      <c r="IK299" s="19"/>
      <c r="IL299" s="19"/>
      <c r="IM299" s="19"/>
      <c r="IN299" s="19"/>
      <c r="IO299" s="19"/>
      <c r="IP299" s="19"/>
      <c r="IQ299" s="19"/>
      <c r="IR299" s="19"/>
      <c r="IS299" s="19"/>
      <c r="IT299" s="19"/>
      <c r="IU299" s="19"/>
      <c r="IV299" s="19"/>
      <c r="IW299" s="19"/>
    </row>
    <row r="300" customFormat="false" ht="12.75" hidden="false" customHeight="false" outlineLevel="0" collapsed="false">
      <c r="E300" s="43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</row>
    <row r="301" customFormat="false" ht="12.75" hidden="false" customHeight="false" outlineLevel="0" collapsed="false">
      <c r="E301" s="43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</row>
    <row r="302" customFormat="false" ht="12.75" hidden="false" customHeight="false" outlineLevel="0" collapsed="false">
      <c r="E302" s="43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</row>
    <row r="303" customFormat="false" ht="12.75" hidden="false" customHeight="false" outlineLevel="0" collapsed="false">
      <c r="E303" s="43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</row>
    <row r="304" customFormat="false" ht="12.75" hidden="false" customHeight="false" outlineLevel="0" collapsed="false">
      <c r="E304" s="4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Y306" s="52"/>
    </row>
    <row r="307" customFormat="false" ht="12.75" hidden="false" customHeight="false" outlineLevel="0" collapsed="false">
      <c r="A307" s="19"/>
      <c r="B307" s="19"/>
      <c r="C307" s="20"/>
      <c r="D307" s="21"/>
      <c r="E307" s="25"/>
      <c r="F307" s="63"/>
      <c r="G307" s="63"/>
      <c r="H307" s="19"/>
      <c r="I307" s="25"/>
      <c r="J307" s="19"/>
      <c r="K307" s="27"/>
      <c r="L307" s="27"/>
      <c r="M307" s="27"/>
      <c r="N307" s="27"/>
      <c r="O307" s="27"/>
      <c r="P307" s="27"/>
      <c r="Q307" s="27"/>
      <c r="R307" s="27"/>
      <c r="S307" s="27"/>
      <c r="T307" s="27"/>
      <c r="U307" s="27"/>
      <c r="V307" s="27"/>
      <c r="W307" s="27"/>
      <c r="X307" s="19"/>
      <c r="Y307" s="55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  <c r="BH307" s="19"/>
      <c r="BI307" s="19"/>
      <c r="BJ307" s="19"/>
      <c r="BK307" s="19"/>
      <c r="BL307" s="19"/>
      <c r="BM307" s="19"/>
      <c r="BN307" s="19"/>
      <c r="BO307" s="19"/>
      <c r="BP307" s="19"/>
      <c r="BQ307" s="19"/>
      <c r="BR307" s="19"/>
      <c r="BS307" s="19"/>
      <c r="BT307" s="19"/>
      <c r="BU307" s="19"/>
      <c r="BV307" s="19"/>
      <c r="BW307" s="19"/>
      <c r="BX307" s="19"/>
      <c r="BY307" s="19"/>
      <c r="BZ307" s="19"/>
      <c r="CA307" s="19"/>
      <c r="CB307" s="19"/>
      <c r="CC307" s="19"/>
      <c r="CD307" s="19"/>
      <c r="CE307" s="19"/>
      <c r="CF307" s="19"/>
      <c r="CG307" s="19"/>
      <c r="CH307" s="19"/>
      <c r="CI307" s="19"/>
      <c r="CJ307" s="19"/>
      <c r="CK307" s="19"/>
      <c r="CL307" s="19"/>
      <c r="CM307" s="19"/>
      <c r="CN307" s="19"/>
      <c r="CO307" s="19"/>
      <c r="CP307" s="19"/>
      <c r="CQ307" s="19"/>
      <c r="CR307" s="19"/>
      <c r="CS307" s="19"/>
      <c r="CT307" s="19"/>
      <c r="CU307" s="19"/>
      <c r="CV307" s="19"/>
      <c r="CW307" s="19"/>
      <c r="CX307" s="19"/>
      <c r="CY307" s="19"/>
      <c r="CZ307" s="19"/>
      <c r="DA307" s="19"/>
      <c r="DB307" s="19"/>
      <c r="DC307" s="19"/>
      <c r="DD307" s="19"/>
      <c r="DE307" s="19"/>
      <c r="DF307" s="19"/>
      <c r="DG307" s="19"/>
      <c r="DH307" s="19"/>
      <c r="DI307" s="19"/>
      <c r="DJ307" s="19"/>
      <c r="DK307" s="19"/>
      <c r="DL307" s="19"/>
      <c r="DM307" s="19"/>
      <c r="DN307" s="19"/>
      <c r="DO307" s="19"/>
      <c r="DP307" s="19"/>
      <c r="DQ307" s="19"/>
      <c r="DR307" s="19"/>
      <c r="DS307" s="19"/>
      <c r="DT307" s="19"/>
      <c r="DU307" s="19"/>
      <c r="DV307" s="19"/>
      <c r="DW307" s="19"/>
      <c r="DX307" s="19"/>
      <c r="DY307" s="19"/>
      <c r="DZ307" s="19"/>
      <c r="EA307" s="19"/>
      <c r="EB307" s="19"/>
      <c r="EC307" s="19"/>
      <c r="ED307" s="19"/>
      <c r="EE307" s="19"/>
      <c r="EF307" s="19"/>
      <c r="EG307" s="19"/>
      <c r="EH307" s="19"/>
      <c r="EI307" s="19"/>
      <c r="EJ307" s="19"/>
      <c r="EK307" s="19"/>
      <c r="EL307" s="19"/>
      <c r="EM307" s="19"/>
      <c r="EN307" s="19"/>
      <c r="EO307" s="19"/>
      <c r="EP307" s="19"/>
      <c r="EQ307" s="19"/>
      <c r="ER307" s="19"/>
      <c r="ES307" s="19"/>
      <c r="ET307" s="19"/>
      <c r="EU307" s="19"/>
      <c r="EV307" s="19"/>
      <c r="EW307" s="19"/>
      <c r="EX307" s="19"/>
      <c r="EY307" s="19"/>
      <c r="EZ307" s="19"/>
      <c r="FA307" s="19"/>
      <c r="FB307" s="19"/>
      <c r="FC307" s="19"/>
      <c r="FD307" s="19"/>
      <c r="FE307" s="19"/>
      <c r="FF307" s="19"/>
      <c r="FG307" s="19"/>
      <c r="FH307" s="19"/>
      <c r="FI307" s="19"/>
      <c r="FJ307" s="19"/>
      <c r="FK307" s="19"/>
      <c r="FL307" s="19"/>
      <c r="FM307" s="19"/>
      <c r="FN307" s="19"/>
      <c r="FO307" s="19"/>
      <c r="FP307" s="19"/>
      <c r="FQ307" s="19"/>
      <c r="FR307" s="19"/>
      <c r="FS307" s="19"/>
      <c r="FT307" s="19"/>
      <c r="FU307" s="19"/>
      <c r="FV307" s="19"/>
      <c r="FW307" s="19"/>
      <c r="FX307" s="19"/>
      <c r="FY307" s="19"/>
      <c r="FZ307" s="19"/>
      <c r="GA307" s="19"/>
      <c r="GB307" s="19"/>
      <c r="GC307" s="19"/>
      <c r="GD307" s="19"/>
      <c r="GE307" s="19"/>
      <c r="GF307" s="19"/>
      <c r="GG307" s="19"/>
      <c r="GH307" s="19"/>
      <c r="GI307" s="19"/>
      <c r="GJ307" s="19"/>
      <c r="GK307" s="19"/>
      <c r="GL307" s="19"/>
      <c r="GM307" s="19"/>
      <c r="GN307" s="19"/>
      <c r="GO307" s="19"/>
      <c r="GP307" s="19"/>
      <c r="GQ307" s="19"/>
      <c r="GR307" s="19"/>
      <c r="GS307" s="19"/>
      <c r="GT307" s="19"/>
      <c r="GU307" s="19"/>
      <c r="GV307" s="19"/>
      <c r="GW307" s="19"/>
      <c r="GX307" s="19"/>
      <c r="GY307" s="19"/>
      <c r="GZ307" s="19"/>
      <c r="HA307" s="19"/>
      <c r="HB307" s="19"/>
      <c r="HC307" s="19"/>
      <c r="HD307" s="19"/>
      <c r="HE307" s="19"/>
      <c r="HF307" s="19"/>
      <c r="HG307" s="19"/>
      <c r="HH307" s="19"/>
      <c r="HI307" s="19"/>
      <c r="HJ307" s="19"/>
      <c r="HK307" s="19"/>
      <c r="HL307" s="19"/>
      <c r="HM307" s="19"/>
      <c r="HN307" s="19"/>
      <c r="HO307" s="19"/>
      <c r="HP307" s="19"/>
      <c r="HQ307" s="19"/>
      <c r="HR307" s="19"/>
      <c r="HS307" s="19"/>
      <c r="HT307" s="19"/>
      <c r="HU307" s="19"/>
      <c r="HV307" s="19"/>
      <c r="HW307" s="19"/>
      <c r="HX307" s="19"/>
      <c r="HY307" s="19"/>
      <c r="HZ307" s="19"/>
      <c r="IA307" s="19"/>
      <c r="IB307" s="19"/>
      <c r="IC307" s="19"/>
      <c r="ID307" s="19"/>
      <c r="IE307" s="19"/>
      <c r="IF307" s="19"/>
      <c r="IG307" s="19"/>
      <c r="IH307" s="19"/>
      <c r="II307" s="19"/>
      <c r="IJ307" s="19"/>
      <c r="IK307" s="19"/>
      <c r="IL307" s="19"/>
      <c r="IM307" s="19"/>
      <c r="IN307" s="19"/>
      <c r="IO307" s="19"/>
      <c r="IP307" s="19"/>
      <c r="IQ307" s="19"/>
      <c r="IR307" s="19"/>
      <c r="IS307" s="19"/>
      <c r="IT307" s="19"/>
      <c r="IU307" s="19"/>
      <c r="IV307" s="19"/>
      <c r="IW307" s="19"/>
    </row>
    <row r="308" customFormat="false" ht="12.75" hidden="false" customHeight="false" outlineLevel="0" collapsed="false">
      <c r="E308" s="4"/>
      <c r="F308" s="62"/>
      <c r="G308" s="62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E309" s="4"/>
      <c r="F309" s="62"/>
      <c r="G309" s="62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  <row r="310" customFormat="false" ht="12.75" hidden="false" customHeight="false" outlineLevel="0" collapsed="false">
      <c r="E310" s="4"/>
      <c r="F310" s="62"/>
      <c r="G310" s="62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</row>
    <row r="311" customFormat="false" ht="12.75" hidden="false" customHeight="false" outlineLevel="0" collapsed="false">
      <c r="E311" s="4"/>
      <c r="F311" s="56"/>
      <c r="G311" s="56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19"/>
  <sheetViews>
    <sheetView showFormulas="false" showGridLines="true" showRowColHeaders="true" showZeros="true" rightToLeft="false" tabSelected="false" showOutlineSymbols="true" defaultGridColor="true" view="normal" topLeftCell="D9" colorId="64" zoomScale="100" zoomScaleNormal="100" zoomScalePageLayoutView="100" workbookViewId="0">
      <selection pane="topLeft" activeCell="D9" activeCellId="0" sqref="A1:IV16384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25.5" hidden="false" customHeight="false" outlineLevel="0" collapsed="false">
      <c r="A3" s="1" t="s">
        <v>115</v>
      </c>
      <c r="B3" s="1" t="s">
        <v>7</v>
      </c>
      <c r="C3" s="2" t="s">
        <v>116</v>
      </c>
      <c r="D3" s="28" t="s">
        <v>9</v>
      </c>
      <c r="E3" s="17" t="n">
        <v>300000</v>
      </c>
      <c r="F3" s="29" t="s">
        <v>10</v>
      </c>
      <c r="G3" s="30"/>
      <c r="I3" s="4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</row>
    <row r="4" customFormat="false" ht="12.75" hidden="false" customHeight="false" outlineLevel="0" collapsed="false">
      <c r="B4" s="1" t="s">
        <v>7</v>
      </c>
      <c r="C4" s="2" t="s">
        <v>117</v>
      </c>
      <c r="D4" s="3" t="s">
        <v>118</v>
      </c>
      <c r="E4" s="17" t="n">
        <v>300000</v>
      </c>
      <c r="F4" s="29" t="s">
        <v>10</v>
      </c>
      <c r="G4" s="30"/>
      <c r="I4" s="4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customFormat="false" ht="25.5" hidden="false" customHeight="false" outlineLevel="0" collapsed="false">
      <c r="B5" s="1" t="s">
        <v>7</v>
      </c>
      <c r="C5" s="2" t="s">
        <v>119</v>
      </c>
      <c r="D5" s="28" t="s">
        <v>120</v>
      </c>
      <c r="E5" s="17" t="n">
        <v>150000</v>
      </c>
      <c r="F5" s="29" t="s">
        <v>10</v>
      </c>
      <c r="G5" s="30"/>
      <c r="I5" s="4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</row>
    <row r="6" customFormat="false" ht="12.75" hidden="false" customHeight="false" outlineLevel="0" collapsed="false">
      <c r="A6" s="10" t="s">
        <v>121</v>
      </c>
      <c r="B6" s="10"/>
      <c r="C6" s="39" t="s">
        <v>121</v>
      </c>
      <c r="D6" s="7"/>
      <c r="E6" s="40" t="n">
        <f aca="false">SUM(E3:E5)</f>
        <v>750000</v>
      </c>
      <c r="F6" s="40"/>
      <c r="G6" s="14"/>
      <c r="H6" s="10"/>
      <c r="I6" s="41"/>
      <c r="J6" s="10"/>
      <c r="K6" s="42"/>
      <c r="L6" s="42"/>
      <c r="M6" s="42"/>
      <c r="N6" s="42"/>
      <c r="O6" s="42"/>
      <c r="P6" s="42"/>
      <c r="Q6" s="42"/>
      <c r="R6" s="42"/>
      <c r="S6" s="42"/>
      <c r="T6" s="42"/>
      <c r="U6" s="42"/>
      <c r="V6" s="42"/>
      <c r="W6" s="42"/>
      <c r="X6" s="42"/>
      <c r="Y6" s="10"/>
      <c r="Z6" s="10"/>
      <c r="AA6" s="10"/>
      <c r="AB6" s="10"/>
      <c r="AC6" s="10"/>
      <c r="AD6" s="10"/>
      <c r="AE6" s="10"/>
      <c r="AF6" s="10"/>
      <c r="AG6" s="10"/>
      <c r="AH6" s="10"/>
      <c r="AI6" s="10"/>
      <c r="AJ6" s="10"/>
      <c r="AK6" s="10"/>
      <c r="AL6" s="10"/>
      <c r="AM6" s="10"/>
      <c r="AN6" s="10"/>
      <c r="AO6" s="10"/>
      <c r="AP6" s="10"/>
      <c r="AQ6" s="10"/>
      <c r="AR6" s="10"/>
      <c r="AS6" s="10"/>
      <c r="AT6" s="10"/>
      <c r="AU6" s="10"/>
      <c r="AV6" s="10"/>
      <c r="AW6" s="10"/>
      <c r="AX6" s="10"/>
      <c r="AY6" s="10"/>
      <c r="AZ6" s="10"/>
      <c r="BA6" s="10"/>
      <c r="BB6" s="10"/>
      <c r="BC6" s="10"/>
      <c r="BD6" s="10"/>
      <c r="BE6" s="10"/>
      <c r="BF6" s="10"/>
      <c r="BG6" s="10"/>
      <c r="BH6" s="10"/>
      <c r="BI6" s="10"/>
      <c r="BJ6" s="10"/>
      <c r="BK6" s="10"/>
      <c r="BL6" s="10"/>
      <c r="BM6" s="10"/>
      <c r="BN6" s="10"/>
      <c r="BO6" s="10"/>
      <c r="BP6" s="10"/>
      <c r="BQ6" s="10"/>
      <c r="BR6" s="10"/>
      <c r="BS6" s="10"/>
      <c r="BT6" s="10"/>
      <c r="BU6" s="10"/>
      <c r="BV6" s="10"/>
      <c r="BW6" s="10"/>
      <c r="BX6" s="10"/>
      <c r="BY6" s="10"/>
      <c r="BZ6" s="10"/>
      <c r="CA6" s="10"/>
      <c r="CB6" s="10"/>
      <c r="CC6" s="10"/>
      <c r="CD6" s="10"/>
      <c r="CE6" s="10"/>
      <c r="CF6" s="10"/>
      <c r="CG6" s="10"/>
      <c r="CH6" s="10"/>
      <c r="CI6" s="10"/>
      <c r="CJ6" s="10"/>
      <c r="CK6" s="10"/>
      <c r="CL6" s="10"/>
      <c r="CM6" s="10"/>
      <c r="CN6" s="10"/>
      <c r="CO6" s="10"/>
      <c r="CP6" s="10"/>
      <c r="CQ6" s="10"/>
      <c r="CR6" s="10"/>
      <c r="CS6" s="10"/>
      <c r="CT6" s="10"/>
      <c r="CU6" s="10"/>
      <c r="CV6" s="10"/>
      <c r="CW6" s="10"/>
      <c r="CX6" s="10"/>
      <c r="CY6" s="10"/>
      <c r="CZ6" s="10"/>
      <c r="DA6" s="10"/>
      <c r="DB6" s="10"/>
      <c r="DC6" s="10"/>
      <c r="DD6" s="10"/>
      <c r="DE6" s="10"/>
      <c r="DF6" s="10"/>
      <c r="DG6" s="10"/>
      <c r="DH6" s="10"/>
      <c r="DI6" s="10"/>
      <c r="DJ6" s="10"/>
      <c r="DK6" s="10"/>
      <c r="DL6" s="10"/>
      <c r="DM6" s="10"/>
      <c r="DN6" s="10"/>
      <c r="DO6" s="10"/>
      <c r="DP6" s="10"/>
      <c r="DQ6" s="10"/>
      <c r="DR6" s="10"/>
      <c r="DS6" s="10"/>
      <c r="DT6" s="10"/>
      <c r="DU6" s="10"/>
      <c r="DV6" s="10"/>
      <c r="DW6" s="10"/>
      <c r="DX6" s="10"/>
      <c r="DY6" s="10"/>
      <c r="DZ6" s="10"/>
      <c r="EA6" s="10"/>
      <c r="EB6" s="10"/>
      <c r="EC6" s="10"/>
      <c r="ED6" s="10"/>
      <c r="EE6" s="10"/>
      <c r="EF6" s="10"/>
      <c r="EG6" s="10"/>
      <c r="EH6" s="10"/>
      <c r="EI6" s="10"/>
      <c r="EJ6" s="10"/>
      <c r="EK6" s="10"/>
      <c r="EL6" s="10"/>
      <c r="EM6" s="10"/>
      <c r="EN6" s="10"/>
      <c r="EO6" s="10"/>
      <c r="EP6" s="10"/>
      <c r="EQ6" s="10"/>
      <c r="ER6" s="10"/>
      <c r="ES6" s="10"/>
      <c r="ET6" s="10"/>
      <c r="EU6" s="10"/>
      <c r="EV6" s="10"/>
      <c r="EW6" s="10"/>
      <c r="EX6" s="10"/>
      <c r="EY6" s="10"/>
      <c r="EZ6" s="10"/>
      <c r="FA6" s="10"/>
      <c r="FB6" s="10"/>
      <c r="FC6" s="10"/>
      <c r="FD6" s="10"/>
      <c r="FE6" s="10"/>
      <c r="FF6" s="10"/>
      <c r="FG6" s="10"/>
      <c r="FH6" s="10"/>
      <c r="FI6" s="10"/>
      <c r="FJ6" s="10"/>
      <c r="FK6" s="10"/>
      <c r="FL6" s="10"/>
      <c r="FM6" s="10"/>
      <c r="FN6" s="10"/>
      <c r="FO6" s="10"/>
      <c r="FP6" s="10"/>
      <c r="FQ6" s="10"/>
      <c r="FR6" s="10"/>
      <c r="FS6" s="10"/>
      <c r="FT6" s="10"/>
      <c r="FU6" s="10"/>
      <c r="FV6" s="10"/>
      <c r="FW6" s="10"/>
      <c r="FX6" s="10"/>
      <c r="FY6" s="10"/>
      <c r="FZ6" s="10"/>
      <c r="GA6" s="10"/>
      <c r="GB6" s="10"/>
      <c r="GC6" s="10"/>
      <c r="GD6" s="10"/>
      <c r="GE6" s="10"/>
      <c r="GF6" s="10"/>
      <c r="GG6" s="10"/>
      <c r="GH6" s="10"/>
      <c r="GI6" s="10"/>
      <c r="GJ6" s="10"/>
      <c r="GK6" s="10"/>
      <c r="GL6" s="10"/>
      <c r="GM6" s="10"/>
      <c r="GN6" s="10"/>
      <c r="GO6" s="10"/>
      <c r="GP6" s="10"/>
      <c r="GQ6" s="10"/>
      <c r="GR6" s="10"/>
      <c r="GS6" s="10"/>
      <c r="GT6" s="10"/>
      <c r="GU6" s="10"/>
      <c r="GV6" s="10"/>
      <c r="GW6" s="10"/>
      <c r="GX6" s="10"/>
      <c r="GY6" s="10"/>
      <c r="GZ6" s="10"/>
      <c r="HA6" s="10"/>
      <c r="HB6" s="10"/>
      <c r="HC6" s="10"/>
      <c r="HD6" s="10"/>
      <c r="HE6" s="10"/>
      <c r="HF6" s="10"/>
      <c r="HG6" s="10"/>
      <c r="HH6" s="10"/>
      <c r="HI6" s="10"/>
      <c r="HJ6" s="10"/>
      <c r="HK6" s="10"/>
      <c r="HL6" s="10"/>
      <c r="HM6" s="10"/>
      <c r="HN6" s="10"/>
      <c r="HO6" s="10"/>
      <c r="HP6" s="10"/>
      <c r="HQ6" s="10"/>
      <c r="HR6" s="10"/>
      <c r="HS6" s="10"/>
      <c r="HT6" s="10"/>
      <c r="HU6" s="10"/>
      <c r="HV6" s="10"/>
      <c r="HW6" s="10"/>
      <c r="HX6" s="10"/>
      <c r="HY6" s="10"/>
      <c r="HZ6" s="10"/>
      <c r="IA6" s="10"/>
      <c r="IB6" s="10"/>
      <c r="IC6" s="10"/>
      <c r="ID6" s="10"/>
      <c r="IE6" s="10"/>
      <c r="IF6" s="10"/>
      <c r="IG6" s="10"/>
      <c r="IH6" s="10"/>
      <c r="II6" s="10"/>
      <c r="IJ6" s="10"/>
      <c r="IK6" s="10"/>
      <c r="IL6" s="10"/>
      <c r="IM6" s="10"/>
      <c r="IN6" s="10"/>
      <c r="IO6" s="10"/>
      <c r="IP6" s="10"/>
      <c r="IQ6" s="10"/>
      <c r="IR6" s="10"/>
      <c r="IS6" s="10"/>
      <c r="IT6" s="10"/>
      <c r="IU6" s="10"/>
      <c r="IV6" s="10"/>
      <c r="IW6" s="10"/>
    </row>
    <row r="7" customFormat="false" ht="12.75" hidden="false" customHeight="false" outlineLevel="0" collapsed="false">
      <c r="E7" s="17"/>
      <c r="F7" s="29"/>
      <c r="G7" s="30"/>
      <c r="I7" s="4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customFormat="false" ht="12.75" hidden="false" customHeight="false" outlineLevel="0" collapsed="false">
      <c r="A8" s="5" t="s">
        <v>0</v>
      </c>
      <c r="B8" s="5"/>
      <c r="C8" s="6" t="s">
        <v>161</v>
      </c>
      <c r="D8" s="7"/>
      <c r="E8" s="8" t="s">
        <v>3</v>
      </c>
      <c r="F8" s="8" t="s">
        <v>4</v>
      </c>
      <c r="G8" s="6"/>
      <c r="H8" s="5"/>
      <c r="I8" s="8"/>
      <c r="J8" s="5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</row>
    <row r="9" customFormat="false" ht="12.75" hidden="false" customHeight="false" outlineLevel="0" collapsed="false">
      <c r="A9" s="32"/>
      <c r="B9" s="32"/>
      <c r="C9" s="28"/>
      <c r="E9" s="47"/>
      <c r="F9" s="48"/>
      <c r="G9" s="37"/>
      <c r="H9" s="32"/>
      <c r="I9" s="47"/>
      <c r="J9" s="32"/>
      <c r="K9" s="49"/>
      <c r="L9" s="49"/>
      <c r="M9" s="49"/>
      <c r="N9" s="49"/>
      <c r="O9" s="49"/>
      <c r="P9" s="49"/>
      <c r="Q9" s="49"/>
      <c r="R9" s="49"/>
      <c r="S9" s="49"/>
      <c r="T9" s="49"/>
      <c r="U9" s="49"/>
      <c r="V9" s="49"/>
      <c r="W9" s="49"/>
      <c r="X9" s="49"/>
      <c r="Y9" s="32"/>
      <c r="Z9" s="32"/>
      <c r="AA9" s="32"/>
      <c r="AB9" s="32"/>
      <c r="AC9" s="32"/>
      <c r="AD9" s="32"/>
      <c r="AE9" s="32"/>
      <c r="AF9" s="32"/>
      <c r="AG9" s="32"/>
      <c r="AH9" s="32"/>
      <c r="AI9" s="32"/>
      <c r="AJ9" s="32"/>
      <c r="AK9" s="32"/>
      <c r="AL9" s="32"/>
      <c r="AM9" s="32"/>
      <c r="AN9" s="32"/>
      <c r="AO9" s="32"/>
      <c r="AP9" s="32"/>
      <c r="AQ9" s="32"/>
      <c r="AR9" s="32"/>
      <c r="AS9" s="32"/>
      <c r="AT9" s="32"/>
      <c r="AU9" s="32"/>
      <c r="AV9" s="32"/>
      <c r="AW9" s="32"/>
      <c r="AX9" s="32"/>
      <c r="AY9" s="32"/>
      <c r="AZ9" s="32"/>
      <c r="BA9" s="32"/>
      <c r="BB9" s="32"/>
      <c r="BC9" s="32"/>
      <c r="BD9" s="32"/>
      <c r="BE9" s="32"/>
      <c r="BF9" s="32"/>
      <c r="BG9" s="32"/>
      <c r="BH9" s="32"/>
      <c r="BI9" s="32"/>
      <c r="BJ9" s="32"/>
      <c r="BK9" s="32"/>
      <c r="BL9" s="32"/>
      <c r="BM9" s="32"/>
      <c r="BN9" s="32"/>
      <c r="BO9" s="32"/>
      <c r="BP9" s="32"/>
      <c r="BQ9" s="32"/>
      <c r="BR9" s="32"/>
      <c r="BS9" s="32"/>
      <c r="BT9" s="32"/>
      <c r="BU9" s="32"/>
      <c r="BV9" s="32"/>
      <c r="BW9" s="32"/>
      <c r="BX9" s="32"/>
      <c r="BY9" s="32"/>
      <c r="BZ9" s="32"/>
      <c r="CA9" s="32"/>
      <c r="CB9" s="32"/>
      <c r="CC9" s="32"/>
      <c r="CD9" s="32"/>
      <c r="CE9" s="32"/>
      <c r="CF9" s="32"/>
      <c r="CG9" s="32"/>
      <c r="CH9" s="32"/>
      <c r="CI9" s="32"/>
      <c r="CJ9" s="32"/>
      <c r="CK9" s="32"/>
      <c r="CL9" s="32"/>
      <c r="CM9" s="32"/>
      <c r="CN9" s="32"/>
      <c r="CO9" s="32"/>
      <c r="CP9" s="32"/>
      <c r="CQ9" s="32"/>
      <c r="CR9" s="32"/>
      <c r="CS9" s="32"/>
      <c r="CT9" s="32"/>
      <c r="CU9" s="32"/>
      <c r="CV9" s="32"/>
      <c r="CW9" s="32"/>
      <c r="CX9" s="32"/>
      <c r="CY9" s="32"/>
      <c r="CZ9" s="32"/>
      <c r="DA9" s="32"/>
      <c r="DB9" s="32"/>
      <c r="DC9" s="32"/>
      <c r="DD9" s="32"/>
      <c r="DE9" s="32"/>
      <c r="DF9" s="32"/>
      <c r="DG9" s="32"/>
      <c r="DH9" s="32"/>
      <c r="DI9" s="32"/>
      <c r="DJ9" s="32"/>
      <c r="DK9" s="32"/>
      <c r="DL9" s="32"/>
      <c r="DM9" s="32"/>
      <c r="DN9" s="32"/>
      <c r="DO9" s="32"/>
      <c r="DP9" s="32"/>
      <c r="DQ9" s="32"/>
      <c r="DR9" s="32"/>
      <c r="DS9" s="32"/>
      <c r="DT9" s="32"/>
      <c r="DU9" s="32"/>
      <c r="DV9" s="32"/>
      <c r="DW9" s="32"/>
      <c r="DX9" s="32"/>
      <c r="DY9" s="32"/>
      <c r="DZ9" s="32"/>
      <c r="EA9" s="32"/>
      <c r="EB9" s="32"/>
      <c r="EC9" s="32"/>
      <c r="ED9" s="32"/>
      <c r="EE9" s="32"/>
      <c r="EF9" s="32"/>
      <c r="EG9" s="32"/>
      <c r="EH9" s="32"/>
      <c r="EI9" s="32"/>
      <c r="EJ9" s="32"/>
      <c r="EK9" s="32"/>
      <c r="EL9" s="32"/>
      <c r="EM9" s="32"/>
      <c r="EN9" s="32"/>
      <c r="EO9" s="32"/>
      <c r="EP9" s="32"/>
      <c r="EQ9" s="32"/>
      <c r="ER9" s="32"/>
      <c r="ES9" s="32"/>
      <c r="ET9" s="32"/>
      <c r="EU9" s="32"/>
      <c r="EV9" s="32"/>
      <c r="EW9" s="32"/>
      <c r="EX9" s="32"/>
      <c r="EY9" s="32"/>
      <c r="EZ9" s="32"/>
      <c r="FA9" s="32"/>
      <c r="FB9" s="32"/>
      <c r="FC9" s="32"/>
      <c r="FD9" s="32"/>
      <c r="FE9" s="32"/>
      <c r="FF9" s="32"/>
      <c r="FG9" s="32"/>
      <c r="FH9" s="32"/>
      <c r="FI9" s="32"/>
      <c r="FJ9" s="32"/>
      <c r="FK9" s="32"/>
      <c r="FL9" s="32"/>
      <c r="FM9" s="32"/>
      <c r="FN9" s="32"/>
      <c r="FO9" s="32"/>
      <c r="FP9" s="32"/>
      <c r="FQ9" s="32"/>
      <c r="FR9" s="32"/>
      <c r="FS9" s="32"/>
      <c r="FT9" s="32"/>
      <c r="FU9" s="32"/>
      <c r="FV9" s="32"/>
      <c r="FW9" s="32"/>
      <c r="FX9" s="32"/>
      <c r="FY9" s="32"/>
      <c r="FZ9" s="32"/>
      <c r="GA9" s="32"/>
      <c r="GB9" s="32"/>
      <c r="GC9" s="32"/>
      <c r="GD9" s="32"/>
      <c r="GE9" s="32"/>
      <c r="GF9" s="32"/>
      <c r="GG9" s="32"/>
      <c r="GH9" s="32"/>
      <c r="GI9" s="32"/>
      <c r="GJ9" s="32"/>
      <c r="GK9" s="32"/>
      <c r="GL9" s="32"/>
      <c r="GM9" s="32"/>
      <c r="GN9" s="32"/>
      <c r="GO9" s="32"/>
      <c r="GP9" s="32"/>
      <c r="GQ9" s="32"/>
      <c r="GR9" s="32"/>
      <c r="GS9" s="32"/>
      <c r="GT9" s="32"/>
      <c r="GU9" s="32"/>
      <c r="GV9" s="32"/>
      <c r="GW9" s="32"/>
      <c r="GX9" s="32"/>
      <c r="GY9" s="32"/>
      <c r="GZ9" s="32"/>
      <c r="HA9" s="32"/>
      <c r="HB9" s="32"/>
      <c r="HC9" s="32"/>
      <c r="HD9" s="32"/>
      <c r="HE9" s="32"/>
      <c r="HF9" s="32"/>
      <c r="HG9" s="32"/>
      <c r="HH9" s="32"/>
      <c r="HI9" s="32"/>
      <c r="HJ9" s="32"/>
      <c r="HK9" s="32"/>
      <c r="HL9" s="32"/>
      <c r="HM9" s="32"/>
      <c r="HN9" s="32"/>
      <c r="HO9" s="32"/>
      <c r="HP9" s="32"/>
      <c r="HQ9" s="32"/>
      <c r="HR9" s="32"/>
      <c r="HS9" s="32"/>
      <c r="HT9" s="32"/>
      <c r="HU9" s="32"/>
      <c r="HV9" s="32"/>
      <c r="HW9" s="32"/>
      <c r="HX9" s="32"/>
      <c r="HY9" s="32"/>
      <c r="HZ9" s="32"/>
      <c r="IA9" s="32"/>
      <c r="IB9" s="32"/>
      <c r="IC9" s="32"/>
      <c r="ID9" s="32"/>
      <c r="IE9" s="32"/>
      <c r="IF9" s="32"/>
      <c r="IG9" s="32"/>
      <c r="IH9" s="32"/>
      <c r="II9" s="32"/>
      <c r="IJ9" s="32"/>
      <c r="IK9" s="32"/>
      <c r="IL9" s="32"/>
      <c r="IM9" s="32"/>
      <c r="IN9" s="32"/>
      <c r="IO9" s="32"/>
      <c r="IP9" s="32"/>
      <c r="IQ9" s="32"/>
      <c r="IR9" s="32"/>
      <c r="IS9" s="32"/>
      <c r="IT9" s="32"/>
      <c r="IU9" s="32"/>
      <c r="IV9" s="32"/>
      <c r="IW9" s="32"/>
    </row>
    <row r="10" customFormat="false" ht="25.5" hidden="false" customHeight="false" outlineLevel="0" collapsed="false">
      <c r="A10" s="35" t="s">
        <v>115</v>
      </c>
      <c r="B10" s="35" t="s">
        <v>7</v>
      </c>
      <c r="C10" s="36" t="s">
        <v>223</v>
      </c>
      <c r="D10" s="37" t="s">
        <v>9</v>
      </c>
      <c r="E10" s="38" t="n">
        <v>90000</v>
      </c>
      <c r="F10" s="29" t="n">
        <v>90000</v>
      </c>
      <c r="G10" s="24"/>
      <c r="H10" s="19"/>
      <c r="I10" s="25"/>
      <c r="J10" s="19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7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</row>
    <row r="11" customFormat="false" ht="12.75" hidden="false" customHeight="false" outlineLevel="0" collapsed="false">
      <c r="A11" s="35"/>
      <c r="B11" s="35" t="s">
        <v>7</v>
      </c>
      <c r="C11" s="36" t="s">
        <v>224</v>
      </c>
      <c r="D11" s="37" t="s">
        <v>9</v>
      </c>
      <c r="E11" s="38" t="n">
        <v>60000</v>
      </c>
      <c r="F11" s="29" t="n">
        <v>60000</v>
      </c>
      <c r="G11" s="24"/>
      <c r="H11" s="19"/>
      <c r="I11" s="25"/>
      <c r="J11" s="19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7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</row>
    <row r="12" customFormat="false" ht="25.5" hidden="false" customHeight="false" outlineLevel="0" collapsed="false">
      <c r="A12" s="35"/>
      <c r="B12" s="35" t="s">
        <v>7</v>
      </c>
      <c r="C12" s="36" t="s">
        <v>225</v>
      </c>
      <c r="D12" s="37" t="s">
        <v>9</v>
      </c>
      <c r="E12" s="38" t="n">
        <v>60000</v>
      </c>
      <c r="F12" s="29" t="n">
        <v>60000</v>
      </c>
      <c r="G12" s="24"/>
      <c r="H12" s="19"/>
      <c r="I12" s="25"/>
      <c r="J12" s="19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7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</row>
    <row r="13" customFormat="false" ht="25.5" hidden="false" customHeight="false" outlineLevel="0" collapsed="false">
      <c r="A13" s="35"/>
      <c r="B13" s="35" t="s">
        <v>7</v>
      </c>
      <c r="C13" s="36" t="s">
        <v>226</v>
      </c>
      <c r="D13" s="37" t="s">
        <v>9</v>
      </c>
      <c r="E13" s="38" t="n">
        <v>50000</v>
      </c>
      <c r="F13" s="29" t="n">
        <v>50000</v>
      </c>
      <c r="G13" s="24"/>
      <c r="H13" s="19"/>
      <c r="I13" s="25"/>
      <c r="J13" s="19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7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</row>
    <row r="14" customFormat="false" ht="12.75" hidden="false" customHeight="false" outlineLevel="0" collapsed="false">
      <c r="A14" s="10" t="s">
        <v>121</v>
      </c>
      <c r="B14" s="10"/>
      <c r="C14" s="39" t="s">
        <v>121</v>
      </c>
      <c r="D14" s="6"/>
      <c r="E14" s="40" t="n">
        <f aca="false">SUM(E10:E13)</f>
        <v>260000</v>
      </c>
      <c r="F14" s="40" t="n">
        <f aca="false">SUM(F10:F13)</f>
        <v>260000</v>
      </c>
      <c r="G14" s="24"/>
      <c r="H14" s="19"/>
      <c r="I14" s="25"/>
      <c r="J14" s="19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7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</row>
    <row r="15" customFormat="false" ht="12.75" hidden="false" customHeight="false" outlineLevel="0" collapsed="false">
      <c r="A15" s="10"/>
      <c r="B15" s="10"/>
      <c r="C15" s="39"/>
      <c r="D15" s="6"/>
      <c r="E15" s="40"/>
      <c r="F15" s="40"/>
      <c r="G15" s="24"/>
      <c r="H15" s="19"/>
      <c r="I15" s="25"/>
      <c r="J15" s="19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7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</row>
    <row r="16" customFormat="false" ht="12.75" hidden="false" customHeight="false" outlineLevel="0" collapsed="false">
      <c r="A16" s="52" t="s">
        <v>0</v>
      </c>
      <c r="B16" s="52"/>
      <c r="C16" s="31" t="s">
        <v>229</v>
      </c>
      <c r="D16" s="31"/>
      <c r="E16" s="53" t="s">
        <v>3</v>
      </c>
      <c r="F16" s="53" t="s">
        <v>4</v>
      </c>
      <c r="G16" s="31"/>
      <c r="H16" s="52"/>
      <c r="I16" s="53"/>
      <c r="J16" s="52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5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</row>
    <row r="17" customFormat="false" ht="12.75" hidden="false" customHeight="false" outlineLevel="0" collapsed="false">
      <c r="D17" s="28"/>
      <c r="E17" s="4"/>
      <c r="F17" s="56"/>
      <c r="G17" s="16"/>
      <c r="I17" s="4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5"/>
    </row>
    <row r="18" customFormat="false" ht="12.75" hidden="false" customHeight="false" outlineLevel="0" collapsed="false">
      <c r="A18" s="35" t="s">
        <v>115</v>
      </c>
      <c r="B18" s="35" t="s">
        <v>9</v>
      </c>
      <c r="C18" s="36" t="s">
        <v>330</v>
      </c>
      <c r="D18" s="58" t="s">
        <v>9</v>
      </c>
      <c r="E18" s="38" t="n">
        <v>15000</v>
      </c>
      <c r="F18" s="38" t="n">
        <v>15000</v>
      </c>
      <c r="G18" s="14"/>
      <c r="H18" s="10"/>
      <c r="I18" s="41"/>
      <c r="J18" s="10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51" hidden="false" customHeight="false" outlineLevel="0" collapsed="false">
      <c r="A19" s="35"/>
      <c r="B19" s="35" t="s">
        <v>9</v>
      </c>
      <c r="C19" s="36" t="s">
        <v>331</v>
      </c>
      <c r="D19" s="58" t="s">
        <v>9</v>
      </c>
      <c r="E19" s="38" t="n">
        <v>25000</v>
      </c>
      <c r="F19" s="38" t="n">
        <v>25000</v>
      </c>
      <c r="G19" s="14"/>
      <c r="H19" s="10"/>
      <c r="I19" s="41"/>
      <c r="J19" s="10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12.75" hidden="false" customHeight="false" outlineLevel="0" collapsed="false">
      <c r="A20" s="10" t="s">
        <v>121</v>
      </c>
      <c r="B20" s="10"/>
      <c r="C20" s="39" t="s">
        <v>121</v>
      </c>
      <c r="D20" s="7"/>
      <c r="E20" s="40" t="n">
        <f aca="false">SUM(E18:E19)</f>
        <v>40000</v>
      </c>
      <c r="F20" s="40" t="n">
        <f aca="false">SUM(F18:F19)</f>
        <v>40000</v>
      </c>
      <c r="G20" s="14"/>
      <c r="H20" s="10"/>
      <c r="I20" s="41"/>
      <c r="J20" s="10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12.75" hidden="false" customHeight="false" outlineLevel="0" collapsed="false">
      <c r="A21" s="10"/>
      <c r="B21" s="10"/>
      <c r="C21" s="39"/>
      <c r="D21" s="7"/>
      <c r="E21" s="40"/>
      <c r="F21" s="40"/>
      <c r="G21" s="14"/>
      <c r="H21" s="10"/>
      <c r="I21" s="41"/>
      <c r="J21" s="10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</row>
    <row r="22" customFormat="false" ht="12.75" hidden="false" customHeight="false" outlineLevel="0" collapsed="false">
      <c r="E22" s="38"/>
      <c r="F22" s="29"/>
      <c r="G22" s="30"/>
      <c r="I22" s="4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customFormat="false" ht="12.75" hidden="false" customHeight="false" outlineLevel="0" collapsed="false">
      <c r="A23" s="10" t="s">
        <v>338</v>
      </c>
      <c r="B23" s="10"/>
      <c r="C23" s="39"/>
      <c r="D23" s="60"/>
      <c r="E23" s="40" t="n">
        <v>9000000</v>
      </c>
      <c r="F23" s="45" t="n">
        <v>9000000</v>
      </c>
      <c r="G23" s="14"/>
      <c r="H23" s="10"/>
      <c r="I23" s="41"/>
      <c r="J23" s="10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</row>
    <row r="24" customFormat="false" ht="12.75" hidden="false" customHeight="false" outlineLevel="0" collapsed="false">
      <c r="A24" s="10" t="s">
        <v>339</v>
      </c>
      <c r="B24" s="10"/>
      <c r="C24" s="39"/>
      <c r="D24" s="60"/>
      <c r="E24" s="40" t="n">
        <f aca="false">E6</f>
        <v>750000</v>
      </c>
      <c r="F24" s="40" t="n">
        <f aca="false">F6</f>
        <v>0</v>
      </c>
      <c r="G24" s="14"/>
      <c r="H24" s="10"/>
      <c r="I24" s="41"/>
      <c r="J24" s="10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</row>
    <row r="25" customFormat="false" ht="12.75" hidden="false" customHeight="false" outlineLevel="0" collapsed="false">
      <c r="A25" s="10" t="s">
        <v>340</v>
      </c>
      <c r="B25" s="10"/>
      <c r="C25" s="39"/>
      <c r="D25" s="60"/>
      <c r="E25" s="40" t="n">
        <f aca="false">SUM(E23-E24)</f>
        <v>8250000</v>
      </c>
      <c r="F25" s="40" t="n">
        <f aca="false">SUM(F23-F24)</f>
        <v>9000000</v>
      </c>
      <c r="G25" s="14"/>
      <c r="H25" s="10"/>
      <c r="I25" s="41"/>
      <c r="J25" s="10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</row>
    <row r="26" customFormat="false" ht="12.75" hidden="false" customHeight="false" outlineLevel="0" collapsed="false">
      <c r="A26" s="10"/>
      <c r="B26" s="10"/>
      <c r="C26" s="39"/>
      <c r="D26" s="60"/>
      <c r="E26" s="40"/>
      <c r="F26" s="45"/>
      <c r="G26" s="14"/>
      <c r="H26" s="10"/>
      <c r="I26" s="41"/>
      <c r="J26" s="10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</row>
    <row r="27" customFormat="false" ht="12.75" hidden="false" customHeight="false" outlineLevel="0" collapsed="false">
      <c r="A27" s="10" t="s">
        <v>338</v>
      </c>
      <c r="B27" s="10"/>
      <c r="C27" s="39"/>
      <c r="D27" s="60"/>
      <c r="E27" s="40" t="n">
        <v>9000000</v>
      </c>
      <c r="F27" s="45" t="n">
        <v>9000000</v>
      </c>
      <c r="G27" s="14"/>
      <c r="H27" s="10"/>
      <c r="I27" s="41"/>
      <c r="J27" s="10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</row>
    <row r="28" customFormat="false" ht="12.75" hidden="false" customHeight="false" outlineLevel="0" collapsed="false">
      <c r="A28" s="10" t="s">
        <v>341</v>
      </c>
      <c r="B28" s="10"/>
      <c r="C28" s="39"/>
      <c r="D28" s="60"/>
      <c r="E28" s="40" t="n">
        <f aca="false">E14</f>
        <v>260000</v>
      </c>
      <c r="F28" s="40" t="n">
        <f aca="false">F14</f>
        <v>260000</v>
      </c>
      <c r="G28" s="14"/>
      <c r="H28" s="10"/>
      <c r="I28" s="41"/>
      <c r="J28" s="10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</row>
    <row r="29" customFormat="false" ht="12.75" hidden="false" customHeight="false" outlineLevel="0" collapsed="false">
      <c r="A29" s="10" t="s">
        <v>340</v>
      </c>
      <c r="B29" s="10"/>
      <c r="C29" s="39"/>
      <c r="D29" s="60"/>
      <c r="E29" s="40" t="n">
        <f aca="false">SUM(E27-E28)</f>
        <v>8740000</v>
      </c>
      <c r="F29" s="40" t="n">
        <f aca="false">SUM(F27-F28)</f>
        <v>8740000</v>
      </c>
      <c r="G29" s="14"/>
      <c r="H29" s="10"/>
      <c r="I29" s="41"/>
      <c r="J29" s="10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</row>
    <row r="30" customFormat="false" ht="12.75" hidden="false" customHeight="false" outlineLevel="0" collapsed="false">
      <c r="A30" s="10"/>
      <c r="B30" s="10"/>
      <c r="C30" s="39"/>
      <c r="D30" s="60"/>
      <c r="E30" s="40"/>
      <c r="F30" s="40"/>
      <c r="G30" s="14"/>
      <c r="H30" s="10"/>
      <c r="I30" s="41"/>
      <c r="J30" s="10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</row>
    <row r="31" customFormat="false" ht="12.75" hidden="false" customHeight="false" outlineLevel="0" collapsed="false">
      <c r="A31" s="10" t="s">
        <v>342</v>
      </c>
      <c r="B31" s="10"/>
      <c r="C31" s="39"/>
      <c r="D31" s="60"/>
      <c r="E31" s="40" t="n">
        <v>1200000</v>
      </c>
      <c r="F31" s="40" t="n">
        <v>1200000</v>
      </c>
      <c r="G31" s="14"/>
      <c r="H31" s="10"/>
      <c r="I31" s="41"/>
      <c r="J31" s="10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</row>
    <row r="32" customFormat="false" ht="12.75" hidden="false" customHeight="false" outlineLevel="0" collapsed="false">
      <c r="A32" s="10" t="s">
        <v>343</v>
      </c>
      <c r="B32" s="10"/>
      <c r="C32" s="39"/>
      <c r="D32" s="60"/>
      <c r="E32" s="40" t="n">
        <f aca="false">E20</f>
        <v>40000</v>
      </c>
      <c r="F32" s="40" t="n">
        <f aca="false">F20</f>
        <v>40000</v>
      </c>
      <c r="G32" s="14"/>
      <c r="H32" s="10"/>
      <c r="I32" s="41"/>
      <c r="J32" s="10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</row>
    <row r="33" customFormat="false" ht="12.75" hidden="false" customHeight="false" outlineLevel="0" collapsed="false">
      <c r="A33" s="10" t="s">
        <v>340</v>
      </c>
      <c r="B33" s="10"/>
      <c r="C33" s="39"/>
      <c r="D33" s="60"/>
      <c r="E33" s="40" t="n">
        <f aca="false">SUM(E31-E32)</f>
        <v>1160000</v>
      </c>
      <c r="F33" s="40" t="n">
        <f aca="false">SUM(F31-F32)</f>
        <v>1160000</v>
      </c>
      <c r="G33" s="14"/>
      <c r="H33" s="10"/>
      <c r="I33" s="41"/>
      <c r="J33" s="10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</row>
    <row r="34" customFormat="false" ht="12.75" hidden="false" customHeight="false" outlineLevel="0" collapsed="false">
      <c r="A34" s="35"/>
      <c r="B34" s="10"/>
      <c r="C34" s="39"/>
      <c r="D34" s="60"/>
      <c r="E34" s="38"/>
      <c r="F34" s="38"/>
      <c r="G34" s="14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2.75" hidden="false" customHeight="false" outlineLevel="0" collapsed="false">
      <c r="A35" s="35"/>
      <c r="B35" s="10"/>
      <c r="C35" s="39"/>
      <c r="D35" s="60"/>
      <c r="E35" s="38"/>
      <c r="F35" s="38"/>
      <c r="G35" s="14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A36" s="10"/>
      <c r="B36" s="10"/>
      <c r="C36" s="39"/>
      <c r="D36" s="7"/>
      <c r="E36" s="35"/>
      <c r="F36" s="29"/>
      <c r="G36" s="14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E37" s="4"/>
      <c r="F37" s="56"/>
      <c r="G37" s="56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E38" s="4"/>
      <c r="F38" s="56"/>
      <c r="G38" s="56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E39" s="4"/>
      <c r="F39" s="56"/>
      <c r="G39" s="56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4"/>
      <c r="F40" s="62"/>
      <c r="G40" s="62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43"/>
      <c r="F41" s="62"/>
      <c r="G41" s="62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43"/>
      <c r="F42" s="62"/>
      <c r="G42" s="62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43"/>
      <c r="F43" s="62"/>
      <c r="G43" s="62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E44" s="43"/>
      <c r="F44" s="62"/>
      <c r="G44" s="62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E45" s="43"/>
      <c r="F45" s="62"/>
      <c r="G45" s="62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customFormat="false" ht="12.75" hidden="false" customHeight="false" outlineLevel="0" collapsed="false">
      <c r="E46" s="43"/>
      <c r="F46" s="62"/>
      <c r="G46" s="62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"/>
      <c r="F47" s="56"/>
      <c r="G47" s="56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customFormat="false" ht="12.75" hidden="false" customHeight="false" outlineLevel="0" collapsed="false">
      <c r="E48" s="4"/>
      <c r="F48" s="56"/>
      <c r="G48" s="5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E49" s="56"/>
      <c r="F49" s="56"/>
      <c r="G49" s="5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56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56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56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56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/>
    </row>
    <row r="56" customFormat="false" ht="12.75" hidden="false" customHeight="false" outlineLevel="0" collapsed="false">
      <c r="E56" s="4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</row>
    <row r="93" customFormat="false" ht="12.75" hidden="false" customHeight="false" outlineLevel="0" collapsed="false">
      <c r="E93" s="4"/>
      <c r="F93" s="62"/>
      <c r="G93" s="62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62"/>
      <c r="G94" s="62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3"/>
      <c r="F95" s="62"/>
      <c r="G95" s="62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3"/>
      <c r="F96" s="62"/>
      <c r="G96" s="62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3"/>
      <c r="F97" s="62"/>
      <c r="G97" s="62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3"/>
      <c r="F98" s="62"/>
      <c r="G98" s="62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  <c r="X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56"/>
      <c r="G112" s="56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56"/>
      <c r="G113" s="56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62"/>
      <c r="G120" s="62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62"/>
      <c r="G121" s="62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62"/>
      <c r="G122" s="62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"/>
      <c r="F125" s="56"/>
      <c r="G125" s="56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"/>
      <c r="F126" s="56"/>
      <c r="G126" s="56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"/>
      <c r="F127" s="56"/>
      <c r="G127" s="56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3"/>
      <c r="F130" s="62"/>
      <c r="G130" s="62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3"/>
      <c r="F131" s="62"/>
      <c r="G131" s="62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</row>
    <row r="132" customFormat="false" ht="12.75" hidden="false" customHeight="false" outlineLevel="0" collapsed="false">
      <c r="E132" s="43"/>
      <c r="F132" s="62"/>
      <c r="G132" s="62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3"/>
      <c r="F133" s="62"/>
      <c r="G133" s="62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3"/>
      <c r="F134" s="62"/>
      <c r="G134" s="62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3"/>
      <c r="F135" s="62"/>
      <c r="G135" s="62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3"/>
      <c r="F136" s="62"/>
      <c r="G136" s="62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3"/>
      <c r="F137" s="62"/>
      <c r="G137" s="62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3"/>
      <c r="F138" s="62"/>
      <c r="G138" s="62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3"/>
      <c r="F139" s="62"/>
      <c r="G139" s="62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62"/>
      <c r="G144" s="62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"/>
      <c r="F146" s="56"/>
      <c r="G146" s="56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"/>
      <c r="F147" s="56"/>
      <c r="G147" s="56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</row>
    <row r="148" customFormat="false" ht="12.75" hidden="false" customHeight="false" outlineLevel="0" collapsed="false">
      <c r="E148" s="4"/>
      <c r="F148" s="56"/>
      <c r="G148" s="56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  <c r="X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  <c r="X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</row>
    <row r="152" customFormat="false" ht="12.75" hidden="false" customHeight="false" outlineLevel="0" collapsed="false">
      <c r="E152" s="43"/>
      <c r="F152" s="62"/>
      <c r="G152" s="62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3"/>
      <c r="F153" s="62"/>
      <c r="G153" s="62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3"/>
      <c r="F154" s="62"/>
      <c r="G154" s="62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3"/>
      <c r="F155" s="62"/>
      <c r="G155" s="62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3"/>
      <c r="F156" s="62"/>
      <c r="G156" s="62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3"/>
      <c r="F157" s="62"/>
      <c r="G157" s="62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3"/>
      <c r="F158" s="62"/>
      <c r="G158" s="62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3"/>
      <c r="F159" s="62"/>
      <c r="G159" s="62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3"/>
      <c r="F160" s="62"/>
      <c r="G160" s="62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56"/>
      <c r="G167" s="56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3"/>
      <c r="F177" s="62"/>
      <c r="G177" s="62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3"/>
      <c r="F178" s="62"/>
      <c r="G178" s="62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62"/>
      <c r="G182" s="62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3"/>
      <c r="F188" s="62"/>
      <c r="G188" s="62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3"/>
      <c r="F189" s="62"/>
      <c r="G189" s="62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 t="n">
        <f aca="false">SUM(W191:W195)</f>
        <v>0</v>
      </c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56"/>
      <c r="G197" s="56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  <c r="X202" s="15" t="n">
        <f aca="false">SUM(W199:W202)</f>
        <v>0</v>
      </c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</row>
    <row r="204" customFormat="false" ht="12.75" hidden="false" customHeight="false" outlineLevel="0" collapsed="false">
      <c r="E204" s="43"/>
      <c r="F204" s="62"/>
      <c r="G204" s="62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3"/>
      <c r="F205" s="62"/>
      <c r="G205" s="62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3"/>
      <c r="F206" s="62"/>
      <c r="G206" s="62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3"/>
      <c r="F207" s="62"/>
      <c r="G207" s="62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A208" s="19"/>
      <c r="B208" s="19"/>
      <c r="C208" s="20"/>
      <c r="D208" s="21"/>
      <c r="E208" s="25"/>
      <c r="F208" s="63"/>
      <c r="G208" s="63"/>
      <c r="H208" s="19"/>
      <c r="I208" s="25"/>
      <c r="J208" s="19"/>
      <c r="K208" s="27"/>
      <c r="L208" s="27"/>
      <c r="M208" s="27"/>
      <c r="N208" s="27"/>
      <c r="O208" s="27"/>
      <c r="P208" s="27"/>
      <c r="Q208" s="27"/>
      <c r="R208" s="27"/>
      <c r="S208" s="27"/>
      <c r="T208" s="27"/>
      <c r="U208" s="27"/>
      <c r="V208" s="27"/>
      <c r="W208" s="27"/>
      <c r="X208" s="19"/>
      <c r="Y208" s="19"/>
      <c r="Z208" s="19"/>
      <c r="AA208" s="19"/>
      <c r="AB208" s="19"/>
      <c r="AC208" s="19"/>
      <c r="AD208" s="19"/>
      <c r="AE208" s="19"/>
      <c r="AF208" s="19"/>
      <c r="AG208" s="19"/>
      <c r="AH208" s="19"/>
      <c r="AI208" s="19"/>
      <c r="AJ208" s="19"/>
      <c r="AK208" s="19"/>
      <c r="AL208" s="19"/>
      <c r="AM208" s="19"/>
      <c r="AN208" s="19"/>
      <c r="AO208" s="19"/>
      <c r="AP208" s="19"/>
      <c r="AQ208" s="19"/>
      <c r="AR208" s="19"/>
      <c r="AS208" s="19"/>
      <c r="AT208" s="19"/>
      <c r="AU208" s="19"/>
      <c r="AV208" s="19"/>
      <c r="AW208" s="19"/>
      <c r="AX208" s="19"/>
      <c r="AY208" s="19"/>
      <c r="AZ208" s="19"/>
      <c r="BA208" s="19"/>
      <c r="BB208" s="19"/>
      <c r="BC208" s="19"/>
      <c r="BD208" s="19"/>
      <c r="BE208" s="19"/>
      <c r="BF208" s="19"/>
      <c r="BG208" s="19"/>
      <c r="BH208" s="19"/>
      <c r="BI208" s="19"/>
      <c r="BJ208" s="19"/>
      <c r="BK208" s="19"/>
      <c r="BL208" s="19"/>
      <c r="BM208" s="19"/>
      <c r="BN208" s="19"/>
      <c r="BO208" s="19"/>
      <c r="BP208" s="19"/>
      <c r="BQ208" s="19"/>
      <c r="BR208" s="19"/>
      <c r="BS208" s="19"/>
      <c r="BT208" s="19"/>
      <c r="BU208" s="19"/>
      <c r="BV208" s="19"/>
      <c r="BW208" s="19"/>
      <c r="BX208" s="19"/>
      <c r="BY208" s="19"/>
      <c r="BZ208" s="19"/>
      <c r="CA208" s="19"/>
      <c r="CB208" s="19"/>
      <c r="CC208" s="19"/>
      <c r="CD208" s="19"/>
      <c r="CE208" s="19"/>
      <c r="CF208" s="19"/>
      <c r="CG208" s="19"/>
      <c r="CH208" s="19"/>
      <c r="CI208" s="19"/>
      <c r="CJ208" s="19"/>
      <c r="CK208" s="19"/>
      <c r="CL208" s="19"/>
      <c r="CM208" s="19"/>
      <c r="CN208" s="19"/>
      <c r="CO208" s="19"/>
      <c r="CP208" s="19"/>
      <c r="CQ208" s="19"/>
      <c r="CR208" s="19"/>
      <c r="CS208" s="19"/>
      <c r="CT208" s="19"/>
      <c r="CU208" s="19"/>
      <c r="CV208" s="19"/>
      <c r="CW208" s="19"/>
      <c r="CX208" s="19"/>
      <c r="CY208" s="19"/>
      <c r="CZ208" s="19"/>
      <c r="DA208" s="19"/>
      <c r="DB208" s="19"/>
      <c r="DC208" s="19"/>
      <c r="DD208" s="19"/>
      <c r="DE208" s="19"/>
      <c r="DF208" s="19"/>
      <c r="DG208" s="19"/>
      <c r="DH208" s="19"/>
      <c r="DI208" s="19"/>
      <c r="DJ208" s="19"/>
      <c r="DK208" s="19"/>
      <c r="DL208" s="19"/>
      <c r="DM208" s="19"/>
      <c r="DN208" s="19"/>
      <c r="DO208" s="19"/>
      <c r="DP208" s="19"/>
      <c r="DQ208" s="19"/>
      <c r="DR208" s="19"/>
      <c r="DS208" s="19"/>
      <c r="DT208" s="19"/>
      <c r="DU208" s="19"/>
      <c r="DV208" s="19"/>
      <c r="DW208" s="19"/>
      <c r="DX208" s="19"/>
      <c r="DY208" s="19"/>
      <c r="DZ208" s="19"/>
      <c r="EA208" s="19"/>
      <c r="EB208" s="19"/>
      <c r="EC208" s="19"/>
      <c r="ED208" s="19"/>
      <c r="EE208" s="19"/>
      <c r="EF208" s="19"/>
      <c r="EG208" s="19"/>
      <c r="EH208" s="19"/>
      <c r="EI208" s="19"/>
      <c r="EJ208" s="19"/>
      <c r="EK208" s="19"/>
      <c r="EL208" s="19"/>
      <c r="EM208" s="19"/>
      <c r="EN208" s="19"/>
      <c r="EO208" s="19"/>
      <c r="EP208" s="19"/>
      <c r="EQ208" s="19"/>
      <c r="ER208" s="19"/>
      <c r="ES208" s="19"/>
      <c r="ET208" s="19"/>
      <c r="EU208" s="19"/>
      <c r="EV208" s="19"/>
      <c r="EW208" s="19"/>
      <c r="EX208" s="19"/>
      <c r="EY208" s="19"/>
      <c r="EZ208" s="19"/>
      <c r="FA208" s="19"/>
      <c r="FB208" s="19"/>
      <c r="FC208" s="19"/>
      <c r="FD208" s="19"/>
      <c r="FE208" s="19"/>
      <c r="FF208" s="19"/>
      <c r="FG208" s="19"/>
      <c r="FH208" s="19"/>
      <c r="FI208" s="19"/>
      <c r="FJ208" s="19"/>
      <c r="FK208" s="19"/>
      <c r="FL208" s="19"/>
      <c r="FM208" s="19"/>
      <c r="FN208" s="19"/>
      <c r="FO208" s="19"/>
      <c r="FP208" s="19"/>
      <c r="FQ208" s="19"/>
      <c r="FR208" s="19"/>
      <c r="FS208" s="19"/>
      <c r="FT208" s="19"/>
      <c r="FU208" s="19"/>
      <c r="FV208" s="19"/>
      <c r="FW208" s="19"/>
      <c r="FX208" s="19"/>
      <c r="FY208" s="19"/>
      <c r="FZ208" s="19"/>
      <c r="GA208" s="19"/>
      <c r="GB208" s="19"/>
      <c r="GC208" s="19"/>
      <c r="GD208" s="19"/>
      <c r="GE208" s="19"/>
      <c r="GF208" s="19"/>
      <c r="GG208" s="19"/>
      <c r="GH208" s="19"/>
      <c r="GI208" s="19"/>
      <c r="GJ208" s="19"/>
      <c r="GK208" s="19"/>
      <c r="GL208" s="19"/>
      <c r="GM208" s="19"/>
      <c r="GN208" s="19"/>
      <c r="GO208" s="19"/>
      <c r="GP208" s="19"/>
      <c r="GQ208" s="19"/>
      <c r="GR208" s="19"/>
      <c r="GS208" s="19"/>
      <c r="GT208" s="19"/>
      <c r="GU208" s="19"/>
      <c r="GV208" s="19"/>
      <c r="GW208" s="19"/>
      <c r="GX208" s="19"/>
      <c r="GY208" s="19"/>
      <c r="GZ208" s="19"/>
      <c r="HA208" s="19"/>
      <c r="HB208" s="19"/>
      <c r="HC208" s="19"/>
      <c r="HD208" s="19"/>
      <c r="HE208" s="19"/>
      <c r="HF208" s="19"/>
      <c r="HG208" s="19"/>
      <c r="HH208" s="19"/>
      <c r="HI208" s="19"/>
      <c r="HJ208" s="19"/>
      <c r="HK208" s="19"/>
      <c r="HL208" s="19"/>
      <c r="HM208" s="19"/>
      <c r="HN208" s="19"/>
      <c r="HO208" s="19"/>
      <c r="HP208" s="19"/>
      <c r="HQ208" s="19"/>
      <c r="HR208" s="19"/>
      <c r="HS208" s="19"/>
      <c r="HT208" s="19"/>
      <c r="HU208" s="19"/>
      <c r="HV208" s="19"/>
      <c r="HW208" s="19"/>
      <c r="HX208" s="19"/>
      <c r="HY208" s="19"/>
      <c r="HZ208" s="19"/>
      <c r="IA208" s="19"/>
      <c r="IB208" s="19"/>
      <c r="IC208" s="19"/>
      <c r="ID208" s="19"/>
      <c r="IE208" s="19"/>
      <c r="IF208" s="19"/>
      <c r="IG208" s="19"/>
      <c r="IH208" s="19"/>
      <c r="II208" s="19"/>
      <c r="IJ208" s="19"/>
      <c r="IK208" s="19"/>
      <c r="IL208" s="19"/>
      <c r="IM208" s="19"/>
      <c r="IN208" s="19"/>
      <c r="IO208" s="19"/>
      <c r="IP208" s="19"/>
      <c r="IQ208" s="19"/>
      <c r="IR208" s="19"/>
      <c r="IS208" s="19"/>
      <c r="IT208" s="19"/>
      <c r="IU208" s="19"/>
      <c r="IV208" s="19"/>
      <c r="IW208" s="19"/>
    </row>
    <row r="209" customFormat="false" ht="12.75" hidden="false" customHeight="false" outlineLevel="0" collapsed="false">
      <c r="E209" s="43"/>
      <c r="F209" s="62"/>
      <c r="G209" s="62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56"/>
      <c r="G212" s="56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56"/>
      <c r="G217" s="56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"/>
      <c r="F218" s="56"/>
      <c r="G218" s="56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4"/>
      <c r="F219" s="56"/>
      <c r="G219" s="56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  <c r="X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</row>
    <row r="222" customFormat="false" ht="12.75" hidden="false" customHeight="false" outlineLevel="0" collapsed="false">
      <c r="E222" s="4"/>
      <c r="F222" s="4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E223" s="4"/>
      <c r="F223" s="62"/>
      <c r="G223" s="62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</row>
    <row r="224" customFormat="false" ht="12.75" hidden="false" customHeight="false" outlineLevel="0" collapsed="false">
      <c r="E224" s="4"/>
      <c r="F224" s="62"/>
      <c r="G224" s="62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</row>
    <row r="225" customFormat="false" ht="12.75" hidden="false" customHeight="false" outlineLevel="0" collapsed="false">
      <c r="E225" s="4"/>
      <c r="F225" s="62"/>
      <c r="G225" s="62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</row>
    <row r="226" customFormat="false" ht="12.75" hidden="false" customHeight="false" outlineLevel="0" collapsed="false">
      <c r="E226" s="4"/>
      <c r="F226" s="62"/>
      <c r="G226" s="62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"/>
      <c r="F227" s="62"/>
      <c r="G227" s="62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"/>
      <c r="F228" s="62"/>
      <c r="G228" s="62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</row>
    <row r="229" customFormat="false" ht="12.75" hidden="false" customHeight="false" outlineLevel="0" collapsed="false">
      <c r="E229" s="4"/>
      <c r="F229" s="62"/>
      <c r="G229" s="62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64"/>
      <c r="F230" s="62"/>
      <c r="G230" s="62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</row>
    <row r="236" customFormat="false" ht="12.75" hidden="false" customHeight="false" outlineLevel="0" collapsed="false">
      <c r="E236" s="4"/>
      <c r="F236" s="56"/>
      <c r="G236" s="5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</row>
    <row r="237" customFormat="false" ht="12.75" hidden="false" customHeight="false" outlineLevel="0" collapsed="false">
      <c r="E237" s="4"/>
      <c r="F237" s="56"/>
      <c r="G237" s="56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 t="n">
        <f aca="false">SUM(W234:W237)</f>
        <v>0</v>
      </c>
    </row>
    <row r="238" customFormat="false" ht="12.75" hidden="false" customHeight="false" outlineLevel="0" collapsed="false">
      <c r="E238" s="4"/>
      <c r="F238" s="56"/>
      <c r="G238" s="56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</row>
    <row r="239" customFormat="false" ht="12.75" hidden="false" customHeight="false" outlineLevel="0" collapsed="false">
      <c r="E239" s="4"/>
      <c r="F239" s="56"/>
      <c r="G239" s="56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</row>
    <row r="240" customFormat="false" ht="12.75" hidden="false" customHeight="false" outlineLevel="0" collapsed="false">
      <c r="E240" s="4"/>
      <c r="F240" s="56"/>
      <c r="G240" s="56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"/>
      <c r="F241" s="56"/>
      <c r="G241" s="56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</row>
    <row r="242" customFormat="false" ht="12.75" hidden="false" customHeight="false" outlineLevel="0" collapsed="false">
      <c r="E242" s="4"/>
      <c r="F242" s="56"/>
      <c r="G242" s="56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</row>
    <row r="243" customFormat="false" ht="12.75" hidden="false" customHeight="false" outlineLevel="0" collapsed="false">
      <c r="E243" s="4"/>
      <c r="F243" s="56"/>
      <c r="G243" s="56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</row>
    <row r="244" customFormat="false" ht="12.75" hidden="false" customHeight="false" outlineLevel="0" collapsed="false">
      <c r="E244" s="4"/>
      <c r="F244" s="56"/>
      <c r="G244" s="56"/>
      <c r="H244" s="4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</row>
    <row r="245" customFormat="false" ht="12.75" hidden="false" customHeight="false" outlineLevel="0" collapsed="false">
      <c r="E245" s="4"/>
      <c r="F245" s="56"/>
      <c r="G245" s="56"/>
      <c r="H245" s="4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"/>
      <c r="F246" s="56"/>
      <c r="G246" s="56"/>
      <c r="H246" s="4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"/>
      <c r="F247" s="56"/>
      <c r="G247" s="56"/>
      <c r="H247" s="4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 t="n">
        <f aca="false">SUM(W244:W247)</f>
        <v>0</v>
      </c>
    </row>
    <row r="248" customFormat="false" ht="12.75" hidden="false" customHeight="false" outlineLevel="0" collapsed="false">
      <c r="E248" s="4"/>
      <c r="F248" s="62"/>
      <c r="G248" s="62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3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"/>
      <c r="F251" s="56"/>
      <c r="G251" s="56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3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3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3"/>
      <c r="F254" s="62"/>
      <c r="G254" s="62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E255" s="4"/>
      <c r="F255" s="56"/>
      <c r="G255" s="56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"/>
      <c r="F256" s="56"/>
      <c r="G256" s="56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E257" s="43"/>
      <c r="F257" s="62"/>
      <c r="G257" s="62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3"/>
      <c r="F258" s="62"/>
      <c r="G258" s="62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E259" s="43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12.75" hidden="false" customHeight="false" outlineLevel="0" collapsed="false">
      <c r="E260" s="43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3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</row>
    <row r="264" customFormat="false" ht="12.75" hidden="false" customHeight="false" outlineLevel="0" collapsed="false">
      <c r="E264" s="4"/>
      <c r="F264" s="56"/>
      <c r="G264" s="56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56"/>
      <c r="G265" s="56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A266" s="19"/>
      <c r="B266" s="19"/>
      <c r="C266" s="20"/>
      <c r="D266" s="21"/>
      <c r="E266" s="25"/>
      <c r="F266" s="63"/>
      <c r="G266" s="63"/>
      <c r="H266" s="19"/>
      <c r="I266" s="25"/>
      <c r="J266" s="19"/>
      <c r="K266" s="27"/>
      <c r="L266" s="27"/>
      <c r="M266" s="27"/>
      <c r="N266" s="27"/>
      <c r="O266" s="27"/>
      <c r="P266" s="27"/>
      <c r="Q266" s="27"/>
      <c r="R266" s="27"/>
      <c r="S266" s="27"/>
      <c r="T266" s="27"/>
      <c r="U266" s="27"/>
      <c r="V266" s="27"/>
      <c r="W266" s="27"/>
      <c r="X266" s="27"/>
      <c r="Y266" s="19"/>
      <c r="Z266" s="19"/>
      <c r="AA266" s="19"/>
      <c r="AB266" s="19"/>
      <c r="AC266" s="19"/>
      <c r="AD266" s="19"/>
      <c r="AE266" s="19"/>
      <c r="AF266" s="19"/>
      <c r="AG266" s="19"/>
      <c r="AH266" s="19"/>
      <c r="AI266" s="19"/>
      <c r="AJ266" s="19"/>
      <c r="AK266" s="19"/>
      <c r="AL266" s="19"/>
      <c r="AM266" s="19"/>
      <c r="AN266" s="19"/>
      <c r="AO266" s="19"/>
      <c r="AP266" s="19"/>
      <c r="AQ266" s="19"/>
      <c r="AR266" s="19"/>
      <c r="AS266" s="19"/>
      <c r="AT266" s="19"/>
      <c r="AU266" s="19"/>
      <c r="AV266" s="19"/>
      <c r="AW266" s="19"/>
      <c r="AX266" s="19"/>
      <c r="AY266" s="19"/>
      <c r="AZ266" s="19"/>
      <c r="BA266" s="19"/>
      <c r="BB266" s="19"/>
      <c r="BC266" s="19"/>
      <c r="BD266" s="19"/>
      <c r="BE266" s="19"/>
      <c r="BF266" s="19"/>
      <c r="BG266" s="19"/>
      <c r="BH266" s="19"/>
      <c r="BI266" s="19"/>
      <c r="BJ266" s="19"/>
      <c r="BK266" s="19"/>
      <c r="BL266" s="19"/>
      <c r="BM266" s="19"/>
      <c r="BN266" s="19"/>
      <c r="BO266" s="19"/>
      <c r="BP266" s="19"/>
      <c r="BQ266" s="19"/>
      <c r="BR266" s="19"/>
      <c r="BS266" s="19"/>
      <c r="BT266" s="19"/>
      <c r="BU266" s="19"/>
      <c r="BV266" s="19"/>
      <c r="BW266" s="19"/>
      <c r="BX266" s="19"/>
      <c r="BY266" s="19"/>
      <c r="BZ266" s="19"/>
      <c r="CA266" s="19"/>
      <c r="CB266" s="19"/>
      <c r="CC266" s="19"/>
      <c r="CD266" s="19"/>
      <c r="CE266" s="19"/>
      <c r="CF266" s="19"/>
      <c r="CG266" s="19"/>
      <c r="CH266" s="19"/>
      <c r="CI266" s="19"/>
      <c r="CJ266" s="19"/>
      <c r="CK266" s="19"/>
      <c r="CL266" s="19"/>
      <c r="CM266" s="19"/>
      <c r="CN266" s="19"/>
      <c r="CO266" s="19"/>
      <c r="CP266" s="19"/>
      <c r="CQ266" s="19"/>
      <c r="CR266" s="19"/>
      <c r="CS266" s="19"/>
      <c r="CT266" s="19"/>
      <c r="CU266" s="19"/>
      <c r="CV266" s="19"/>
      <c r="CW266" s="19"/>
      <c r="CX266" s="19"/>
      <c r="CY266" s="19"/>
      <c r="CZ266" s="19"/>
      <c r="DA266" s="19"/>
      <c r="DB266" s="19"/>
      <c r="DC266" s="19"/>
      <c r="DD266" s="19"/>
      <c r="DE266" s="19"/>
      <c r="DF266" s="19"/>
      <c r="DG266" s="19"/>
      <c r="DH266" s="19"/>
      <c r="DI266" s="19"/>
      <c r="DJ266" s="19"/>
      <c r="DK266" s="19"/>
      <c r="DL266" s="19"/>
      <c r="DM266" s="19"/>
      <c r="DN266" s="19"/>
      <c r="DO266" s="19"/>
      <c r="DP266" s="19"/>
      <c r="DQ266" s="19"/>
      <c r="DR266" s="19"/>
      <c r="DS266" s="19"/>
      <c r="DT266" s="19"/>
      <c r="DU266" s="19"/>
      <c r="DV266" s="19"/>
      <c r="DW266" s="19"/>
      <c r="DX266" s="19"/>
      <c r="DY266" s="19"/>
      <c r="DZ266" s="19"/>
      <c r="EA266" s="19"/>
      <c r="EB266" s="19"/>
      <c r="EC266" s="19"/>
      <c r="ED266" s="19"/>
      <c r="EE266" s="19"/>
      <c r="EF266" s="19"/>
      <c r="EG266" s="19"/>
      <c r="EH266" s="19"/>
      <c r="EI266" s="19"/>
      <c r="EJ266" s="19"/>
      <c r="EK266" s="19"/>
      <c r="EL266" s="19"/>
      <c r="EM266" s="19"/>
      <c r="EN266" s="19"/>
      <c r="EO266" s="19"/>
      <c r="EP266" s="19"/>
      <c r="EQ266" s="19"/>
      <c r="ER266" s="19"/>
      <c r="ES266" s="19"/>
      <c r="ET266" s="19"/>
      <c r="EU266" s="19"/>
      <c r="EV266" s="19"/>
      <c r="EW266" s="19"/>
      <c r="EX266" s="19"/>
      <c r="EY266" s="19"/>
      <c r="EZ266" s="19"/>
      <c r="FA266" s="19"/>
      <c r="FB266" s="19"/>
      <c r="FC266" s="19"/>
      <c r="FD266" s="19"/>
      <c r="FE266" s="19"/>
      <c r="FF266" s="19"/>
      <c r="FG266" s="19"/>
      <c r="FH266" s="19"/>
      <c r="FI266" s="19"/>
      <c r="FJ266" s="19"/>
      <c r="FK266" s="19"/>
      <c r="FL266" s="19"/>
      <c r="FM266" s="19"/>
      <c r="FN266" s="19"/>
      <c r="FO266" s="19"/>
      <c r="FP266" s="19"/>
      <c r="FQ266" s="19"/>
      <c r="FR266" s="19"/>
      <c r="FS266" s="19"/>
      <c r="FT266" s="19"/>
      <c r="FU266" s="19"/>
      <c r="FV266" s="19"/>
      <c r="FW266" s="19"/>
      <c r="FX266" s="19"/>
      <c r="FY266" s="19"/>
      <c r="FZ266" s="19"/>
      <c r="GA266" s="19"/>
      <c r="GB266" s="19"/>
      <c r="GC266" s="19"/>
      <c r="GD266" s="19"/>
      <c r="GE266" s="19"/>
      <c r="GF266" s="19"/>
      <c r="GG266" s="19"/>
      <c r="GH266" s="19"/>
      <c r="GI266" s="19"/>
      <c r="GJ266" s="19"/>
      <c r="GK266" s="19"/>
      <c r="GL266" s="19"/>
      <c r="GM266" s="19"/>
      <c r="GN266" s="19"/>
      <c r="GO266" s="19"/>
      <c r="GP266" s="19"/>
      <c r="GQ266" s="19"/>
      <c r="GR266" s="19"/>
      <c r="GS266" s="19"/>
      <c r="GT266" s="19"/>
      <c r="GU266" s="19"/>
      <c r="GV266" s="19"/>
      <c r="GW266" s="19"/>
      <c r="GX266" s="19"/>
      <c r="GY266" s="19"/>
      <c r="GZ266" s="19"/>
      <c r="HA266" s="19"/>
      <c r="HB266" s="19"/>
      <c r="HC266" s="19"/>
      <c r="HD266" s="19"/>
      <c r="HE266" s="19"/>
      <c r="HF266" s="19"/>
      <c r="HG266" s="19"/>
      <c r="HH266" s="19"/>
      <c r="HI266" s="19"/>
      <c r="HJ266" s="19"/>
      <c r="HK266" s="19"/>
      <c r="HL266" s="19"/>
      <c r="HM266" s="19"/>
      <c r="HN266" s="19"/>
      <c r="HO266" s="19"/>
      <c r="HP266" s="19"/>
      <c r="HQ266" s="19"/>
      <c r="HR266" s="19"/>
      <c r="HS266" s="19"/>
      <c r="HT266" s="19"/>
      <c r="HU266" s="19"/>
      <c r="HV266" s="19"/>
      <c r="HW266" s="19"/>
      <c r="HX266" s="19"/>
      <c r="HY266" s="19"/>
      <c r="HZ266" s="19"/>
      <c r="IA266" s="19"/>
      <c r="IB266" s="19"/>
      <c r="IC266" s="19"/>
      <c r="ID266" s="19"/>
      <c r="IE266" s="19"/>
      <c r="IF266" s="19"/>
      <c r="IG266" s="19"/>
      <c r="IH266" s="19"/>
      <c r="II266" s="19"/>
      <c r="IJ266" s="19"/>
      <c r="IK266" s="19"/>
      <c r="IL266" s="19"/>
      <c r="IM266" s="19"/>
      <c r="IN266" s="19"/>
      <c r="IO266" s="19"/>
      <c r="IP266" s="19"/>
      <c r="IQ266" s="19"/>
      <c r="IR266" s="19"/>
      <c r="IS266" s="19"/>
      <c r="IT266" s="19"/>
      <c r="IU266" s="19"/>
      <c r="IV266" s="19"/>
      <c r="IW266" s="19"/>
    </row>
    <row r="267" customFormat="false" ht="12.75" hidden="false" customHeight="false" outlineLevel="0" collapsed="false">
      <c r="E267" s="4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</row>
    <row r="268" customFormat="false" ht="12.75" hidden="false" customHeight="false" outlineLevel="0" collapsed="false">
      <c r="E268" s="4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3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3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3"/>
      <c r="F275" s="62"/>
      <c r="G275" s="62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62"/>
      <c r="G276" s="62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62"/>
      <c r="G277" s="62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"/>
      <c r="F278" s="62"/>
      <c r="G278" s="62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"/>
      <c r="F279" s="62"/>
      <c r="G279" s="62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"/>
      <c r="F280" s="62"/>
      <c r="G280" s="62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"/>
      <c r="F281" s="62"/>
      <c r="G281" s="62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"/>
      <c r="F282" s="62"/>
      <c r="G282" s="62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E283" s="4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E285" s="4"/>
      <c r="F285" s="56"/>
      <c r="G285" s="56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56"/>
      <c r="G286" s="56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E287" s="4"/>
      <c r="F287" s="56"/>
      <c r="G287" s="56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E288" s="4"/>
      <c r="F288" s="56"/>
      <c r="G288" s="56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E289" s="4"/>
      <c r="F289" s="56"/>
      <c r="G289" s="56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A290" s="19"/>
      <c r="B290" s="19"/>
      <c r="C290" s="20"/>
      <c r="D290" s="21"/>
      <c r="E290" s="25"/>
      <c r="F290" s="63"/>
      <c r="G290" s="63"/>
      <c r="H290" s="19"/>
      <c r="I290" s="25"/>
      <c r="J290" s="19"/>
      <c r="K290" s="27"/>
      <c r="L290" s="27"/>
      <c r="M290" s="27"/>
      <c r="N290" s="27"/>
      <c r="O290" s="27"/>
      <c r="P290" s="27"/>
      <c r="Q290" s="27"/>
      <c r="R290" s="27"/>
      <c r="S290" s="27"/>
      <c r="T290" s="27"/>
      <c r="U290" s="27"/>
      <c r="V290" s="27"/>
      <c r="W290" s="27"/>
      <c r="X290" s="27"/>
      <c r="Y290" s="19"/>
      <c r="Z290" s="19"/>
      <c r="AA290" s="19"/>
      <c r="AB290" s="19"/>
      <c r="AC290" s="19"/>
      <c r="AD290" s="19"/>
      <c r="AE290" s="19"/>
      <c r="AF290" s="19"/>
      <c r="AG290" s="19"/>
      <c r="AH290" s="19"/>
      <c r="AI290" s="19"/>
      <c r="AJ290" s="19"/>
      <c r="AK290" s="19"/>
      <c r="AL290" s="19"/>
      <c r="AM290" s="19"/>
      <c r="AN290" s="19"/>
      <c r="AO290" s="19"/>
      <c r="AP290" s="19"/>
      <c r="AQ290" s="19"/>
      <c r="AR290" s="19"/>
      <c r="AS290" s="19"/>
      <c r="AT290" s="19"/>
      <c r="AU290" s="19"/>
      <c r="AV290" s="19"/>
      <c r="AW290" s="19"/>
      <c r="AX290" s="19"/>
      <c r="AY290" s="19"/>
      <c r="AZ290" s="19"/>
      <c r="BA290" s="19"/>
      <c r="BB290" s="19"/>
      <c r="BC290" s="19"/>
      <c r="BD290" s="19"/>
      <c r="BE290" s="19"/>
      <c r="BF290" s="19"/>
      <c r="BG290" s="19"/>
      <c r="BH290" s="19"/>
      <c r="BI290" s="19"/>
      <c r="BJ290" s="19"/>
      <c r="BK290" s="19"/>
      <c r="BL290" s="19"/>
      <c r="BM290" s="19"/>
      <c r="BN290" s="19"/>
      <c r="BO290" s="19"/>
      <c r="BP290" s="19"/>
      <c r="BQ290" s="19"/>
      <c r="BR290" s="19"/>
      <c r="BS290" s="19"/>
      <c r="BT290" s="19"/>
      <c r="BU290" s="19"/>
      <c r="BV290" s="19"/>
      <c r="BW290" s="19"/>
      <c r="BX290" s="19"/>
      <c r="BY290" s="19"/>
      <c r="BZ290" s="19"/>
      <c r="CA290" s="19"/>
      <c r="CB290" s="19"/>
      <c r="CC290" s="19"/>
      <c r="CD290" s="19"/>
      <c r="CE290" s="19"/>
      <c r="CF290" s="19"/>
      <c r="CG290" s="19"/>
      <c r="CH290" s="19"/>
      <c r="CI290" s="19"/>
      <c r="CJ290" s="19"/>
      <c r="CK290" s="19"/>
      <c r="CL290" s="19"/>
      <c r="CM290" s="19"/>
      <c r="CN290" s="19"/>
      <c r="CO290" s="19"/>
      <c r="CP290" s="19"/>
      <c r="CQ290" s="19"/>
      <c r="CR290" s="19"/>
      <c r="CS290" s="19"/>
      <c r="CT290" s="19"/>
      <c r="CU290" s="19"/>
      <c r="CV290" s="19"/>
      <c r="CW290" s="19"/>
      <c r="CX290" s="19"/>
      <c r="CY290" s="19"/>
      <c r="CZ290" s="19"/>
      <c r="DA290" s="19"/>
      <c r="DB290" s="19"/>
      <c r="DC290" s="19"/>
      <c r="DD290" s="19"/>
      <c r="DE290" s="19"/>
      <c r="DF290" s="19"/>
      <c r="DG290" s="19"/>
      <c r="DH290" s="19"/>
      <c r="DI290" s="19"/>
      <c r="DJ290" s="19"/>
      <c r="DK290" s="19"/>
      <c r="DL290" s="19"/>
      <c r="DM290" s="19"/>
      <c r="DN290" s="19"/>
      <c r="DO290" s="19"/>
      <c r="DP290" s="19"/>
      <c r="DQ290" s="19"/>
      <c r="DR290" s="19"/>
      <c r="DS290" s="19"/>
      <c r="DT290" s="19"/>
      <c r="DU290" s="19"/>
      <c r="DV290" s="19"/>
      <c r="DW290" s="19"/>
      <c r="DX290" s="19"/>
      <c r="DY290" s="19"/>
      <c r="DZ290" s="19"/>
      <c r="EA290" s="19"/>
      <c r="EB290" s="19"/>
      <c r="EC290" s="19"/>
      <c r="ED290" s="19"/>
      <c r="EE290" s="19"/>
      <c r="EF290" s="19"/>
      <c r="EG290" s="19"/>
      <c r="EH290" s="19"/>
      <c r="EI290" s="19"/>
      <c r="EJ290" s="19"/>
      <c r="EK290" s="19"/>
      <c r="EL290" s="19"/>
      <c r="EM290" s="19"/>
      <c r="EN290" s="19"/>
      <c r="EO290" s="19"/>
      <c r="EP290" s="19"/>
      <c r="EQ290" s="19"/>
      <c r="ER290" s="19"/>
      <c r="ES290" s="19"/>
      <c r="ET290" s="19"/>
      <c r="EU290" s="19"/>
      <c r="EV290" s="19"/>
      <c r="EW290" s="19"/>
      <c r="EX290" s="19"/>
      <c r="EY290" s="19"/>
      <c r="EZ290" s="19"/>
      <c r="FA290" s="19"/>
      <c r="FB290" s="19"/>
      <c r="FC290" s="19"/>
      <c r="FD290" s="19"/>
      <c r="FE290" s="19"/>
      <c r="FF290" s="19"/>
      <c r="FG290" s="19"/>
      <c r="FH290" s="19"/>
      <c r="FI290" s="19"/>
      <c r="FJ290" s="19"/>
      <c r="FK290" s="19"/>
      <c r="FL290" s="19"/>
      <c r="FM290" s="19"/>
      <c r="FN290" s="19"/>
      <c r="FO290" s="19"/>
      <c r="FP290" s="19"/>
      <c r="FQ290" s="19"/>
      <c r="FR290" s="19"/>
      <c r="FS290" s="19"/>
      <c r="FT290" s="19"/>
      <c r="FU290" s="19"/>
      <c r="FV290" s="19"/>
      <c r="FW290" s="19"/>
      <c r="FX290" s="19"/>
      <c r="FY290" s="19"/>
      <c r="FZ290" s="19"/>
      <c r="GA290" s="19"/>
      <c r="GB290" s="19"/>
      <c r="GC290" s="19"/>
      <c r="GD290" s="19"/>
      <c r="GE290" s="19"/>
      <c r="GF290" s="19"/>
      <c r="GG290" s="19"/>
      <c r="GH290" s="19"/>
      <c r="GI290" s="19"/>
      <c r="GJ290" s="19"/>
      <c r="GK290" s="19"/>
      <c r="GL290" s="19"/>
      <c r="GM290" s="19"/>
      <c r="GN290" s="19"/>
      <c r="GO290" s="19"/>
      <c r="GP290" s="19"/>
      <c r="GQ290" s="19"/>
      <c r="GR290" s="19"/>
      <c r="GS290" s="19"/>
      <c r="GT290" s="19"/>
      <c r="GU290" s="19"/>
      <c r="GV290" s="19"/>
      <c r="GW290" s="19"/>
      <c r="GX290" s="19"/>
      <c r="GY290" s="19"/>
      <c r="GZ290" s="19"/>
      <c r="HA290" s="19"/>
      <c r="HB290" s="19"/>
      <c r="HC290" s="19"/>
      <c r="HD290" s="19"/>
      <c r="HE290" s="19"/>
      <c r="HF290" s="19"/>
      <c r="HG290" s="19"/>
      <c r="HH290" s="19"/>
      <c r="HI290" s="19"/>
      <c r="HJ290" s="19"/>
      <c r="HK290" s="19"/>
      <c r="HL290" s="19"/>
      <c r="HM290" s="19"/>
      <c r="HN290" s="19"/>
      <c r="HO290" s="19"/>
      <c r="HP290" s="19"/>
      <c r="HQ290" s="19"/>
      <c r="HR290" s="19"/>
      <c r="HS290" s="19"/>
      <c r="HT290" s="19"/>
      <c r="HU290" s="19"/>
      <c r="HV290" s="19"/>
      <c r="HW290" s="19"/>
      <c r="HX290" s="19"/>
      <c r="HY290" s="19"/>
      <c r="HZ290" s="19"/>
      <c r="IA290" s="19"/>
      <c r="IB290" s="19"/>
      <c r="IC290" s="19"/>
      <c r="ID290" s="19"/>
      <c r="IE290" s="19"/>
      <c r="IF290" s="19"/>
      <c r="IG290" s="19"/>
      <c r="IH290" s="19"/>
      <c r="II290" s="19"/>
      <c r="IJ290" s="19"/>
      <c r="IK290" s="19"/>
      <c r="IL290" s="19"/>
      <c r="IM290" s="19"/>
      <c r="IN290" s="19"/>
      <c r="IO290" s="19"/>
      <c r="IP290" s="19"/>
      <c r="IQ290" s="19"/>
      <c r="IR290" s="19"/>
      <c r="IS290" s="19"/>
      <c r="IT290" s="19"/>
      <c r="IU290" s="19"/>
      <c r="IV290" s="19"/>
      <c r="IW290" s="19"/>
    </row>
    <row r="291" customFormat="false" ht="12.75" hidden="false" customHeight="false" outlineLevel="0" collapsed="false">
      <c r="E291" s="4"/>
      <c r="F291" s="56"/>
      <c r="G291" s="56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  <c r="X291" s="15"/>
    </row>
    <row r="292" customFormat="false" ht="12.75" hidden="false" customHeight="false" outlineLevel="0" collapsed="false">
      <c r="E292" s="4"/>
      <c r="F292" s="56"/>
      <c r="G292" s="56"/>
      <c r="H292" s="4"/>
      <c r="I292" s="4"/>
      <c r="K292" s="15"/>
      <c r="L292" s="33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"/>
      <c r="F293" s="56"/>
      <c r="G293" s="56"/>
      <c r="H293" s="4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E294" s="4"/>
      <c r="F294" s="56"/>
      <c r="G294" s="56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</row>
    <row r="295" customFormat="false" ht="12.75" hidden="false" customHeight="false" outlineLevel="0" collapsed="false">
      <c r="E295" s="4"/>
      <c r="F295" s="56"/>
      <c r="G295" s="56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</row>
    <row r="296" customFormat="false" ht="12.75" hidden="false" customHeight="false" outlineLevel="0" collapsed="false">
      <c r="E296" s="4"/>
      <c r="F296" s="56"/>
      <c r="G296" s="56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</row>
    <row r="297" customFormat="false" ht="12.75" hidden="false" customHeight="false" outlineLevel="0" collapsed="false"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A298" s="19"/>
      <c r="B298" s="19"/>
      <c r="C298" s="20"/>
      <c r="D298" s="21"/>
      <c r="E298" s="25"/>
      <c r="F298" s="63"/>
      <c r="G298" s="63"/>
      <c r="H298" s="19"/>
      <c r="I298" s="25"/>
      <c r="J298" s="19"/>
      <c r="K298" s="27"/>
      <c r="L298" s="27"/>
      <c r="M298" s="27"/>
      <c r="N298" s="27"/>
      <c r="O298" s="27"/>
      <c r="P298" s="27"/>
      <c r="Q298" s="27"/>
      <c r="R298" s="27"/>
      <c r="S298" s="27"/>
      <c r="T298" s="27"/>
      <c r="U298" s="27"/>
      <c r="V298" s="27"/>
      <c r="W298" s="27"/>
      <c r="X298" s="27"/>
      <c r="Y298" s="19"/>
      <c r="Z298" s="19"/>
      <c r="AA298" s="19"/>
      <c r="AB298" s="19"/>
      <c r="AC298" s="19"/>
      <c r="AD298" s="19"/>
      <c r="AE298" s="19"/>
      <c r="AF298" s="19"/>
      <c r="AG298" s="19"/>
      <c r="AH298" s="19"/>
      <c r="AI298" s="19"/>
      <c r="AJ298" s="19"/>
      <c r="AK298" s="19"/>
      <c r="AL298" s="19"/>
      <c r="AM298" s="19"/>
      <c r="AN298" s="19"/>
      <c r="AO298" s="19"/>
      <c r="AP298" s="19"/>
      <c r="AQ298" s="19"/>
      <c r="AR298" s="19"/>
      <c r="AS298" s="19"/>
      <c r="AT298" s="19"/>
      <c r="AU298" s="19"/>
      <c r="AV298" s="19"/>
      <c r="AW298" s="19"/>
      <c r="AX298" s="19"/>
      <c r="AY298" s="19"/>
      <c r="AZ298" s="19"/>
      <c r="BA298" s="19"/>
      <c r="BB298" s="19"/>
      <c r="BC298" s="19"/>
      <c r="BD298" s="19"/>
      <c r="BE298" s="19"/>
      <c r="BF298" s="19"/>
      <c r="BG298" s="19"/>
      <c r="BH298" s="19"/>
      <c r="BI298" s="19"/>
      <c r="BJ298" s="19"/>
      <c r="BK298" s="19"/>
      <c r="BL298" s="19"/>
      <c r="BM298" s="19"/>
      <c r="BN298" s="19"/>
      <c r="BO298" s="19"/>
      <c r="BP298" s="19"/>
      <c r="BQ298" s="19"/>
      <c r="BR298" s="19"/>
      <c r="BS298" s="19"/>
      <c r="BT298" s="19"/>
      <c r="BU298" s="19"/>
      <c r="BV298" s="19"/>
      <c r="BW298" s="19"/>
      <c r="BX298" s="19"/>
      <c r="BY298" s="19"/>
      <c r="BZ298" s="19"/>
      <c r="CA298" s="19"/>
      <c r="CB298" s="19"/>
      <c r="CC298" s="19"/>
      <c r="CD298" s="19"/>
      <c r="CE298" s="19"/>
      <c r="CF298" s="19"/>
      <c r="CG298" s="19"/>
      <c r="CH298" s="19"/>
      <c r="CI298" s="19"/>
      <c r="CJ298" s="19"/>
      <c r="CK298" s="19"/>
      <c r="CL298" s="19"/>
      <c r="CM298" s="19"/>
      <c r="CN298" s="19"/>
      <c r="CO298" s="19"/>
      <c r="CP298" s="19"/>
      <c r="CQ298" s="19"/>
      <c r="CR298" s="19"/>
      <c r="CS298" s="19"/>
      <c r="CT298" s="19"/>
      <c r="CU298" s="19"/>
      <c r="CV298" s="19"/>
      <c r="CW298" s="19"/>
      <c r="CX298" s="19"/>
      <c r="CY298" s="19"/>
      <c r="CZ298" s="19"/>
      <c r="DA298" s="19"/>
      <c r="DB298" s="19"/>
      <c r="DC298" s="19"/>
      <c r="DD298" s="19"/>
      <c r="DE298" s="19"/>
      <c r="DF298" s="19"/>
      <c r="DG298" s="19"/>
      <c r="DH298" s="19"/>
      <c r="DI298" s="19"/>
      <c r="DJ298" s="19"/>
      <c r="DK298" s="19"/>
      <c r="DL298" s="19"/>
      <c r="DM298" s="19"/>
      <c r="DN298" s="19"/>
      <c r="DO298" s="19"/>
      <c r="DP298" s="19"/>
      <c r="DQ298" s="19"/>
      <c r="DR298" s="19"/>
      <c r="DS298" s="19"/>
      <c r="DT298" s="19"/>
      <c r="DU298" s="19"/>
      <c r="DV298" s="19"/>
      <c r="DW298" s="19"/>
      <c r="DX298" s="19"/>
      <c r="DY298" s="19"/>
      <c r="DZ298" s="19"/>
      <c r="EA298" s="19"/>
      <c r="EB298" s="19"/>
      <c r="EC298" s="19"/>
      <c r="ED298" s="19"/>
      <c r="EE298" s="19"/>
      <c r="EF298" s="19"/>
      <c r="EG298" s="19"/>
      <c r="EH298" s="19"/>
      <c r="EI298" s="19"/>
      <c r="EJ298" s="19"/>
      <c r="EK298" s="19"/>
      <c r="EL298" s="19"/>
      <c r="EM298" s="19"/>
      <c r="EN298" s="19"/>
      <c r="EO298" s="19"/>
      <c r="EP298" s="19"/>
      <c r="EQ298" s="19"/>
      <c r="ER298" s="19"/>
      <c r="ES298" s="19"/>
      <c r="ET298" s="19"/>
      <c r="EU298" s="19"/>
      <c r="EV298" s="19"/>
      <c r="EW298" s="19"/>
      <c r="EX298" s="19"/>
      <c r="EY298" s="19"/>
      <c r="EZ298" s="19"/>
      <c r="FA298" s="19"/>
      <c r="FB298" s="19"/>
      <c r="FC298" s="19"/>
      <c r="FD298" s="19"/>
      <c r="FE298" s="19"/>
      <c r="FF298" s="19"/>
      <c r="FG298" s="19"/>
      <c r="FH298" s="19"/>
      <c r="FI298" s="19"/>
      <c r="FJ298" s="19"/>
      <c r="FK298" s="19"/>
      <c r="FL298" s="19"/>
      <c r="FM298" s="19"/>
      <c r="FN298" s="19"/>
      <c r="FO298" s="19"/>
      <c r="FP298" s="19"/>
      <c r="FQ298" s="19"/>
      <c r="FR298" s="19"/>
      <c r="FS298" s="19"/>
      <c r="FT298" s="19"/>
      <c r="FU298" s="19"/>
      <c r="FV298" s="19"/>
      <c r="FW298" s="19"/>
      <c r="FX298" s="19"/>
      <c r="FY298" s="19"/>
      <c r="FZ298" s="19"/>
      <c r="GA298" s="19"/>
      <c r="GB298" s="19"/>
      <c r="GC298" s="19"/>
      <c r="GD298" s="19"/>
      <c r="GE298" s="19"/>
      <c r="GF298" s="19"/>
      <c r="GG298" s="19"/>
      <c r="GH298" s="19"/>
      <c r="GI298" s="19"/>
      <c r="GJ298" s="19"/>
      <c r="GK298" s="19"/>
      <c r="GL298" s="19"/>
      <c r="GM298" s="19"/>
      <c r="GN298" s="19"/>
      <c r="GO298" s="19"/>
      <c r="GP298" s="19"/>
      <c r="GQ298" s="19"/>
      <c r="GR298" s="19"/>
      <c r="GS298" s="19"/>
      <c r="GT298" s="19"/>
      <c r="GU298" s="19"/>
      <c r="GV298" s="19"/>
      <c r="GW298" s="19"/>
      <c r="GX298" s="19"/>
      <c r="GY298" s="19"/>
      <c r="GZ298" s="19"/>
      <c r="HA298" s="19"/>
      <c r="HB298" s="19"/>
      <c r="HC298" s="19"/>
      <c r="HD298" s="19"/>
      <c r="HE298" s="19"/>
      <c r="HF298" s="19"/>
      <c r="HG298" s="19"/>
      <c r="HH298" s="19"/>
      <c r="HI298" s="19"/>
      <c r="HJ298" s="19"/>
      <c r="HK298" s="19"/>
      <c r="HL298" s="19"/>
      <c r="HM298" s="19"/>
      <c r="HN298" s="19"/>
      <c r="HO298" s="19"/>
      <c r="HP298" s="19"/>
      <c r="HQ298" s="19"/>
      <c r="HR298" s="19"/>
      <c r="HS298" s="19"/>
      <c r="HT298" s="19"/>
      <c r="HU298" s="19"/>
      <c r="HV298" s="19"/>
      <c r="HW298" s="19"/>
      <c r="HX298" s="19"/>
      <c r="HY298" s="19"/>
      <c r="HZ298" s="19"/>
      <c r="IA298" s="19"/>
      <c r="IB298" s="19"/>
      <c r="IC298" s="19"/>
      <c r="ID298" s="19"/>
      <c r="IE298" s="19"/>
      <c r="IF298" s="19"/>
      <c r="IG298" s="19"/>
      <c r="IH298" s="19"/>
      <c r="II298" s="19"/>
      <c r="IJ298" s="19"/>
      <c r="IK298" s="19"/>
      <c r="IL298" s="19"/>
      <c r="IM298" s="19"/>
      <c r="IN298" s="19"/>
      <c r="IO298" s="19"/>
      <c r="IP298" s="19"/>
      <c r="IQ298" s="19"/>
      <c r="IR298" s="19"/>
      <c r="IS298" s="19"/>
      <c r="IT298" s="19"/>
      <c r="IU298" s="19"/>
      <c r="IV298" s="19"/>
      <c r="IW298" s="19"/>
    </row>
    <row r="299" customFormat="false" ht="12.75" hidden="false" customHeight="false" outlineLevel="0" collapsed="false">
      <c r="A299" s="19"/>
      <c r="B299" s="19"/>
      <c r="C299" s="20"/>
      <c r="D299" s="21"/>
      <c r="E299" s="25"/>
      <c r="F299" s="63"/>
      <c r="G299" s="63"/>
      <c r="H299" s="19"/>
      <c r="I299" s="25"/>
      <c r="J299" s="19"/>
      <c r="K299" s="27"/>
      <c r="L299" s="27"/>
      <c r="M299" s="27"/>
      <c r="N299" s="27"/>
      <c r="O299" s="27"/>
      <c r="P299" s="27"/>
      <c r="Q299" s="27"/>
      <c r="R299" s="27"/>
      <c r="S299" s="27"/>
      <c r="T299" s="27"/>
      <c r="U299" s="27"/>
      <c r="V299" s="27"/>
      <c r="W299" s="27"/>
      <c r="X299" s="27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9"/>
      <c r="BU299" s="19"/>
      <c r="BV299" s="19"/>
      <c r="BW299" s="19"/>
      <c r="BX299" s="19"/>
      <c r="BY299" s="19"/>
      <c r="BZ299" s="19"/>
      <c r="CA299" s="19"/>
      <c r="CB299" s="19"/>
      <c r="CC299" s="19"/>
      <c r="CD299" s="19"/>
      <c r="CE299" s="19"/>
      <c r="CF299" s="19"/>
      <c r="CG299" s="19"/>
      <c r="CH299" s="19"/>
      <c r="CI299" s="19"/>
      <c r="CJ299" s="19"/>
      <c r="CK299" s="19"/>
      <c r="CL299" s="19"/>
      <c r="CM299" s="19"/>
      <c r="CN299" s="19"/>
      <c r="CO299" s="19"/>
      <c r="CP299" s="19"/>
      <c r="CQ299" s="19"/>
      <c r="CR299" s="19"/>
      <c r="CS299" s="19"/>
      <c r="CT299" s="19"/>
      <c r="CU299" s="19"/>
      <c r="CV299" s="19"/>
      <c r="CW299" s="19"/>
      <c r="CX299" s="19"/>
      <c r="CY299" s="19"/>
      <c r="CZ299" s="19"/>
      <c r="DA299" s="19"/>
      <c r="DB299" s="19"/>
      <c r="DC299" s="19"/>
      <c r="DD299" s="19"/>
      <c r="DE299" s="19"/>
      <c r="DF299" s="19"/>
      <c r="DG299" s="19"/>
      <c r="DH299" s="19"/>
      <c r="DI299" s="19"/>
      <c r="DJ299" s="19"/>
      <c r="DK299" s="19"/>
      <c r="DL299" s="19"/>
      <c r="DM299" s="19"/>
      <c r="DN299" s="19"/>
      <c r="DO299" s="19"/>
      <c r="DP299" s="19"/>
      <c r="DQ299" s="19"/>
      <c r="DR299" s="19"/>
      <c r="DS299" s="19"/>
      <c r="DT299" s="19"/>
      <c r="DU299" s="19"/>
      <c r="DV299" s="19"/>
      <c r="DW299" s="19"/>
      <c r="DX299" s="19"/>
      <c r="DY299" s="19"/>
      <c r="DZ299" s="19"/>
      <c r="EA299" s="19"/>
      <c r="EB299" s="19"/>
      <c r="EC299" s="19"/>
      <c r="ED299" s="19"/>
      <c r="EE299" s="19"/>
      <c r="EF299" s="19"/>
      <c r="EG299" s="19"/>
      <c r="EH299" s="19"/>
      <c r="EI299" s="19"/>
      <c r="EJ299" s="19"/>
      <c r="EK299" s="19"/>
      <c r="EL299" s="19"/>
      <c r="EM299" s="19"/>
      <c r="EN299" s="19"/>
      <c r="EO299" s="19"/>
      <c r="EP299" s="19"/>
      <c r="EQ299" s="19"/>
      <c r="ER299" s="19"/>
      <c r="ES299" s="19"/>
      <c r="ET299" s="19"/>
      <c r="EU299" s="19"/>
      <c r="EV299" s="19"/>
      <c r="EW299" s="19"/>
      <c r="EX299" s="19"/>
      <c r="EY299" s="19"/>
      <c r="EZ299" s="19"/>
      <c r="FA299" s="19"/>
      <c r="FB299" s="19"/>
      <c r="FC299" s="19"/>
      <c r="FD299" s="19"/>
      <c r="FE299" s="19"/>
      <c r="FF299" s="19"/>
      <c r="FG299" s="19"/>
      <c r="FH299" s="19"/>
      <c r="FI299" s="19"/>
      <c r="FJ299" s="19"/>
      <c r="FK299" s="19"/>
      <c r="FL299" s="19"/>
      <c r="FM299" s="19"/>
      <c r="FN299" s="19"/>
      <c r="FO299" s="19"/>
      <c r="FP299" s="19"/>
      <c r="FQ299" s="19"/>
      <c r="FR299" s="19"/>
      <c r="FS299" s="19"/>
      <c r="FT299" s="19"/>
      <c r="FU299" s="19"/>
      <c r="FV299" s="19"/>
      <c r="FW299" s="19"/>
      <c r="FX299" s="19"/>
      <c r="FY299" s="19"/>
      <c r="FZ299" s="19"/>
      <c r="GA299" s="19"/>
      <c r="GB299" s="19"/>
      <c r="GC299" s="19"/>
      <c r="GD299" s="19"/>
      <c r="GE299" s="19"/>
      <c r="GF299" s="19"/>
      <c r="GG299" s="19"/>
      <c r="GH299" s="19"/>
      <c r="GI299" s="19"/>
      <c r="GJ299" s="19"/>
      <c r="GK299" s="19"/>
      <c r="GL299" s="19"/>
      <c r="GM299" s="19"/>
      <c r="GN299" s="19"/>
      <c r="GO299" s="19"/>
      <c r="GP299" s="19"/>
      <c r="GQ299" s="19"/>
      <c r="GR299" s="19"/>
      <c r="GS299" s="19"/>
      <c r="GT299" s="19"/>
      <c r="GU299" s="19"/>
      <c r="GV299" s="19"/>
      <c r="GW299" s="19"/>
      <c r="GX299" s="19"/>
      <c r="GY299" s="19"/>
      <c r="GZ299" s="19"/>
      <c r="HA299" s="19"/>
      <c r="HB299" s="19"/>
      <c r="HC299" s="19"/>
      <c r="HD299" s="19"/>
      <c r="HE299" s="19"/>
      <c r="HF299" s="19"/>
      <c r="HG299" s="19"/>
      <c r="HH299" s="19"/>
      <c r="HI299" s="19"/>
      <c r="HJ299" s="19"/>
      <c r="HK299" s="19"/>
      <c r="HL299" s="19"/>
      <c r="HM299" s="19"/>
      <c r="HN299" s="19"/>
      <c r="HO299" s="19"/>
      <c r="HP299" s="19"/>
      <c r="HQ299" s="19"/>
      <c r="HR299" s="19"/>
      <c r="HS299" s="19"/>
      <c r="HT299" s="19"/>
      <c r="HU299" s="19"/>
      <c r="HV299" s="19"/>
      <c r="HW299" s="19"/>
      <c r="HX299" s="19"/>
      <c r="HY299" s="19"/>
      <c r="HZ299" s="19"/>
      <c r="IA299" s="19"/>
      <c r="IB299" s="19"/>
      <c r="IC299" s="19"/>
      <c r="ID299" s="19"/>
      <c r="IE299" s="19"/>
      <c r="IF299" s="19"/>
      <c r="IG299" s="19"/>
      <c r="IH299" s="19"/>
      <c r="II299" s="19"/>
      <c r="IJ299" s="19"/>
      <c r="IK299" s="19"/>
      <c r="IL299" s="19"/>
      <c r="IM299" s="19"/>
      <c r="IN299" s="19"/>
      <c r="IO299" s="19"/>
      <c r="IP299" s="19"/>
      <c r="IQ299" s="19"/>
      <c r="IR299" s="19"/>
      <c r="IS299" s="19"/>
      <c r="IT299" s="19"/>
      <c r="IU299" s="19"/>
      <c r="IV299" s="19"/>
      <c r="IW299" s="19"/>
    </row>
    <row r="300" customFormat="false" ht="12.75" hidden="false" customHeight="false" outlineLevel="0" collapsed="false">
      <c r="E300" s="4"/>
      <c r="F300" s="56"/>
      <c r="G300" s="56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A301" s="19"/>
      <c r="B301" s="19"/>
      <c r="C301" s="20"/>
      <c r="D301" s="21"/>
      <c r="E301" s="25"/>
      <c r="F301" s="63"/>
      <c r="G301" s="63"/>
      <c r="H301" s="19"/>
      <c r="I301" s="25"/>
      <c r="J301" s="19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19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9"/>
      <c r="BU301" s="19"/>
      <c r="BV301" s="19"/>
      <c r="BW301" s="19"/>
      <c r="BX301" s="19"/>
      <c r="BY301" s="19"/>
      <c r="BZ301" s="19"/>
      <c r="CA301" s="19"/>
      <c r="CB301" s="19"/>
      <c r="CC301" s="19"/>
      <c r="CD301" s="19"/>
      <c r="CE301" s="19"/>
      <c r="CF301" s="19"/>
      <c r="CG301" s="19"/>
      <c r="CH301" s="19"/>
      <c r="CI301" s="19"/>
      <c r="CJ301" s="19"/>
      <c r="CK301" s="19"/>
      <c r="CL301" s="19"/>
      <c r="CM301" s="19"/>
      <c r="CN301" s="19"/>
      <c r="CO301" s="19"/>
      <c r="CP301" s="19"/>
      <c r="CQ301" s="19"/>
      <c r="CR301" s="19"/>
      <c r="CS301" s="19"/>
      <c r="CT301" s="19"/>
      <c r="CU301" s="19"/>
      <c r="CV301" s="19"/>
      <c r="CW301" s="19"/>
      <c r="CX301" s="19"/>
      <c r="CY301" s="19"/>
      <c r="CZ301" s="19"/>
      <c r="DA301" s="19"/>
      <c r="DB301" s="19"/>
      <c r="DC301" s="19"/>
      <c r="DD301" s="19"/>
      <c r="DE301" s="19"/>
      <c r="DF301" s="19"/>
      <c r="DG301" s="19"/>
      <c r="DH301" s="19"/>
      <c r="DI301" s="19"/>
      <c r="DJ301" s="19"/>
      <c r="DK301" s="19"/>
      <c r="DL301" s="19"/>
      <c r="DM301" s="19"/>
      <c r="DN301" s="19"/>
      <c r="DO301" s="19"/>
      <c r="DP301" s="19"/>
      <c r="DQ301" s="19"/>
      <c r="DR301" s="19"/>
      <c r="DS301" s="19"/>
      <c r="DT301" s="19"/>
      <c r="DU301" s="19"/>
      <c r="DV301" s="19"/>
      <c r="DW301" s="19"/>
      <c r="DX301" s="19"/>
      <c r="DY301" s="19"/>
      <c r="DZ301" s="19"/>
      <c r="EA301" s="19"/>
      <c r="EB301" s="19"/>
      <c r="EC301" s="19"/>
      <c r="ED301" s="19"/>
      <c r="EE301" s="19"/>
      <c r="EF301" s="19"/>
      <c r="EG301" s="19"/>
      <c r="EH301" s="19"/>
      <c r="EI301" s="19"/>
      <c r="EJ301" s="19"/>
      <c r="EK301" s="19"/>
      <c r="EL301" s="19"/>
      <c r="EM301" s="19"/>
      <c r="EN301" s="19"/>
      <c r="EO301" s="19"/>
      <c r="EP301" s="19"/>
      <c r="EQ301" s="19"/>
      <c r="ER301" s="19"/>
      <c r="ES301" s="19"/>
      <c r="ET301" s="19"/>
      <c r="EU301" s="19"/>
      <c r="EV301" s="19"/>
      <c r="EW301" s="19"/>
      <c r="EX301" s="19"/>
      <c r="EY301" s="19"/>
      <c r="EZ301" s="19"/>
      <c r="FA301" s="19"/>
      <c r="FB301" s="19"/>
      <c r="FC301" s="19"/>
      <c r="FD301" s="19"/>
      <c r="FE301" s="19"/>
      <c r="FF301" s="19"/>
      <c r="FG301" s="19"/>
      <c r="FH301" s="19"/>
      <c r="FI301" s="19"/>
      <c r="FJ301" s="19"/>
      <c r="FK301" s="19"/>
      <c r="FL301" s="19"/>
      <c r="FM301" s="19"/>
      <c r="FN301" s="19"/>
      <c r="FO301" s="19"/>
      <c r="FP301" s="19"/>
      <c r="FQ301" s="19"/>
      <c r="FR301" s="19"/>
      <c r="FS301" s="19"/>
      <c r="FT301" s="19"/>
      <c r="FU301" s="19"/>
      <c r="FV301" s="19"/>
      <c r="FW301" s="19"/>
      <c r="FX301" s="19"/>
      <c r="FY301" s="19"/>
      <c r="FZ301" s="19"/>
      <c r="GA301" s="19"/>
      <c r="GB301" s="19"/>
      <c r="GC301" s="19"/>
      <c r="GD301" s="19"/>
      <c r="GE301" s="19"/>
      <c r="GF301" s="19"/>
      <c r="GG301" s="19"/>
      <c r="GH301" s="19"/>
      <c r="GI301" s="19"/>
      <c r="GJ301" s="19"/>
      <c r="GK301" s="19"/>
      <c r="GL301" s="19"/>
      <c r="GM301" s="19"/>
      <c r="GN301" s="19"/>
      <c r="GO301" s="19"/>
      <c r="GP301" s="19"/>
      <c r="GQ301" s="19"/>
      <c r="GR301" s="19"/>
      <c r="GS301" s="19"/>
      <c r="GT301" s="19"/>
      <c r="GU301" s="19"/>
      <c r="GV301" s="19"/>
      <c r="GW301" s="19"/>
      <c r="GX301" s="19"/>
      <c r="GY301" s="19"/>
      <c r="GZ301" s="19"/>
      <c r="HA301" s="19"/>
      <c r="HB301" s="19"/>
      <c r="HC301" s="19"/>
      <c r="HD301" s="19"/>
      <c r="HE301" s="19"/>
      <c r="HF301" s="19"/>
      <c r="HG301" s="19"/>
      <c r="HH301" s="19"/>
      <c r="HI301" s="19"/>
      <c r="HJ301" s="19"/>
      <c r="HK301" s="19"/>
      <c r="HL301" s="19"/>
      <c r="HM301" s="19"/>
      <c r="HN301" s="19"/>
      <c r="HO301" s="19"/>
      <c r="HP301" s="19"/>
      <c r="HQ301" s="19"/>
      <c r="HR301" s="19"/>
      <c r="HS301" s="19"/>
      <c r="HT301" s="19"/>
      <c r="HU301" s="19"/>
      <c r="HV301" s="19"/>
      <c r="HW301" s="19"/>
      <c r="HX301" s="19"/>
      <c r="HY301" s="19"/>
      <c r="HZ301" s="19"/>
      <c r="IA301" s="19"/>
      <c r="IB301" s="19"/>
      <c r="IC301" s="19"/>
      <c r="ID301" s="19"/>
      <c r="IE301" s="19"/>
      <c r="IF301" s="19"/>
      <c r="IG301" s="19"/>
      <c r="IH301" s="19"/>
      <c r="II301" s="19"/>
      <c r="IJ301" s="19"/>
      <c r="IK301" s="19"/>
      <c r="IL301" s="19"/>
      <c r="IM301" s="19"/>
      <c r="IN301" s="19"/>
      <c r="IO301" s="19"/>
      <c r="IP301" s="19"/>
      <c r="IQ301" s="19"/>
      <c r="IR301" s="19"/>
      <c r="IS301" s="19"/>
      <c r="IT301" s="19"/>
      <c r="IU301" s="19"/>
      <c r="IV301" s="19"/>
      <c r="IW301" s="19"/>
    </row>
    <row r="302" customFormat="false" ht="12.75" hidden="false" customHeight="false" outlineLevel="0" collapsed="false">
      <c r="E302" s="43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customFormat="false" ht="12.75" hidden="false" customHeight="false" outlineLevel="0" collapsed="false">
      <c r="E303" s="25"/>
      <c r="F303" s="62"/>
      <c r="G303" s="62"/>
      <c r="I303" s="25"/>
      <c r="K303" s="15"/>
      <c r="L303" s="15"/>
      <c r="M303" s="15"/>
      <c r="N303" s="15"/>
      <c r="O303" s="15"/>
      <c r="P303" s="15"/>
      <c r="Q303" s="15"/>
      <c r="R303" s="15"/>
      <c r="S303" s="15"/>
    </row>
    <row r="304" customFormat="false" ht="12.75" hidden="false" customHeight="false" outlineLevel="0" collapsed="false">
      <c r="E304" s="25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A306" s="19"/>
      <c r="B306" s="19"/>
      <c r="C306" s="20"/>
      <c r="D306" s="21"/>
      <c r="E306" s="4"/>
      <c r="F306" s="56"/>
      <c r="G306" s="56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9"/>
      <c r="Y306" s="19"/>
      <c r="Z306" s="19"/>
      <c r="AA306" s="19"/>
      <c r="AB306" s="19"/>
      <c r="AC306" s="19"/>
      <c r="AD306" s="19"/>
      <c r="AE306" s="19"/>
      <c r="AF306" s="19"/>
      <c r="AG306" s="19"/>
      <c r="AH306" s="19"/>
      <c r="AI306" s="19"/>
      <c r="AJ306" s="19"/>
      <c r="AK306" s="19"/>
      <c r="AL306" s="19"/>
      <c r="AM306" s="19"/>
      <c r="AN306" s="19"/>
      <c r="AO306" s="19"/>
      <c r="AP306" s="19"/>
      <c r="AQ306" s="19"/>
      <c r="AR306" s="19"/>
      <c r="AS306" s="19"/>
      <c r="AT306" s="19"/>
      <c r="AU306" s="19"/>
      <c r="AV306" s="19"/>
      <c r="AW306" s="19"/>
      <c r="AX306" s="19"/>
      <c r="AY306" s="19"/>
      <c r="AZ306" s="19"/>
      <c r="BA306" s="19"/>
      <c r="BB306" s="19"/>
      <c r="BC306" s="19"/>
      <c r="BD306" s="19"/>
      <c r="BE306" s="19"/>
      <c r="BF306" s="19"/>
      <c r="BG306" s="19"/>
      <c r="BH306" s="19"/>
      <c r="BI306" s="19"/>
      <c r="BJ306" s="19"/>
      <c r="BK306" s="19"/>
      <c r="BL306" s="19"/>
      <c r="BM306" s="19"/>
      <c r="BN306" s="19"/>
      <c r="BO306" s="19"/>
      <c r="BP306" s="19"/>
      <c r="BQ306" s="19"/>
      <c r="BR306" s="19"/>
      <c r="BS306" s="19"/>
      <c r="BT306" s="19"/>
      <c r="BU306" s="19"/>
      <c r="BV306" s="19"/>
      <c r="BW306" s="19"/>
      <c r="BX306" s="19"/>
      <c r="BY306" s="19"/>
      <c r="BZ306" s="19"/>
      <c r="CA306" s="19"/>
      <c r="CB306" s="19"/>
      <c r="CC306" s="19"/>
      <c r="CD306" s="19"/>
      <c r="CE306" s="19"/>
      <c r="CF306" s="19"/>
      <c r="CG306" s="19"/>
      <c r="CH306" s="19"/>
      <c r="CI306" s="19"/>
      <c r="CJ306" s="19"/>
      <c r="CK306" s="19"/>
      <c r="CL306" s="19"/>
      <c r="CM306" s="19"/>
      <c r="CN306" s="19"/>
      <c r="CO306" s="19"/>
      <c r="CP306" s="19"/>
      <c r="CQ306" s="19"/>
      <c r="CR306" s="19"/>
      <c r="CS306" s="19"/>
      <c r="CT306" s="19"/>
      <c r="CU306" s="19"/>
      <c r="CV306" s="19"/>
      <c r="CW306" s="19"/>
      <c r="CX306" s="19"/>
      <c r="CY306" s="19"/>
      <c r="CZ306" s="19"/>
      <c r="DA306" s="19"/>
      <c r="DB306" s="19"/>
      <c r="DC306" s="19"/>
      <c r="DD306" s="19"/>
      <c r="DE306" s="19"/>
      <c r="DF306" s="19"/>
      <c r="DG306" s="19"/>
      <c r="DH306" s="19"/>
      <c r="DI306" s="19"/>
      <c r="DJ306" s="19"/>
      <c r="DK306" s="19"/>
      <c r="DL306" s="19"/>
      <c r="DM306" s="19"/>
      <c r="DN306" s="19"/>
      <c r="DO306" s="19"/>
      <c r="DP306" s="19"/>
      <c r="DQ306" s="19"/>
      <c r="DR306" s="19"/>
      <c r="DS306" s="19"/>
      <c r="DT306" s="19"/>
      <c r="DU306" s="19"/>
      <c r="DV306" s="19"/>
      <c r="DW306" s="19"/>
      <c r="DX306" s="19"/>
      <c r="DY306" s="19"/>
      <c r="DZ306" s="19"/>
      <c r="EA306" s="19"/>
      <c r="EB306" s="19"/>
      <c r="EC306" s="19"/>
      <c r="ED306" s="19"/>
      <c r="EE306" s="19"/>
      <c r="EF306" s="19"/>
      <c r="EG306" s="19"/>
      <c r="EH306" s="19"/>
      <c r="EI306" s="19"/>
      <c r="EJ306" s="19"/>
      <c r="EK306" s="19"/>
      <c r="EL306" s="19"/>
      <c r="EM306" s="19"/>
      <c r="EN306" s="19"/>
      <c r="EO306" s="19"/>
      <c r="EP306" s="19"/>
      <c r="EQ306" s="19"/>
      <c r="ER306" s="19"/>
      <c r="ES306" s="19"/>
      <c r="ET306" s="19"/>
      <c r="EU306" s="19"/>
      <c r="EV306" s="19"/>
      <c r="EW306" s="19"/>
      <c r="EX306" s="19"/>
      <c r="EY306" s="19"/>
      <c r="EZ306" s="19"/>
      <c r="FA306" s="19"/>
      <c r="FB306" s="19"/>
      <c r="FC306" s="19"/>
      <c r="FD306" s="19"/>
      <c r="FE306" s="19"/>
      <c r="FF306" s="19"/>
      <c r="FG306" s="19"/>
      <c r="FH306" s="19"/>
      <c r="FI306" s="19"/>
      <c r="FJ306" s="19"/>
      <c r="FK306" s="19"/>
      <c r="FL306" s="19"/>
      <c r="FM306" s="19"/>
      <c r="FN306" s="19"/>
      <c r="FO306" s="19"/>
      <c r="FP306" s="19"/>
      <c r="FQ306" s="19"/>
      <c r="FR306" s="19"/>
      <c r="FS306" s="19"/>
      <c r="FT306" s="19"/>
      <c r="FU306" s="19"/>
      <c r="FV306" s="19"/>
      <c r="FW306" s="19"/>
      <c r="FX306" s="19"/>
      <c r="FY306" s="19"/>
      <c r="FZ306" s="19"/>
      <c r="GA306" s="19"/>
      <c r="GB306" s="19"/>
      <c r="GC306" s="19"/>
      <c r="GD306" s="19"/>
      <c r="GE306" s="19"/>
      <c r="GF306" s="19"/>
      <c r="GG306" s="19"/>
      <c r="GH306" s="19"/>
      <c r="GI306" s="19"/>
      <c r="GJ306" s="19"/>
      <c r="GK306" s="19"/>
      <c r="GL306" s="19"/>
      <c r="GM306" s="19"/>
      <c r="GN306" s="19"/>
      <c r="GO306" s="19"/>
      <c r="GP306" s="19"/>
      <c r="GQ306" s="19"/>
      <c r="GR306" s="19"/>
      <c r="GS306" s="19"/>
      <c r="GT306" s="19"/>
      <c r="GU306" s="19"/>
      <c r="GV306" s="19"/>
      <c r="GW306" s="19"/>
      <c r="GX306" s="19"/>
      <c r="GY306" s="19"/>
      <c r="GZ306" s="19"/>
      <c r="HA306" s="19"/>
      <c r="HB306" s="19"/>
      <c r="HC306" s="19"/>
      <c r="HD306" s="19"/>
      <c r="HE306" s="19"/>
      <c r="HF306" s="19"/>
      <c r="HG306" s="19"/>
      <c r="HH306" s="19"/>
      <c r="HI306" s="19"/>
      <c r="HJ306" s="19"/>
      <c r="HK306" s="19"/>
      <c r="HL306" s="19"/>
      <c r="HM306" s="19"/>
      <c r="HN306" s="19"/>
      <c r="HO306" s="19"/>
      <c r="HP306" s="19"/>
      <c r="HQ306" s="19"/>
      <c r="HR306" s="19"/>
      <c r="HS306" s="19"/>
      <c r="HT306" s="19"/>
      <c r="HU306" s="19"/>
      <c r="HV306" s="19"/>
      <c r="HW306" s="19"/>
      <c r="HX306" s="19"/>
      <c r="HY306" s="19"/>
      <c r="HZ306" s="19"/>
      <c r="IA306" s="19"/>
      <c r="IB306" s="19"/>
      <c r="IC306" s="19"/>
      <c r="ID306" s="19"/>
      <c r="IE306" s="19"/>
      <c r="IF306" s="19"/>
      <c r="IG306" s="19"/>
      <c r="IH306" s="19"/>
      <c r="II306" s="19"/>
      <c r="IJ306" s="19"/>
      <c r="IK306" s="19"/>
      <c r="IL306" s="19"/>
      <c r="IM306" s="19"/>
      <c r="IN306" s="19"/>
      <c r="IO306" s="19"/>
      <c r="IP306" s="19"/>
      <c r="IQ306" s="19"/>
      <c r="IR306" s="19"/>
      <c r="IS306" s="19"/>
      <c r="IT306" s="19"/>
      <c r="IU306" s="19"/>
      <c r="IV306" s="19"/>
      <c r="IW306" s="19"/>
    </row>
    <row r="307" customFormat="false" ht="12.75" hidden="false" customHeight="false" outlineLevel="0" collapsed="false">
      <c r="A307" s="19"/>
      <c r="B307" s="19"/>
      <c r="C307" s="20"/>
      <c r="D307" s="21"/>
      <c r="E307" s="4"/>
      <c r="F307" s="56"/>
      <c r="G307" s="56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X307" s="15"/>
      <c r="Y307" s="19"/>
      <c r="Z307" s="19"/>
      <c r="AA307" s="19"/>
      <c r="AB307" s="19"/>
      <c r="AC307" s="19"/>
      <c r="AD307" s="19"/>
      <c r="AE307" s="19"/>
      <c r="AF307" s="19"/>
      <c r="AG307" s="19"/>
      <c r="AH307" s="19"/>
      <c r="AI307" s="19"/>
      <c r="AJ307" s="19"/>
      <c r="AK307" s="19"/>
      <c r="AL307" s="19"/>
      <c r="AM307" s="19"/>
      <c r="AN307" s="19"/>
      <c r="AO307" s="19"/>
      <c r="AP307" s="19"/>
      <c r="AQ307" s="19"/>
      <c r="AR307" s="19"/>
      <c r="AS307" s="19"/>
      <c r="AT307" s="19"/>
      <c r="AU307" s="19"/>
      <c r="AV307" s="19"/>
      <c r="AW307" s="19"/>
      <c r="AX307" s="19"/>
      <c r="AY307" s="19"/>
      <c r="AZ307" s="19"/>
      <c r="BA307" s="19"/>
      <c r="BB307" s="19"/>
      <c r="BC307" s="19"/>
      <c r="BD307" s="19"/>
      <c r="BE307" s="19"/>
      <c r="BF307" s="19"/>
      <c r="BG307" s="19"/>
      <c r="BH307" s="19"/>
      <c r="BI307" s="19"/>
      <c r="BJ307" s="19"/>
      <c r="BK307" s="19"/>
      <c r="BL307" s="19"/>
      <c r="BM307" s="19"/>
      <c r="BN307" s="19"/>
      <c r="BO307" s="19"/>
      <c r="BP307" s="19"/>
      <c r="BQ307" s="19"/>
      <c r="BR307" s="19"/>
      <c r="BS307" s="19"/>
      <c r="BT307" s="19"/>
      <c r="BU307" s="19"/>
      <c r="BV307" s="19"/>
      <c r="BW307" s="19"/>
      <c r="BX307" s="19"/>
      <c r="BY307" s="19"/>
      <c r="BZ307" s="19"/>
      <c r="CA307" s="19"/>
      <c r="CB307" s="19"/>
      <c r="CC307" s="19"/>
      <c r="CD307" s="19"/>
      <c r="CE307" s="19"/>
      <c r="CF307" s="19"/>
      <c r="CG307" s="19"/>
      <c r="CH307" s="19"/>
      <c r="CI307" s="19"/>
      <c r="CJ307" s="19"/>
      <c r="CK307" s="19"/>
      <c r="CL307" s="19"/>
      <c r="CM307" s="19"/>
      <c r="CN307" s="19"/>
      <c r="CO307" s="19"/>
      <c r="CP307" s="19"/>
      <c r="CQ307" s="19"/>
      <c r="CR307" s="19"/>
      <c r="CS307" s="19"/>
      <c r="CT307" s="19"/>
      <c r="CU307" s="19"/>
      <c r="CV307" s="19"/>
      <c r="CW307" s="19"/>
      <c r="CX307" s="19"/>
      <c r="CY307" s="19"/>
      <c r="CZ307" s="19"/>
      <c r="DA307" s="19"/>
      <c r="DB307" s="19"/>
      <c r="DC307" s="19"/>
      <c r="DD307" s="19"/>
      <c r="DE307" s="19"/>
      <c r="DF307" s="19"/>
      <c r="DG307" s="19"/>
      <c r="DH307" s="19"/>
      <c r="DI307" s="19"/>
      <c r="DJ307" s="19"/>
      <c r="DK307" s="19"/>
      <c r="DL307" s="19"/>
      <c r="DM307" s="19"/>
      <c r="DN307" s="19"/>
      <c r="DO307" s="19"/>
      <c r="DP307" s="19"/>
      <c r="DQ307" s="19"/>
      <c r="DR307" s="19"/>
      <c r="DS307" s="19"/>
      <c r="DT307" s="19"/>
      <c r="DU307" s="19"/>
      <c r="DV307" s="19"/>
      <c r="DW307" s="19"/>
      <c r="DX307" s="19"/>
      <c r="DY307" s="19"/>
      <c r="DZ307" s="19"/>
      <c r="EA307" s="19"/>
      <c r="EB307" s="19"/>
      <c r="EC307" s="19"/>
      <c r="ED307" s="19"/>
      <c r="EE307" s="19"/>
      <c r="EF307" s="19"/>
      <c r="EG307" s="19"/>
      <c r="EH307" s="19"/>
      <c r="EI307" s="19"/>
      <c r="EJ307" s="19"/>
      <c r="EK307" s="19"/>
      <c r="EL307" s="19"/>
      <c r="EM307" s="19"/>
      <c r="EN307" s="19"/>
      <c r="EO307" s="19"/>
      <c r="EP307" s="19"/>
      <c r="EQ307" s="19"/>
      <c r="ER307" s="19"/>
      <c r="ES307" s="19"/>
      <c r="ET307" s="19"/>
      <c r="EU307" s="19"/>
      <c r="EV307" s="19"/>
      <c r="EW307" s="19"/>
      <c r="EX307" s="19"/>
      <c r="EY307" s="19"/>
      <c r="EZ307" s="19"/>
      <c r="FA307" s="19"/>
      <c r="FB307" s="19"/>
      <c r="FC307" s="19"/>
      <c r="FD307" s="19"/>
      <c r="FE307" s="19"/>
      <c r="FF307" s="19"/>
      <c r="FG307" s="19"/>
      <c r="FH307" s="19"/>
      <c r="FI307" s="19"/>
      <c r="FJ307" s="19"/>
      <c r="FK307" s="19"/>
      <c r="FL307" s="19"/>
      <c r="FM307" s="19"/>
      <c r="FN307" s="19"/>
      <c r="FO307" s="19"/>
      <c r="FP307" s="19"/>
      <c r="FQ307" s="19"/>
      <c r="FR307" s="19"/>
      <c r="FS307" s="19"/>
      <c r="FT307" s="19"/>
      <c r="FU307" s="19"/>
      <c r="FV307" s="19"/>
      <c r="FW307" s="19"/>
      <c r="FX307" s="19"/>
      <c r="FY307" s="19"/>
      <c r="FZ307" s="19"/>
      <c r="GA307" s="19"/>
      <c r="GB307" s="19"/>
      <c r="GC307" s="19"/>
      <c r="GD307" s="19"/>
      <c r="GE307" s="19"/>
      <c r="GF307" s="19"/>
      <c r="GG307" s="19"/>
      <c r="GH307" s="19"/>
      <c r="GI307" s="19"/>
      <c r="GJ307" s="19"/>
      <c r="GK307" s="19"/>
      <c r="GL307" s="19"/>
      <c r="GM307" s="19"/>
      <c r="GN307" s="19"/>
      <c r="GO307" s="19"/>
      <c r="GP307" s="19"/>
      <c r="GQ307" s="19"/>
      <c r="GR307" s="19"/>
      <c r="GS307" s="19"/>
      <c r="GT307" s="19"/>
      <c r="GU307" s="19"/>
      <c r="GV307" s="19"/>
      <c r="GW307" s="19"/>
      <c r="GX307" s="19"/>
      <c r="GY307" s="19"/>
      <c r="GZ307" s="19"/>
      <c r="HA307" s="19"/>
      <c r="HB307" s="19"/>
      <c r="HC307" s="19"/>
      <c r="HD307" s="19"/>
      <c r="HE307" s="19"/>
      <c r="HF307" s="19"/>
      <c r="HG307" s="19"/>
      <c r="HH307" s="19"/>
      <c r="HI307" s="19"/>
      <c r="HJ307" s="19"/>
      <c r="HK307" s="19"/>
      <c r="HL307" s="19"/>
      <c r="HM307" s="19"/>
      <c r="HN307" s="19"/>
      <c r="HO307" s="19"/>
      <c r="HP307" s="19"/>
      <c r="HQ307" s="19"/>
      <c r="HR307" s="19"/>
      <c r="HS307" s="19"/>
      <c r="HT307" s="19"/>
      <c r="HU307" s="19"/>
      <c r="HV307" s="19"/>
      <c r="HW307" s="19"/>
      <c r="HX307" s="19"/>
      <c r="HY307" s="19"/>
      <c r="HZ307" s="19"/>
      <c r="IA307" s="19"/>
      <c r="IB307" s="19"/>
      <c r="IC307" s="19"/>
      <c r="ID307" s="19"/>
      <c r="IE307" s="19"/>
      <c r="IF307" s="19"/>
      <c r="IG307" s="19"/>
      <c r="IH307" s="19"/>
      <c r="II307" s="19"/>
      <c r="IJ307" s="19"/>
      <c r="IK307" s="19"/>
      <c r="IL307" s="19"/>
      <c r="IM307" s="19"/>
      <c r="IN307" s="19"/>
      <c r="IO307" s="19"/>
      <c r="IP307" s="19"/>
      <c r="IQ307" s="19"/>
      <c r="IR307" s="19"/>
      <c r="IS307" s="19"/>
      <c r="IT307" s="19"/>
      <c r="IU307" s="19"/>
      <c r="IV307" s="19"/>
      <c r="IW307" s="19"/>
    </row>
    <row r="308" customFormat="false" ht="12.75" hidden="false" customHeight="false" outlineLevel="0" collapsed="false">
      <c r="E308" s="43"/>
      <c r="F308" s="62"/>
      <c r="G308" s="62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  <c r="X308" s="15"/>
    </row>
    <row r="309" customFormat="false" ht="12.75" hidden="false" customHeight="false" outlineLevel="0" collapsed="false">
      <c r="E309" s="43"/>
      <c r="F309" s="62"/>
      <c r="G309" s="62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</row>
    <row r="310" customFormat="false" ht="12.75" hidden="false" customHeight="false" outlineLevel="0" collapsed="false">
      <c r="E310" s="43"/>
      <c r="F310" s="62"/>
      <c r="G310" s="62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</row>
    <row r="311" customFormat="false" ht="12.75" hidden="false" customHeight="false" outlineLevel="0" collapsed="false">
      <c r="E311" s="43"/>
      <c r="F311" s="62"/>
      <c r="G311" s="62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</row>
    <row r="312" customFormat="false" ht="12.75" hidden="false" customHeight="false" outlineLevel="0" collapsed="false">
      <c r="E312" s="4"/>
      <c r="F312" s="62"/>
      <c r="G312" s="62"/>
      <c r="I312" s="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</row>
    <row r="313" customFormat="false" ht="12.75" hidden="false" customHeight="false" outlineLevel="0" collapsed="false">
      <c r="E313" s="4"/>
      <c r="F313" s="62"/>
      <c r="G313" s="62"/>
      <c r="I313" s="4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</row>
    <row r="314" customFormat="false" ht="12.75" hidden="false" customHeight="false" outlineLevel="0" collapsed="false">
      <c r="E314" s="4"/>
      <c r="F314" s="62"/>
      <c r="G314" s="62"/>
      <c r="I314" s="4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Y314" s="52"/>
    </row>
    <row r="315" customFormat="false" ht="12.75" hidden="false" customHeight="false" outlineLevel="0" collapsed="false">
      <c r="A315" s="19"/>
      <c r="B315" s="19"/>
      <c r="C315" s="20"/>
      <c r="D315" s="21"/>
      <c r="E315" s="25"/>
      <c r="F315" s="63"/>
      <c r="G315" s="63"/>
      <c r="H315" s="19"/>
      <c r="I315" s="25"/>
      <c r="J315" s="19"/>
      <c r="K315" s="27"/>
      <c r="L315" s="27"/>
      <c r="M315" s="27"/>
      <c r="N315" s="27"/>
      <c r="O315" s="27"/>
      <c r="P315" s="27"/>
      <c r="Q315" s="27"/>
      <c r="R315" s="27"/>
      <c r="S315" s="27"/>
      <c r="T315" s="27"/>
      <c r="U315" s="27"/>
      <c r="V315" s="27"/>
      <c r="W315" s="27"/>
      <c r="X315" s="19"/>
      <c r="Y315" s="55"/>
      <c r="Z315" s="19"/>
      <c r="AA315" s="19"/>
      <c r="AB315" s="19"/>
      <c r="AC315" s="19"/>
      <c r="AD315" s="19"/>
      <c r="AE315" s="19"/>
      <c r="AF315" s="19"/>
      <c r="AG315" s="19"/>
      <c r="AH315" s="19"/>
      <c r="AI315" s="19"/>
      <c r="AJ315" s="19"/>
      <c r="AK315" s="19"/>
      <c r="AL315" s="19"/>
      <c r="AM315" s="19"/>
      <c r="AN315" s="19"/>
      <c r="AO315" s="19"/>
      <c r="AP315" s="19"/>
      <c r="AQ315" s="19"/>
      <c r="AR315" s="19"/>
      <c r="AS315" s="19"/>
      <c r="AT315" s="19"/>
      <c r="AU315" s="19"/>
      <c r="AV315" s="19"/>
      <c r="AW315" s="19"/>
      <c r="AX315" s="19"/>
      <c r="AY315" s="19"/>
      <c r="AZ315" s="19"/>
      <c r="BA315" s="19"/>
      <c r="BB315" s="19"/>
      <c r="BC315" s="19"/>
      <c r="BD315" s="19"/>
      <c r="BE315" s="19"/>
      <c r="BF315" s="19"/>
      <c r="BG315" s="19"/>
      <c r="BH315" s="19"/>
      <c r="BI315" s="19"/>
      <c r="BJ315" s="19"/>
      <c r="BK315" s="19"/>
      <c r="BL315" s="19"/>
      <c r="BM315" s="19"/>
      <c r="BN315" s="19"/>
      <c r="BO315" s="19"/>
      <c r="BP315" s="19"/>
      <c r="BQ315" s="19"/>
      <c r="BR315" s="19"/>
      <c r="BS315" s="19"/>
      <c r="BT315" s="19"/>
      <c r="BU315" s="19"/>
      <c r="BV315" s="19"/>
      <c r="BW315" s="19"/>
      <c r="BX315" s="19"/>
      <c r="BY315" s="19"/>
      <c r="BZ315" s="19"/>
      <c r="CA315" s="19"/>
      <c r="CB315" s="19"/>
      <c r="CC315" s="19"/>
      <c r="CD315" s="19"/>
      <c r="CE315" s="19"/>
      <c r="CF315" s="19"/>
      <c r="CG315" s="19"/>
      <c r="CH315" s="19"/>
      <c r="CI315" s="19"/>
      <c r="CJ315" s="19"/>
      <c r="CK315" s="19"/>
      <c r="CL315" s="19"/>
      <c r="CM315" s="19"/>
      <c r="CN315" s="19"/>
      <c r="CO315" s="19"/>
      <c r="CP315" s="19"/>
      <c r="CQ315" s="19"/>
      <c r="CR315" s="19"/>
      <c r="CS315" s="19"/>
      <c r="CT315" s="19"/>
      <c r="CU315" s="19"/>
      <c r="CV315" s="19"/>
      <c r="CW315" s="19"/>
      <c r="CX315" s="19"/>
      <c r="CY315" s="19"/>
      <c r="CZ315" s="19"/>
      <c r="DA315" s="19"/>
      <c r="DB315" s="19"/>
      <c r="DC315" s="19"/>
      <c r="DD315" s="19"/>
      <c r="DE315" s="19"/>
      <c r="DF315" s="19"/>
      <c r="DG315" s="19"/>
      <c r="DH315" s="19"/>
      <c r="DI315" s="19"/>
      <c r="DJ315" s="19"/>
      <c r="DK315" s="19"/>
      <c r="DL315" s="19"/>
      <c r="DM315" s="19"/>
      <c r="DN315" s="19"/>
      <c r="DO315" s="19"/>
      <c r="DP315" s="19"/>
      <c r="DQ315" s="19"/>
      <c r="DR315" s="19"/>
      <c r="DS315" s="19"/>
      <c r="DT315" s="19"/>
      <c r="DU315" s="19"/>
      <c r="DV315" s="19"/>
      <c r="DW315" s="19"/>
      <c r="DX315" s="19"/>
      <c r="DY315" s="19"/>
      <c r="DZ315" s="19"/>
      <c r="EA315" s="19"/>
      <c r="EB315" s="19"/>
      <c r="EC315" s="19"/>
      <c r="ED315" s="19"/>
      <c r="EE315" s="19"/>
      <c r="EF315" s="19"/>
      <c r="EG315" s="19"/>
      <c r="EH315" s="19"/>
      <c r="EI315" s="19"/>
      <c r="EJ315" s="19"/>
      <c r="EK315" s="19"/>
      <c r="EL315" s="19"/>
      <c r="EM315" s="19"/>
      <c r="EN315" s="19"/>
      <c r="EO315" s="19"/>
      <c r="EP315" s="19"/>
      <c r="EQ315" s="19"/>
      <c r="ER315" s="19"/>
      <c r="ES315" s="19"/>
      <c r="ET315" s="19"/>
      <c r="EU315" s="19"/>
      <c r="EV315" s="19"/>
      <c r="EW315" s="19"/>
      <c r="EX315" s="19"/>
      <c r="EY315" s="19"/>
      <c r="EZ315" s="19"/>
      <c r="FA315" s="19"/>
      <c r="FB315" s="19"/>
      <c r="FC315" s="19"/>
      <c r="FD315" s="19"/>
      <c r="FE315" s="19"/>
      <c r="FF315" s="19"/>
      <c r="FG315" s="19"/>
      <c r="FH315" s="19"/>
      <c r="FI315" s="19"/>
      <c r="FJ315" s="19"/>
      <c r="FK315" s="19"/>
      <c r="FL315" s="19"/>
      <c r="FM315" s="19"/>
      <c r="FN315" s="19"/>
      <c r="FO315" s="19"/>
      <c r="FP315" s="19"/>
      <c r="FQ315" s="19"/>
      <c r="FR315" s="19"/>
      <c r="FS315" s="19"/>
      <c r="FT315" s="19"/>
      <c r="FU315" s="19"/>
      <c r="FV315" s="19"/>
      <c r="FW315" s="19"/>
      <c r="FX315" s="19"/>
      <c r="FY315" s="19"/>
      <c r="FZ315" s="19"/>
      <c r="GA315" s="19"/>
      <c r="GB315" s="19"/>
      <c r="GC315" s="19"/>
      <c r="GD315" s="19"/>
      <c r="GE315" s="19"/>
      <c r="GF315" s="19"/>
      <c r="GG315" s="19"/>
      <c r="GH315" s="19"/>
      <c r="GI315" s="19"/>
      <c r="GJ315" s="19"/>
      <c r="GK315" s="19"/>
      <c r="GL315" s="19"/>
      <c r="GM315" s="19"/>
      <c r="GN315" s="19"/>
      <c r="GO315" s="19"/>
      <c r="GP315" s="19"/>
      <c r="GQ315" s="19"/>
      <c r="GR315" s="19"/>
      <c r="GS315" s="19"/>
      <c r="GT315" s="19"/>
      <c r="GU315" s="19"/>
      <c r="GV315" s="19"/>
      <c r="GW315" s="19"/>
      <c r="GX315" s="19"/>
      <c r="GY315" s="19"/>
      <c r="GZ315" s="19"/>
      <c r="HA315" s="19"/>
      <c r="HB315" s="19"/>
      <c r="HC315" s="19"/>
      <c r="HD315" s="19"/>
      <c r="HE315" s="19"/>
      <c r="HF315" s="19"/>
      <c r="HG315" s="19"/>
      <c r="HH315" s="19"/>
      <c r="HI315" s="19"/>
      <c r="HJ315" s="19"/>
      <c r="HK315" s="19"/>
      <c r="HL315" s="19"/>
      <c r="HM315" s="19"/>
      <c r="HN315" s="19"/>
      <c r="HO315" s="19"/>
      <c r="HP315" s="19"/>
      <c r="HQ315" s="19"/>
      <c r="HR315" s="19"/>
      <c r="HS315" s="19"/>
      <c r="HT315" s="19"/>
      <c r="HU315" s="19"/>
      <c r="HV315" s="19"/>
      <c r="HW315" s="19"/>
      <c r="HX315" s="19"/>
      <c r="HY315" s="19"/>
      <c r="HZ315" s="19"/>
      <c r="IA315" s="19"/>
      <c r="IB315" s="19"/>
      <c r="IC315" s="19"/>
      <c r="ID315" s="19"/>
      <c r="IE315" s="19"/>
      <c r="IF315" s="19"/>
      <c r="IG315" s="19"/>
      <c r="IH315" s="19"/>
      <c r="II315" s="19"/>
      <c r="IJ315" s="19"/>
      <c r="IK315" s="19"/>
      <c r="IL315" s="19"/>
      <c r="IM315" s="19"/>
      <c r="IN315" s="19"/>
      <c r="IO315" s="19"/>
      <c r="IP315" s="19"/>
      <c r="IQ315" s="19"/>
      <c r="IR315" s="19"/>
      <c r="IS315" s="19"/>
      <c r="IT315" s="19"/>
      <c r="IU315" s="19"/>
      <c r="IV315" s="19"/>
      <c r="IW315" s="19"/>
    </row>
    <row r="316" customFormat="false" ht="12.75" hidden="false" customHeight="false" outlineLevel="0" collapsed="false">
      <c r="E316" s="4"/>
      <c r="F316" s="62"/>
      <c r="G316" s="62"/>
      <c r="I316" s="4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</row>
    <row r="317" customFormat="false" ht="12.75" hidden="false" customHeight="false" outlineLevel="0" collapsed="false">
      <c r="E317" s="4"/>
      <c r="F317" s="62"/>
      <c r="G317" s="62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</row>
    <row r="318" customFormat="false" ht="12.75" hidden="false" customHeight="false" outlineLevel="0" collapsed="false">
      <c r="E318" s="4"/>
      <c r="F318" s="62"/>
      <c r="G318" s="62"/>
      <c r="I318" s="4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</row>
    <row r="319" customFormat="false" ht="12.75" hidden="false" customHeight="false" outlineLevel="0" collapsed="false">
      <c r="E319" s="4"/>
      <c r="F319" s="56"/>
      <c r="G319" s="56"/>
      <c r="I319" s="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12"/>
  <sheetViews>
    <sheetView showFormulas="false" showGridLines="true" showRowColHeaders="true" showZeros="true" rightToLeft="false" tabSelected="false" showOutlineSymbols="true" defaultGridColor="true" view="normal" topLeftCell="C1" colorId="64" zoomScale="100" zoomScaleNormal="100" zoomScalePageLayoutView="100" workbookViewId="0">
      <selection pane="topLeft" activeCell="C1" activeCellId="0" sqref="A1:IV16384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1" t="s">
        <v>122</v>
      </c>
      <c r="B3" s="1" t="s">
        <v>7</v>
      </c>
      <c r="C3" s="2" t="s">
        <v>123</v>
      </c>
      <c r="D3" s="3" t="s">
        <v>9</v>
      </c>
      <c r="E3" s="17" t="n">
        <v>25000</v>
      </c>
      <c r="F3" s="29" t="s">
        <v>10</v>
      </c>
      <c r="G3" s="30"/>
      <c r="I3" s="4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  <c r="X3" s="15"/>
    </row>
    <row r="4" customFormat="false" ht="12.75" hidden="false" customHeight="false" outlineLevel="0" collapsed="false">
      <c r="B4" s="1" t="s">
        <v>7</v>
      </c>
      <c r="C4" s="2" t="s">
        <v>124</v>
      </c>
      <c r="D4" s="3" t="s">
        <v>15</v>
      </c>
      <c r="E4" s="17" t="n">
        <v>100000</v>
      </c>
      <c r="F4" s="29" t="s">
        <v>10</v>
      </c>
      <c r="G4" s="30"/>
      <c r="I4" s="4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  <c r="X4" s="15"/>
    </row>
    <row r="5" customFormat="false" ht="12.75" hidden="false" customHeight="false" outlineLevel="0" collapsed="false">
      <c r="B5" s="1" t="s">
        <v>7</v>
      </c>
      <c r="C5" s="2" t="s">
        <v>125</v>
      </c>
      <c r="D5" s="3" t="s">
        <v>15</v>
      </c>
      <c r="E5" s="17" t="n">
        <v>20000</v>
      </c>
      <c r="F5" s="29" t="s">
        <v>10</v>
      </c>
      <c r="G5" s="30"/>
      <c r="I5" s="4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</row>
    <row r="6" customFormat="false" ht="51.95" hidden="false" customHeight="true" outlineLevel="0" collapsed="false">
      <c r="B6" s="1" t="s">
        <v>7</v>
      </c>
      <c r="C6" s="2" t="s">
        <v>126</v>
      </c>
      <c r="D6" s="28" t="s">
        <v>25</v>
      </c>
      <c r="E6" s="17" t="n">
        <v>100000</v>
      </c>
      <c r="F6" s="29" t="s">
        <v>10</v>
      </c>
      <c r="G6" s="30"/>
      <c r="I6" s="4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customFormat="false" ht="25.5" hidden="false" customHeight="false" outlineLevel="0" collapsed="false">
      <c r="B7" s="1" t="s">
        <v>7</v>
      </c>
      <c r="C7" s="2" t="s">
        <v>127</v>
      </c>
      <c r="D7" s="28" t="s">
        <v>25</v>
      </c>
      <c r="E7" s="17" t="n">
        <v>20000</v>
      </c>
      <c r="F7" s="29" t="s">
        <v>10</v>
      </c>
      <c r="G7" s="30"/>
      <c r="I7" s="4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  <c r="X7" s="15"/>
    </row>
    <row r="8" customFormat="false" ht="12.75" hidden="false" customHeight="false" outlineLevel="0" collapsed="false">
      <c r="A8" s="10" t="s">
        <v>128</v>
      </c>
      <c r="B8" s="10"/>
      <c r="C8" s="39" t="s">
        <v>128</v>
      </c>
      <c r="D8" s="6"/>
      <c r="E8" s="40" t="n">
        <f aca="false">SUM(E3:E7)</f>
        <v>265000</v>
      </c>
      <c r="F8" s="40"/>
      <c r="G8" s="14"/>
      <c r="H8" s="10"/>
      <c r="I8" s="41"/>
      <c r="J8" s="10"/>
      <c r="K8" s="42"/>
      <c r="L8" s="42"/>
      <c r="M8" s="42"/>
      <c r="N8" s="42"/>
      <c r="O8" s="42"/>
      <c r="P8" s="42"/>
      <c r="Q8" s="42"/>
      <c r="R8" s="42"/>
      <c r="S8" s="42"/>
      <c r="T8" s="42"/>
      <c r="U8" s="42"/>
      <c r="V8" s="42"/>
      <c r="W8" s="42"/>
      <c r="X8" s="42"/>
      <c r="Y8" s="10"/>
      <c r="Z8" s="10"/>
      <c r="AA8" s="10"/>
      <c r="AB8" s="10"/>
      <c r="AC8" s="10"/>
      <c r="AD8" s="10"/>
      <c r="AE8" s="10"/>
      <c r="AF8" s="10"/>
      <c r="AG8" s="10"/>
      <c r="AH8" s="10"/>
      <c r="AI8" s="10"/>
      <c r="AJ8" s="10"/>
      <c r="AK8" s="10"/>
      <c r="AL8" s="10"/>
      <c r="AM8" s="10"/>
      <c r="AN8" s="10"/>
      <c r="AO8" s="10"/>
      <c r="AP8" s="10"/>
      <c r="AQ8" s="10"/>
      <c r="AR8" s="10"/>
      <c r="AS8" s="10"/>
      <c r="AT8" s="10"/>
      <c r="AU8" s="10"/>
      <c r="AV8" s="10"/>
      <c r="AW8" s="10"/>
      <c r="AX8" s="10"/>
      <c r="AY8" s="10"/>
      <c r="AZ8" s="10"/>
      <c r="BA8" s="10"/>
      <c r="BB8" s="10"/>
      <c r="BC8" s="10"/>
      <c r="BD8" s="10"/>
      <c r="BE8" s="10"/>
      <c r="BF8" s="10"/>
      <c r="BG8" s="10"/>
      <c r="BH8" s="10"/>
      <c r="BI8" s="10"/>
      <c r="BJ8" s="10"/>
      <c r="BK8" s="10"/>
      <c r="BL8" s="10"/>
      <c r="BM8" s="10"/>
      <c r="BN8" s="10"/>
      <c r="BO8" s="10"/>
      <c r="BP8" s="10"/>
      <c r="BQ8" s="10"/>
      <c r="BR8" s="10"/>
      <c r="BS8" s="10"/>
      <c r="BT8" s="10"/>
      <c r="BU8" s="10"/>
      <c r="BV8" s="10"/>
      <c r="BW8" s="10"/>
      <c r="BX8" s="10"/>
      <c r="BY8" s="10"/>
      <c r="BZ8" s="10"/>
      <c r="CA8" s="10"/>
      <c r="CB8" s="10"/>
      <c r="CC8" s="10"/>
      <c r="CD8" s="10"/>
      <c r="CE8" s="10"/>
      <c r="CF8" s="10"/>
      <c r="CG8" s="10"/>
      <c r="CH8" s="10"/>
      <c r="CI8" s="10"/>
      <c r="CJ8" s="10"/>
      <c r="CK8" s="10"/>
      <c r="CL8" s="10"/>
      <c r="CM8" s="10"/>
      <c r="CN8" s="10"/>
      <c r="CO8" s="10"/>
      <c r="CP8" s="10"/>
      <c r="CQ8" s="10"/>
      <c r="CR8" s="10"/>
      <c r="CS8" s="10"/>
      <c r="CT8" s="10"/>
      <c r="CU8" s="10"/>
      <c r="CV8" s="10"/>
      <c r="CW8" s="10"/>
      <c r="CX8" s="10"/>
      <c r="CY8" s="10"/>
      <c r="CZ8" s="10"/>
      <c r="DA8" s="10"/>
      <c r="DB8" s="10"/>
      <c r="DC8" s="10"/>
      <c r="DD8" s="10"/>
      <c r="DE8" s="10"/>
      <c r="DF8" s="10"/>
      <c r="DG8" s="10"/>
      <c r="DH8" s="10"/>
      <c r="DI8" s="10"/>
      <c r="DJ8" s="10"/>
      <c r="DK8" s="10"/>
      <c r="DL8" s="10"/>
      <c r="DM8" s="10"/>
      <c r="DN8" s="10"/>
      <c r="DO8" s="10"/>
      <c r="DP8" s="10"/>
      <c r="DQ8" s="10"/>
      <c r="DR8" s="10"/>
      <c r="DS8" s="10"/>
      <c r="DT8" s="10"/>
      <c r="DU8" s="10"/>
      <c r="DV8" s="10"/>
      <c r="DW8" s="10"/>
      <c r="DX8" s="10"/>
      <c r="DY8" s="10"/>
      <c r="DZ8" s="10"/>
      <c r="EA8" s="10"/>
      <c r="EB8" s="10"/>
      <c r="EC8" s="10"/>
      <c r="ED8" s="10"/>
      <c r="EE8" s="10"/>
      <c r="EF8" s="10"/>
      <c r="EG8" s="10"/>
      <c r="EH8" s="10"/>
      <c r="EI8" s="10"/>
      <c r="EJ8" s="10"/>
      <c r="EK8" s="10"/>
      <c r="EL8" s="10"/>
      <c r="EM8" s="10"/>
      <c r="EN8" s="10"/>
      <c r="EO8" s="10"/>
      <c r="EP8" s="10"/>
      <c r="EQ8" s="10"/>
      <c r="ER8" s="10"/>
      <c r="ES8" s="10"/>
      <c r="ET8" s="10"/>
      <c r="EU8" s="10"/>
      <c r="EV8" s="10"/>
      <c r="EW8" s="10"/>
      <c r="EX8" s="10"/>
      <c r="EY8" s="10"/>
      <c r="EZ8" s="10"/>
      <c r="FA8" s="10"/>
      <c r="FB8" s="10"/>
      <c r="FC8" s="10"/>
      <c r="FD8" s="10"/>
      <c r="FE8" s="10"/>
      <c r="FF8" s="10"/>
      <c r="FG8" s="10"/>
      <c r="FH8" s="10"/>
      <c r="FI8" s="10"/>
      <c r="FJ8" s="10"/>
      <c r="FK8" s="10"/>
      <c r="FL8" s="10"/>
      <c r="FM8" s="10"/>
      <c r="FN8" s="10"/>
      <c r="FO8" s="10"/>
      <c r="FP8" s="10"/>
      <c r="FQ8" s="10"/>
      <c r="FR8" s="10"/>
      <c r="FS8" s="10"/>
      <c r="FT8" s="10"/>
      <c r="FU8" s="10"/>
      <c r="FV8" s="10"/>
      <c r="FW8" s="10"/>
      <c r="FX8" s="10"/>
      <c r="FY8" s="10"/>
      <c r="FZ8" s="10"/>
      <c r="GA8" s="10"/>
      <c r="GB8" s="10"/>
      <c r="GC8" s="10"/>
      <c r="GD8" s="10"/>
      <c r="GE8" s="10"/>
      <c r="GF8" s="10"/>
      <c r="GG8" s="10"/>
      <c r="GH8" s="10"/>
      <c r="GI8" s="10"/>
      <c r="GJ8" s="10"/>
      <c r="GK8" s="10"/>
      <c r="GL8" s="10"/>
      <c r="GM8" s="10"/>
      <c r="GN8" s="10"/>
      <c r="GO8" s="10"/>
      <c r="GP8" s="10"/>
      <c r="GQ8" s="10"/>
      <c r="GR8" s="10"/>
      <c r="GS8" s="10"/>
      <c r="GT8" s="10"/>
      <c r="GU8" s="10"/>
      <c r="GV8" s="10"/>
      <c r="GW8" s="10"/>
      <c r="GX8" s="10"/>
      <c r="GY8" s="10"/>
      <c r="GZ8" s="10"/>
      <c r="HA8" s="10"/>
      <c r="HB8" s="10"/>
      <c r="HC8" s="10"/>
      <c r="HD8" s="10"/>
      <c r="HE8" s="10"/>
      <c r="HF8" s="10"/>
      <c r="HG8" s="10"/>
      <c r="HH8" s="10"/>
      <c r="HI8" s="10"/>
      <c r="HJ8" s="10"/>
      <c r="HK8" s="10"/>
      <c r="HL8" s="10"/>
      <c r="HM8" s="10"/>
      <c r="HN8" s="10"/>
      <c r="HO8" s="10"/>
      <c r="HP8" s="10"/>
      <c r="HQ8" s="10"/>
      <c r="HR8" s="10"/>
      <c r="HS8" s="10"/>
      <c r="HT8" s="10"/>
      <c r="HU8" s="10"/>
      <c r="HV8" s="10"/>
      <c r="HW8" s="10"/>
      <c r="HX8" s="10"/>
      <c r="HY8" s="10"/>
      <c r="HZ8" s="10"/>
      <c r="IA8" s="10"/>
      <c r="IB8" s="10"/>
      <c r="IC8" s="10"/>
      <c r="ID8" s="10"/>
      <c r="IE8" s="10"/>
      <c r="IF8" s="10"/>
      <c r="IG8" s="10"/>
      <c r="IH8" s="10"/>
      <c r="II8" s="10"/>
      <c r="IJ8" s="10"/>
      <c r="IK8" s="10"/>
      <c r="IL8" s="10"/>
      <c r="IM8" s="10"/>
      <c r="IN8" s="10"/>
      <c r="IO8" s="10"/>
      <c r="IP8" s="10"/>
      <c r="IQ8" s="10"/>
      <c r="IR8" s="10"/>
      <c r="IS8" s="10"/>
      <c r="IT8" s="10"/>
      <c r="IU8" s="10"/>
      <c r="IV8" s="10"/>
      <c r="IW8" s="10"/>
    </row>
    <row r="9" customFormat="false" ht="12.75" hidden="false" customHeight="false" outlineLevel="0" collapsed="false">
      <c r="A9" s="35"/>
      <c r="B9" s="35"/>
      <c r="C9" s="36"/>
      <c r="D9" s="37"/>
      <c r="E9" s="38"/>
      <c r="F9" s="38"/>
      <c r="G9" s="30"/>
      <c r="H9" s="35"/>
      <c r="I9" s="43"/>
      <c r="J9" s="35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  <c r="CY9" s="35"/>
      <c r="CZ9" s="35"/>
      <c r="DA9" s="35"/>
      <c r="DB9" s="35"/>
      <c r="DC9" s="35"/>
      <c r="DD9" s="35"/>
      <c r="DE9" s="35"/>
      <c r="DF9" s="35"/>
      <c r="DG9" s="35"/>
      <c r="DH9" s="35"/>
      <c r="DI9" s="35"/>
      <c r="DJ9" s="35"/>
      <c r="DK9" s="35"/>
      <c r="DL9" s="35"/>
      <c r="DM9" s="35"/>
      <c r="DN9" s="35"/>
      <c r="DO9" s="35"/>
      <c r="DP9" s="35"/>
      <c r="DQ9" s="35"/>
      <c r="DR9" s="35"/>
      <c r="DS9" s="35"/>
      <c r="DT9" s="35"/>
      <c r="DU9" s="35"/>
      <c r="DV9" s="35"/>
      <c r="DW9" s="35"/>
      <c r="DX9" s="35"/>
      <c r="DY9" s="35"/>
      <c r="DZ9" s="35"/>
      <c r="EA9" s="35"/>
      <c r="EB9" s="35"/>
      <c r="EC9" s="35"/>
      <c r="ED9" s="35"/>
      <c r="EE9" s="35"/>
      <c r="EF9" s="35"/>
      <c r="EG9" s="35"/>
      <c r="EH9" s="35"/>
      <c r="EI9" s="35"/>
      <c r="EJ9" s="35"/>
      <c r="EK9" s="35"/>
      <c r="EL9" s="35"/>
      <c r="EM9" s="35"/>
      <c r="EN9" s="35"/>
      <c r="EO9" s="35"/>
      <c r="EP9" s="35"/>
      <c r="EQ9" s="35"/>
      <c r="ER9" s="35"/>
      <c r="ES9" s="35"/>
      <c r="ET9" s="35"/>
      <c r="EU9" s="35"/>
      <c r="EV9" s="35"/>
      <c r="EW9" s="35"/>
      <c r="EX9" s="35"/>
      <c r="EY9" s="35"/>
      <c r="EZ9" s="35"/>
      <c r="FA9" s="35"/>
      <c r="FB9" s="35"/>
      <c r="FC9" s="35"/>
      <c r="FD9" s="35"/>
      <c r="FE9" s="35"/>
      <c r="FF9" s="35"/>
      <c r="FG9" s="35"/>
      <c r="FH9" s="35"/>
      <c r="FI9" s="35"/>
      <c r="FJ9" s="35"/>
      <c r="FK9" s="35"/>
      <c r="FL9" s="35"/>
      <c r="FM9" s="35"/>
      <c r="FN9" s="35"/>
      <c r="FO9" s="35"/>
      <c r="FP9" s="35"/>
      <c r="FQ9" s="35"/>
      <c r="FR9" s="35"/>
      <c r="FS9" s="35"/>
      <c r="FT9" s="35"/>
      <c r="FU9" s="35"/>
      <c r="FV9" s="35"/>
      <c r="FW9" s="35"/>
      <c r="FX9" s="35"/>
      <c r="FY9" s="35"/>
      <c r="FZ9" s="35"/>
      <c r="GA9" s="35"/>
      <c r="GB9" s="35"/>
      <c r="GC9" s="35"/>
      <c r="GD9" s="35"/>
      <c r="GE9" s="35"/>
      <c r="GF9" s="35"/>
      <c r="GG9" s="35"/>
      <c r="GH9" s="35"/>
      <c r="GI9" s="35"/>
      <c r="GJ9" s="35"/>
      <c r="GK9" s="35"/>
      <c r="GL9" s="35"/>
      <c r="GM9" s="35"/>
      <c r="GN9" s="35"/>
      <c r="GO9" s="35"/>
      <c r="GP9" s="35"/>
      <c r="GQ9" s="35"/>
      <c r="GR9" s="35"/>
      <c r="GS9" s="35"/>
      <c r="GT9" s="35"/>
      <c r="GU9" s="35"/>
      <c r="GV9" s="35"/>
      <c r="GW9" s="35"/>
      <c r="GX9" s="35"/>
      <c r="GY9" s="35"/>
      <c r="GZ9" s="35"/>
      <c r="HA9" s="35"/>
      <c r="HB9" s="35"/>
      <c r="HC9" s="35"/>
      <c r="HD9" s="35"/>
      <c r="HE9" s="35"/>
      <c r="HF9" s="35"/>
      <c r="HG9" s="35"/>
      <c r="HH9" s="35"/>
      <c r="HI9" s="35"/>
      <c r="HJ9" s="35"/>
      <c r="HK9" s="35"/>
      <c r="HL9" s="35"/>
      <c r="HM9" s="35"/>
      <c r="HN9" s="35"/>
      <c r="HO9" s="35"/>
      <c r="HP9" s="35"/>
      <c r="HQ9" s="35"/>
      <c r="HR9" s="35"/>
      <c r="HS9" s="35"/>
      <c r="HT9" s="35"/>
      <c r="HU9" s="35"/>
      <c r="HV9" s="35"/>
      <c r="HW9" s="35"/>
      <c r="HX9" s="35"/>
      <c r="HY9" s="35"/>
      <c r="HZ9" s="35"/>
      <c r="IA9" s="35"/>
      <c r="IB9" s="35"/>
      <c r="IC9" s="35"/>
      <c r="ID9" s="35"/>
      <c r="IE9" s="35"/>
      <c r="IF9" s="35"/>
      <c r="IG9" s="35"/>
      <c r="IH9" s="35"/>
      <c r="II9" s="35"/>
      <c r="IJ9" s="35"/>
      <c r="IK9" s="35"/>
      <c r="IL9" s="35"/>
      <c r="IM9" s="35"/>
      <c r="IN9" s="35"/>
      <c r="IO9" s="35"/>
      <c r="IP9" s="35"/>
      <c r="IQ9" s="35"/>
      <c r="IR9" s="35"/>
      <c r="IS9" s="35"/>
      <c r="IT9" s="35"/>
      <c r="IU9" s="35"/>
      <c r="IV9" s="35"/>
      <c r="IW9" s="35"/>
    </row>
    <row r="10" customFormat="false" ht="12.75" hidden="false" customHeight="false" outlineLevel="0" collapsed="false">
      <c r="A10" s="5" t="s">
        <v>0</v>
      </c>
      <c r="B10" s="5"/>
      <c r="C10" s="6" t="s">
        <v>161</v>
      </c>
      <c r="D10" s="7"/>
      <c r="E10" s="8" t="s">
        <v>3</v>
      </c>
      <c r="F10" s="8" t="s">
        <v>4</v>
      </c>
      <c r="G10" s="6"/>
      <c r="H10" s="5"/>
      <c r="I10" s="8"/>
      <c r="J10" s="5"/>
      <c r="K10" s="46"/>
      <c r="L10" s="46"/>
      <c r="M10" s="46"/>
      <c r="N10" s="46"/>
      <c r="O10" s="46"/>
      <c r="P10" s="46"/>
      <c r="Q10" s="46"/>
      <c r="R10" s="46"/>
      <c r="S10" s="46"/>
      <c r="T10" s="46"/>
      <c r="U10" s="46"/>
      <c r="V10" s="46"/>
      <c r="W10" s="46"/>
      <c r="X10" s="46"/>
      <c r="Y10" s="5"/>
      <c r="Z10" s="5"/>
      <c r="AA10" s="5"/>
      <c r="AB10" s="5"/>
      <c r="AC10" s="5"/>
      <c r="AD10" s="5"/>
      <c r="AE10" s="5"/>
      <c r="AF10" s="5"/>
      <c r="AG10" s="5"/>
      <c r="AH10" s="5"/>
      <c r="AI10" s="5"/>
      <c r="AJ10" s="5"/>
      <c r="AK10" s="5"/>
      <c r="AL10" s="5"/>
      <c r="AM10" s="5"/>
      <c r="AN10" s="5"/>
      <c r="AO10" s="5"/>
      <c r="AP10" s="5"/>
      <c r="AQ10" s="5"/>
      <c r="AR10" s="5"/>
      <c r="AS10" s="5"/>
      <c r="AT10" s="5"/>
      <c r="AU10" s="5"/>
      <c r="AV10" s="5"/>
      <c r="AW10" s="5"/>
      <c r="AX10" s="5"/>
      <c r="AY10" s="5"/>
      <c r="AZ10" s="5"/>
      <c r="BA10" s="5"/>
      <c r="BB10" s="5"/>
      <c r="BC10" s="5"/>
      <c r="BD10" s="5"/>
      <c r="BE10" s="5"/>
      <c r="BF10" s="5"/>
      <c r="BG10" s="5"/>
      <c r="BH10" s="5"/>
      <c r="BI10" s="5"/>
      <c r="BJ10" s="5"/>
      <c r="BK10" s="5"/>
      <c r="BL10" s="5"/>
      <c r="BM10" s="5"/>
      <c r="BN10" s="5"/>
      <c r="BO10" s="5"/>
      <c r="BP10" s="5"/>
      <c r="BQ10" s="5"/>
      <c r="BR10" s="5"/>
      <c r="BS10" s="5"/>
      <c r="BT10" s="5"/>
      <c r="BU10" s="5"/>
      <c r="BV10" s="5"/>
      <c r="BW10" s="5"/>
      <c r="BX10" s="5"/>
      <c r="BY10" s="5"/>
      <c r="BZ10" s="5"/>
      <c r="CA10" s="5"/>
      <c r="CB10" s="5"/>
      <c r="CC10" s="5"/>
      <c r="CD10" s="5"/>
      <c r="CE10" s="5"/>
      <c r="CF10" s="5"/>
      <c r="CG10" s="5"/>
      <c r="CH10" s="5"/>
      <c r="CI10" s="5"/>
      <c r="CJ10" s="5"/>
      <c r="CK10" s="5"/>
      <c r="CL10" s="5"/>
      <c r="CM10" s="5"/>
      <c r="CN10" s="5"/>
      <c r="CO10" s="5"/>
      <c r="CP10" s="5"/>
      <c r="CQ10" s="5"/>
      <c r="CR10" s="5"/>
      <c r="CS10" s="5"/>
      <c r="CT10" s="5"/>
      <c r="CU10" s="5"/>
      <c r="CV10" s="5"/>
      <c r="CW10" s="5"/>
      <c r="CX10" s="5"/>
      <c r="CY10" s="5"/>
      <c r="CZ10" s="5"/>
      <c r="DA10" s="5"/>
      <c r="DB10" s="5"/>
      <c r="DC10" s="5"/>
      <c r="DD10" s="5"/>
      <c r="DE10" s="5"/>
      <c r="DF10" s="5"/>
      <c r="DG10" s="5"/>
      <c r="DH10" s="5"/>
      <c r="DI10" s="5"/>
      <c r="DJ10" s="5"/>
      <c r="DK10" s="5"/>
      <c r="DL10" s="5"/>
      <c r="DM10" s="5"/>
      <c r="DN10" s="5"/>
      <c r="DO10" s="5"/>
      <c r="DP10" s="5"/>
      <c r="DQ10" s="5"/>
      <c r="DR10" s="5"/>
      <c r="DS10" s="5"/>
      <c r="DT10" s="5"/>
      <c r="DU10" s="5"/>
      <c r="DV10" s="5"/>
      <c r="DW10" s="5"/>
      <c r="DX10" s="5"/>
      <c r="DY10" s="5"/>
      <c r="DZ10" s="5"/>
      <c r="EA10" s="5"/>
      <c r="EB10" s="5"/>
      <c r="EC10" s="5"/>
      <c r="ED10" s="5"/>
      <c r="EE10" s="5"/>
      <c r="EF10" s="5"/>
      <c r="EG10" s="5"/>
      <c r="EH10" s="5"/>
      <c r="EI10" s="5"/>
      <c r="EJ10" s="5"/>
      <c r="EK10" s="5"/>
      <c r="EL10" s="5"/>
      <c r="EM10" s="5"/>
      <c r="EN10" s="5"/>
      <c r="EO10" s="5"/>
      <c r="EP10" s="5"/>
      <c r="EQ10" s="5"/>
      <c r="ER10" s="5"/>
      <c r="ES10" s="5"/>
      <c r="ET10" s="5"/>
      <c r="EU10" s="5"/>
      <c r="EV10" s="5"/>
      <c r="EW10" s="5"/>
      <c r="EX10" s="5"/>
      <c r="EY10" s="5"/>
      <c r="EZ10" s="5"/>
      <c r="FA10" s="5"/>
      <c r="FB10" s="5"/>
      <c r="FC10" s="5"/>
      <c r="FD10" s="5"/>
      <c r="FE10" s="5"/>
      <c r="FF10" s="5"/>
      <c r="FG10" s="5"/>
      <c r="FH10" s="5"/>
      <c r="FI10" s="5"/>
      <c r="FJ10" s="5"/>
      <c r="FK10" s="5"/>
      <c r="FL10" s="5"/>
      <c r="FM10" s="5"/>
      <c r="FN10" s="5"/>
      <c r="FO10" s="5"/>
      <c r="FP10" s="5"/>
      <c r="FQ10" s="5"/>
      <c r="FR10" s="5"/>
      <c r="FS10" s="5"/>
      <c r="FT10" s="5"/>
      <c r="FU10" s="5"/>
      <c r="FV10" s="5"/>
      <c r="FW10" s="5"/>
      <c r="FX10" s="5"/>
      <c r="FY10" s="5"/>
      <c r="FZ10" s="5"/>
      <c r="GA10" s="5"/>
      <c r="GB10" s="5"/>
      <c r="GC10" s="5"/>
      <c r="GD10" s="5"/>
      <c r="GE10" s="5"/>
      <c r="GF10" s="5"/>
      <c r="GG10" s="5"/>
      <c r="GH10" s="5"/>
      <c r="GI10" s="5"/>
      <c r="GJ10" s="5"/>
      <c r="GK10" s="5"/>
      <c r="GL10" s="5"/>
      <c r="GM10" s="5"/>
      <c r="GN10" s="5"/>
      <c r="GO10" s="5"/>
      <c r="GP10" s="5"/>
      <c r="GQ10" s="5"/>
      <c r="GR10" s="5"/>
      <c r="GS10" s="5"/>
      <c r="GT10" s="5"/>
      <c r="GU10" s="5"/>
      <c r="GV10" s="5"/>
      <c r="GW10" s="5"/>
      <c r="GX10" s="5"/>
      <c r="GY10" s="5"/>
      <c r="GZ10" s="5"/>
      <c r="HA10" s="5"/>
      <c r="HB10" s="5"/>
      <c r="HC10" s="5"/>
      <c r="HD10" s="5"/>
      <c r="HE10" s="5"/>
      <c r="HF10" s="5"/>
      <c r="HG10" s="5"/>
      <c r="HH10" s="5"/>
      <c r="HI10" s="5"/>
      <c r="HJ10" s="5"/>
      <c r="HK10" s="5"/>
      <c r="HL10" s="5"/>
      <c r="HM10" s="5"/>
      <c r="HN10" s="5"/>
      <c r="HO10" s="5"/>
      <c r="HP10" s="5"/>
      <c r="HQ10" s="5"/>
      <c r="HR10" s="5"/>
      <c r="HS10" s="5"/>
      <c r="HT10" s="5"/>
      <c r="HU10" s="5"/>
      <c r="HV10" s="5"/>
      <c r="HW10" s="5"/>
      <c r="HX10" s="5"/>
      <c r="HY10" s="5"/>
      <c r="HZ10" s="5"/>
      <c r="IA10" s="5"/>
      <c r="IB10" s="5"/>
      <c r="IC10" s="5"/>
      <c r="ID10" s="5"/>
      <c r="IE10" s="5"/>
      <c r="IF10" s="5"/>
      <c r="IG10" s="5"/>
      <c r="IH10" s="5"/>
      <c r="II10" s="5"/>
      <c r="IJ10" s="5"/>
      <c r="IK10" s="5"/>
      <c r="IL10" s="5"/>
      <c r="IM10" s="5"/>
      <c r="IN10" s="5"/>
      <c r="IO10" s="5"/>
      <c r="IP10" s="5"/>
      <c r="IQ10" s="5"/>
      <c r="IR10" s="5"/>
      <c r="IS10" s="5"/>
      <c r="IT10" s="5"/>
      <c r="IU10" s="5"/>
      <c r="IV10" s="5"/>
      <c r="IW10" s="5"/>
    </row>
    <row r="11" customFormat="false" ht="12.75" hidden="false" customHeight="false" outlineLevel="0" collapsed="false">
      <c r="A11" s="32"/>
      <c r="B11" s="32"/>
      <c r="C11" s="28"/>
      <c r="E11" s="47"/>
      <c r="F11" s="48"/>
      <c r="G11" s="37"/>
      <c r="H11" s="32"/>
      <c r="I11" s="47"/>
      <c r="J11" s="32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49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2.75" hidden="false" customHeight="false" outlineLevel="0" collapsed="false">
      <c r="A12" s="35" t="s">
        <v>122</v>
      </c>
      <c r="B12" s="35" t="s">
        <v>7</v>
      </c>
      <c r="C12" s="36" t="s">
        <v>227</v>
      </c>
      <c r="D12" s="37" t="s">
        <v>9</v>
      </c>
      <c r="E12" s="38" t="n">
        <v>180000</v>
      </c>
      <c r="F12" s="38" t="n">
        <v>180000</v>
      </c>
      <c r="G12" s="24"/>
      <c r="H12" s="19"/>
      <c r="I12" s="25"/>
      <c r="J12" s="19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7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</row>
    <row r="13" customFormat="false" ht="12.75" hidden="false" customHeight="false" outlineLevel="0" collapsed="false">
      <c r="A13" s="10" t="s">
        <v>128</v>
      </c>
      <c r="B13" s="10"/>
      <c r="C13" s="39" t="s">
        <v>128</v>
      </c>
      <c r="D13" s="6"/>
      <c r="E13" s="40" t="n">
        <f aca="false">SUM(E12)</f>
        <v>180000</v>
      </c>
      <c r="F13" s="40" t="n">
        <f aca="false">SUM(F12)</f>
        <v>180000</v>
      </c>
      <c r="G13" s="24"/>
      <c r="H13" s="19"/>
      <c r="I13" s="25"/>
      <c r="J13" s="19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7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</row>
    <row r="14" customFormat="false" ht="12.75" hidden="false" customHeight="false" outlineLevel="0" collapsed="false">
      <c r="A14" s="10"/>
      <c r="B14" s="10"/>
      <c r="C14" s="39"/>
      <c r="D14" s="6"/>
      <c r="E14" s="40"/>
      <c r="F14" s="40"/>
      <c r="G14" s="24"/>
      <c r="H14" s="19"/>
      <c r="I14" s="25"/>
      <c r="J14" s="19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7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</row>
    <row r="15" customFormat="false" ht="12.75" hidden="false" customHeight="false" outlineLevel="0" collapsed="false">
      <c r="A15" s="10"/>
      <c r="B15" s="10"/>
      <c r="C15" s="39"/>
      <c r="D15" s="60"/>
      <c r="E15" s="61"/>
      <c r="F15" s="8"/>
      <c r="G15" s="14"/>
      <c r="I15" s="4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customFormat="false" ht="12.75" hidden="false" customHeight="false" outlineLevel="0" collapsed="false">
      <c r="A16" s="10" t="s">
        <v>338</v>
      </c>
      <c r="B16" s="10"/>
      <c r="C16" s="39"/>
      <c r="D16" s="60"/>
      <c r="E16" s="40" t="n">
        <v>9000000</v>
      </c>
      <c r="F16" s="45" t="n">
        <v>9000000</v>
      </c>
      <c r="G16" s="14"/>
      <c r="H16" s="10"/>
      <c r="I16" s="41"/>
      <c r="J16" s="10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</row>
    <row r="17" customFormat="false" ht="12.75" hidden="false" customHeight="false" outlineLevel="0" collapsed="false">
      <c r="A17" s="10" t="s">
        <v>339</v>
      </c>
      <c r="B17" s="10"/>
      <c r="C17" s="39"/>
      <c r="D17" s="60"/>
      <c r="E17" s="40" t="n">
        <f aca="false">E8</f>
        <v>265000</v>
      </c>
      <c r="F17" s="40" t="n">
        <f aca="false">F8</f>
        <v>0</v>
      </c>
      <c r="G17" s="14"/>
      <c r="H17" s="10"/>
      <c r="I17" s="41"/>
      <c r="J17" s="10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</row>
    <row r="18" customFormat="false" ht="12.75" hidden="false" customHeight="false" outlineLevel="0" collapsed="false">
      <c r="A18" s="10" t="s">
        <v>340</v>
      </c>
      <c r="B18" s="10"/>
      <c r="C18" s="39"/>
      <c r="D18" s="60"/>
      <c r="E18" s="40" t="n">
        <f aca="false">SUM(E16-E17)</f>
        <v>8735000</v>
      </c>
      <c r="F18" s="40" t="n">
        <f aca="false">SUM(F16-F17)</f>
        <v>9000000</v>
      </c>
      <c r="G18" s="14"/>
      <c r="H18" s="10"/>
      <c r="I18" s="41"/>
      <c r="J18" s="10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12.75" hidden="false" customHeight="false" outlineLevel="0" collapsed="false">
      <c r="A19" s="10"/>
      <c r="B19" s="10"/>
      <c r="C19" s="39"/>
      <c r="D19" s="60"/>
      <c r="E19" s="40"/>
      <c r="F19" s="45"/>
      <c r="G19" s="14"/>
      <c r="H19" s="10"/>
      <c r="I19" s="41"/>
      <c r="J19" s="10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12.75" hidden="false" customHeight="false" outlineLevel="0" collapsed="false">
      <c r="A20" s="10" t="s">
        <v>338</v>
      </c>
      <c r="B20" s="10"/>
      <c r="C20" s="39"/>
      <c r="D20" s="60"/>
      <c r="E20" s="40" t="n">
        <v>9000000</v>
      </c>
      <c r="F20" s="45" t="n">
        <v>9000000</v>
      </c>
      <c r="G20" s="14"/>
      <c r="H20" s="10"/>
      <c r="I20" s="41"/>
      <c r="J20" s="10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12.75" hidden="false" customHeight="false" outlineLevel="0" collapsed="false">
      <c r="A21" s="10" t="s">
        <v>341</v>
      </c>
      <c r="B21" s="10"/>
      <c r="C21" s="39"/>
      <c r="D21" s="60"/>
      <c r="E21" s="40" t="n">
        <f aca="false">E13</f>
        <v>180000</v>
      </c>
      <c r="F21" s="40" t="n">
        <f aca="false">F13</f>
        <v>180000</v>
      </c>
      <c r="G21" s="14"/>
      <c r="H21" s="10"/>
      <c r="I21" s="41"/>
      <c r="J21" s="10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</row>
    <row r="22" customFormat="false" ht="12.75" hidden="false" customHeight="false" outlineLevel="0" collapsed="false">
      <c r="A22" s="10" t="s">
        <v>340</v>
      </c>
      <c r="B22" s="10"/>
      <c r="C22" s="39"/>
      <c r="D22" s="60"/>
      <c r="E22" s="40" t="n">
        <f aca="false">SUM(E20-E21)</f>
        <v>8820000</v>
      </c>
      <c r="F22" s="40" t="n">
        <f aca="false">SUM(F20-F21)</f>
        <v>8820000</v>
      </c>
      <c r="G22" s="14"/>
      <c r="H22" s="10"/>
      <c r="I22" s="41"/>
      <c r="J22" s="10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</row>
    <row r="23" customFormat="false" ht="12.75" hidden="false" customHeight="false" outlineLevel="0" collapsed="false">
      <c r="A23" s="10"/>
      <c r="B23" s="10"/>
      <c r="C23" s="39"/>
      <c r="D23" s="60"/>
      <c r="E23" s="40"/>
      <c r="F23" s="40"/>
      <c r="G23" s="14"/>
      <c r="H23" s="10"/>
      <c r="I23" s="41"/>
      <c r="J23" s="10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</row>
    <row r="24" customFormat="false" ht="12.75" hidden="false" customHeight="false" outlineLevel="0" collapsed="false">
      <c r="A24" s="10" t="s">
        <v>342</v>
      </c>
      <c r="B24" s="10"/>
      <c r="C24" s="39"/>
      <c r="D24" s="60"/>
      <c r="E24" s="40" t="n">
        <v>1200000</v>
      </c>
      <c r="F24" s="40" t="n">
        <v>1200000</v>
      </c>
      <c r="G24" s="14"/>
      <c r="H24" s="10"/>
      <c r="I24" s="41"/>
      <c r="J24" s="10"/>
      <c r="K24" s="42"/>
      <c r="L24" s="42"/>
      <c r="M24" s="42"/>
      <c r="N24" s="42"/>
      <c r="O24" s="42"/>
      <c r="P24" s="42"/>
      <c r="Q24" s="42"/>
      <c r="R24" s="42"/>
      <c r="S24" s="42"/>
      <c r="T24" s="42"/>
      <c r="U24" s="42"/>
      <c r="V24" s="42"/>
      <c r="W24" s="42"/>
      <c r="X24" s="10"/>
      <c r="Y24" s="10"/>
      <c r="Z24" s="10"/>
      <c r="AA24" s="10"/>
      <c r="AB24" s="10"/>
      <c r="AC24" s="10"/>
      <c r="AD24" s="10"/>
      <c r="AE24" s="10"/>
      <c r="AF24" s="10"/>
      <c r="AG24" s="10"/>
      <c r="AH24" s="10"/>
      <c r="AI24" s="10"/>
      <c r="AJ24" s="10"/>
      <c r="AK24" s="10"/>
      <c r="AL24" s="10"/>
      <c r="AM24" s="10"/>
      <c r="AN24" s="10"/>
      <c r="AO24" s="10"/>
      <c r="AP24" s="10"/>
      <c r="AQ24" s="10"/>
      <c r="AR24" s="10"/>
      <c r="AS24" s="10"/>
      <c r="AT24" s="10"/>
      <c r="AU24" s="10"/>
      <c r="AV24" s="10"/>
      <c r="AW24" s="10"/>
      <c r="AX24" s="10"/>
      <c r="AY24" s="10"/>
      <c r="AZ24" s="10"/>
      <c r="BA24" s="10"/>
      <c r="BB24" s="10"/>
      <c r="BC24" s="10"/>
      <c r="BD24" s="10"/>
      <c r="BE24" s="10"/>
      <c r="BF24" s="10"/>
      <c r="BG24" s="10"/>
      <c r="BH24" s="10"/>
      <c r="BI24" s="10"/>
      <c r="BJ24" s="10"/>
      <c r="BK24" s="10"/>
      <c r="BL24" s="10"/>
      <c r="BM24" s="10"/>
      <c r="BN24" s="10"/>
      <c r="BO24" s="10"/>
      <c r="BP24" s="10"/>
      <c r="BQ24" s="10"/>
      <c r="BR24" s="10"/>
      <c r="BS24" s="10"/>
      <c r="BT24" s="10"/>
      <c r="BU24" s="10"/>
      <c r="BV24" s="10"/>
      <c r="BW24" s="10"/>
      <c r="BX24" s="10"/>
      <c r="BY24" s="10"/>
      <c r="BZ24" s="10"/>
      <c r="CA24" s="10"/>
      <c r="CB24" s="10"/>
      <c r="CC24" s="10"/>
      <c r="CD24" s="10"/>
      <c r="CE24" s="10"/>
      <c r="CF24" s="10"/>
      <c r="CG24" s="10"/>
      <c r="CH24" s="10"/>
      <c r="CI24" s="10"/>
      <c r="CJ24" s="10"/>
      <c r="CK24" s="10"/>
      <c r="CL24" s="10"/>
      <c r="CM24" s="10"/>
      <c r="CN24" s="10"/>
      <c r="CO24" s="10"/>
      <c r="CP24" s="10"/>
      <c r="CQ24" s="10"/>
      <c r="CR24" s="10"/>
      <c r="CS24" s="10"/>
      <c r="CT24" s="10"/>
      <c r="CU24" s="10"/>
      <c r="CV24" s="10"/>
      <c r="CW24" s="10"/>
      <c r="CX24" s="10"/>
      <c r="CY24" s="10"/>
      <c r="CZ24" s="10"/>
      <c r="DA24" s="10"/>
      <c r="DB24" s="10"/>
      <c r="DC24" s="10"/>
      <c r="DD24" s="10"/>
      <c r="DE24" s="10"/>
      <c r="DF24" s="10"/>
      <c r="DG24" s="10"/>
      <c r="DH24" s="10"/>
      <c r="DI24" s="10"/>
      <c r="DJ24" s="10"/>
      <c r="DK24" s="10"/>
      <c r="DL24" s="10"/>
      <c r="DM24" s="10"/>
      <c r="DN24" s="10"/>
      <c r="DO24" s="10"/>
      <c r="DP24" s="10"/>
      <c r="DQ24" s="10"/>
      <c r="DR24" s="10"/>
      <c r="DS24" s="10"/>
      <c r="DT24" s="10"/>
      <c r="DU24" s="10"/>
      <c r="DV24" s="10"/>
      <c r="DW24" s="10"/>
      <c r="DX24" s="10"/>
      <c r="DY24" s="10"/>
      <c r="DZ24" s="10"/>
      <c r="EA24" s="10"/>
      <c r="EB24" s="10"/>
      <c r="EC24" s="10"/>
      <c r="ED24" s="10"/>
      <c r="EE24" s="10"/>
      <c r="EF24" s="10"/>
      <c r="EG24" s="10"/>
      <c r="EH24" s="10"/>
      <c r="EI24" s="10"/>
      <c r="EJ24" s="10"/>
      <c r="EK24" s="10"/>
      <c r="EL24" s="10"/>
      <c r="EM24" s="10"/>
      <c r="EN24" s="10"/>
      <c r="EO24" s="10"/>
      <c r="EP24" s="10"/>
      <c r="EQ24" s="10"/>
      <c r="ER24" s="10"/>
      <c r="ES24" s="10"/>
      <c r="ET24" s="10"/>
      <c r="EU24" s="10"/>
      <c r="EV24" s="10"/>
      <c r="EW24" s="10"/>
      <c r="EX24" s="10"/>
      <c r="EY24" s="10"/>
      <c r="EZ24" s="10"/>
      <c r="FA24" s="10"/>
      <c r="FB24" s="10"/>
      <c r="FC24" s="10"/>
      <c r="FD24" s="10"/>
      <c r="FE24" s="10"/>
      <c r="FF24" s="10"/>
      <c r="FG24" s="10"/>
      <c r="FH24" s="10"/>
      <c r="FI24" s="10"/>
      <c r="FJ24" s="10"/>
      <c r="FK24" s="10"/>
      <c r="FL24" s="10"/>
      <c r="FM24" s="10"/>
      <c r="FN24" s="10"/>
      <c r="FO24" s="10"/>
      <c r="FP24" s="10"/>
      <c r="FQ24" s="10"/>
      <c r="FR24" s="10"/>
      <c r="FS24" s="10"/>
      <c r="FT24" s="10"/>
      <c r="FU24" s="10"/>
      <c r="FV24" s="10"/>
      <c r="FW24" s="10"/>
      <c r="FX24" s="10"/>
      <c r="FY24" s="10"/>
      <c r="FZ24" s="10"/>
      <c r="GA24" s="10"/>
      <c r="GB24" s="10"/>
      <c r="GC24" s="10"/>
      <c r="GD24" s="10"/>
      <c r="GE24" s="10"/>
      <c r="GF24" s="10"/>
      <c r="GG24" s="10"/>
      <c r="GH24" s="10"/>
      <c r="GI24" s="10"/>
      <c r="GJ24" s="10"/>
      <c r="GK24" s="10"/>
      <c r="GL24" s="10"/>
      <c r="GM24" s="10"/>
      <c r="GN24" s="10"/>
      <c r="GO24" s="10"/>
      <c r="GP24" s="10"/>
      <c r="GQ24" s="10"/>
      <c r="GR24" s="10"/>
      <c r="GS24" s="10"/>
      <c r="GT24" s="10"/>
      <c r="GU24" s="10"/>
      <c r="GV24" s="10"/>
      <c r="GW24" s="10"/>
      <c r="GX24" s="10"/>
      <c r="GY24" s="10"/>
      <c r="GZ24" s="10"/>
      <c r="HA24" s="10"/>
      <c r="HB24" s="10"/>
      <c r="HC24" s="10"/>
      <c r="HD24" s="10"/>
      <c r="HE24" s="10"/>
      <c r="HF24" s="10"/>
      <c r="HG24" s="10"/>
      <c r="HH24" s="10"/>
      <c r="HI24" s="10"/>
      <c r="HJ24" s="10"/>
      <c r="HK24" s="10"/>
      <c r="HL24" s="10"/>
      <c r="HM24" s="10"/>
      <c r="HN24" s="10"/>
      <c r="HO24" s="10"/>
      <c r="HP24" s="10"/>
      <c r="HQ24" s="10"/>
      <c r="HR24" s="10"/>
      <c r="HS24" s="10"/>
      <c r="HT24" s="10"/>
      <c r="HU24" s="10"/>
      <c r="HV24" s="10"/>
      <c r="HW24" s="10"/>
      <c r="HX24" s="10"/>
      <c r="HY24" s="10"/>
      <c r="HZ24" s="10"/>
      <c r="IA24" s="10"/>
      <c r="IB24" s="10"/>
      <c r="IC24" s="10"/>
      <c r="ID24" s="10"/>
      <c r="IE24" s="10"/>
      <c r="IF24" s="10"/>
      <c r="IG24" s="10"/>
      <c r="IH24" s="10"/>
      <c r="II24" s="10"/>
      <c r="IJ24" s="10"/>
      <c r="IK24" s="10"/>
      <c r="IL24" s="10"/>
      <c r="IM24" s="10"/>
      <c r="IN24" s="10"/>
      <c r="IO24" s="10"/>
      <c r="IP24" s="10"/>
      <c r="IQ24" s="10"/>
      <c r="IR24" s="10"/>
      <c r="IS24" s="10"/>
      <c r="IT24" s="10"/>
      <c r="IU24" s="10"/>
      <c r="IV24" s="10"/>
      <c r="IW24" s="10"/>
    </row>
    <row r="25" customFormat="false" ht="12.75" hidden="false" customHeight="false" outlineLevel="0" collapsed="false">
      <c r="A25" s="10" t="s">
        <v>343</v>
      </c>
      <c r="B25" s="10"/>
      <c r="C25" s="39"/>
      <c r="D25" s="60"/>
      <c r="E25" s="40" t="n">
        <v>0</v>
      </c>
      <c r="F25" s="40" t="n">
        <v>0</v>
      </c>
      <c r="G25" s="14"/>
      <c r="H25" s="10"/>
      <c r="I25" s="41"/>
      <c r="J25" s="10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10"/>
      <c r="Y25" s="10"/>
      <c r="Z25" s="10"/>
      <c r="AA25" s="10"/>
      <c r="AB25" s="10"/>
      <c r="AC25" s="10"/>
      <c r="AD25" s="10"/>
      <c r="AE25" s="10"/>
      <c r="AF25" s="10"/>
      <c r="AG25" s="10"/>
      <c r="AH25" s="10"/>
      <c r="AI25" s="10"/>
      <c r="AJ25" s="10"/>
      <c r="AK25" s="10"/>
      <c r="AL25" s="10"/>
      <c r="AM25" s="10"/>
      <c r="AN25" s="10"/>
      <c r="AO25" s="10"/>
      <c r="AP25" s="10"/>
      <c r="AQ25" s="10"/>
      <c r="AR25" s="10"/>
      <c r="AS25" s="10"/>
      <c r="AT25" s="10"/>
      <c r="AU25" s="10"/>
      <c r="AV25" s="10"/>
      <c r="AW25" s="10"/>
      <c r="AX25" s="10"/>
      <c r="AY25" s="10"/>
      <c r="AZ25" s="10"/>
      <c r="BA25" s="10"/>
      <c r="BB25" s="10"/>
      <c r="BC25" s="10"/>
      <c r="BD25" s="10"/>
      <c r="BE25" s="10"/>
      <c r="BF25" s="10"/>
      <c r="BG25" s="10"/>
      <c r="BH25" s="10"/>
      <c r="BI25" s="10"/>
      <c r="BJ25" s="10"/>
      <c r="BK25" s="10"/>
      <c r="BL25" s="10"/>
      <c r="BM25" s="10"/>
      <c r="BN25" s="10"/>
      <c r="BO25" s="10"/>
      <c r="BP25" s="10"/>
      <c r="BQ25" s="10"/>
      <c r="BR25" s="10"/>
      <c r="BS25" s="10"/>
      <c r="BT25" s="10"/>
      <c r="BU25" s="10"/>
      <c r="BV25" s="10"/>
      <c r="BW25" s="10"/>
      <c r="BX25" s="10"/>
      <c r="BY25" s="10"/>
      <c r="BZ25" s="10"/>
      <c r="CA25" s="10"/>
      <c r="CB25" s="10"/>
      <c r="CC25" s="10"/>
      <c r="CD25" s="10"/>
      <c r="CE25" s="10"/>
      <c r="CF25" s="10"/>
      <c r="CG25" s="10"/>
      <c r="CH25" s="10"/>
      <c r="CI25" s="10"/>
      <c r="CJ25" s="10"/>
      <c r="CK25" s="10"/>
      <c r="CL25" s="10"/>
      <c r="CM25" s="10"/>
      <c r="CN25" s="10"/>
      <c r="CO25" s="10"/>
      <c r="CP25" s="10"/>
      <c r="CQ25" s="10"/>
      <c r="CR25" s="10"/>
      <c r="CS25" s="10"/>
      <c r="CT25" s="10"/>
      <c r="CU25" s="10"/>
      <c r="CV25" s="10"/>
      <c r="CW25" s="10"/>
      <c r="CX25" s="10"/>
      <c r="CY25" s="10"/>
      <c r="CZ25" s="10"/>
      <c r="DA25" s="10"/>
      <c r="DB25" s="10"/>
      <c r="DC25" s="10"/>
      <c r="DD25" s="10"/>
      <c r="DE25" s="10"/>
      <c r="DF25" s="10"/>
      <c r="DG25" s="10"/>
      <c r="DH25" s="10"/>
      <c r="DI25" s="10"/>
      <c r="DJ25" s="10"/>
      <c r="DK25" s="10"/>
      <c r="DL25" s="10"/>
      <c r="DM25" s="10"/>
      <c r="DN25" s="10"/>
      <c r="DO25" s="10"/>
      <c r="DP25" s="10"/>
      <c r="DQ25" s="10"/>
      <c r="DR25" s="10"/>
      <c r="DS25" s="10"/>
      <c r="DT25" s="10"/>
      <c r="DU25" s="10"/>
      <c r="DV25" s="10"/>
      <c r="DW25" s="10"/>
      <c r="DX25" s="10"/>
      <c r="DY25" s="10"/>
      <c r="DZ25" s="10"/>
      <c r="EA25" s="10"/>
      <c r="EB25" s="10"/>
      <c r="EC25" s="10"/>
      <c r="ED25" s="10"/>
      <c r="EE25" s="10"/>
      <c r="EF25" s="10"/>
      <c r="EG25" s="10"/>
      <c r="EH25" s="10"/>
      <c r="EI25" s="10"/>
      <c r="EJ25" s="10"/>
      <c r="EK25" s="10"/>
      <c r="EL25" s="10"/>
      <c r="EM25" s="10"/>
      <c r="EN25" s="10"/>
      <c r="EO25" s="10"/>
      <c r="EP25" s="10"/>
      <c r="EQ25" s="10"/>
      <c r="ER25" s="10"/>
      <c r="ES25" s="10"/>
      <c r="ET25" s="10"/>
      <c r="EU25" s="10"/>
      <c r="EV25" s="10"/>
      <c r="EW25" s="10"/>
      <c r="EX25" s="10"/>
      <c r="EY25" s="10"/>
      <c r="EZ25" s="10"/>
      <c r="FA25" s="10"/>
      <c r="FB25" s="10"/>
      <c r="FC25" s="10"/>
      <c r="FD25" s="10"/>
      <c r="FE25" s="10"/>
      <c r="FF25" s="10"/>
      <c r="FG25" s="10"/>
      <c r="FH25" s="10"/>
      <c r="FI25" s="10"/>
      <c r="FJ25" s="10"/>
      <c r="FK25" s="10"/>
      <c r="FL25" s="10"/>
      <c r="FM25" s="10"/>
      <c r="FN25" s="10"/>
      <c r="FO25" s="10"/>
      <c r="FP25" s="10"/>
      <c r="FQ25" s="10"/>
      <c r="FR25" s="10"/>
      <c r="FS25" s="10"/>
      <c r="FT25" s="10"/>
      <c r="FU25" s="10"/>
      <c r="FV25" s="10"/>
      <c r="FW25" s="10"/>
      <c r="FX25" s="10"/>
      <c r="FY25" s="10"/>
      <c r="FZ25" s="10"/>
      <c r="GA25" s="10"/>
      <c r="GB25" s="10"/>
      <c r="GC25" s="10"/>
      <c r="GD25" s="10"/>
      <c r="GE25" s="10"/>
      <c r="GF25" s="10"/>
      <c r="GG25" s="10"/>
      <c r="GH25" s="10"/>
      <c r="GI25" s="10"/>
      <c r="GJ25" s="10"/>
      <c r="GK25" s="10"/>
      <c r="GL25" s="10"/>
      <c r="GM25" s="10"/>
      <c r="GN25" s="10"/>
      <c r="GO25" s="10"/>
      <c r="GP25" s="10"/>
      <c r="GQ25" s="10"/>
      <c r="GR25" s="10"/>
      <c r="GS25" s="10"/>
      <c r="GT25" s="10"/>
      <c r="GU25" s="10"/>
      <c r="GV25" s="10"/>
      <c r="GW25" s="10"/>
      <c r="GX25" s="10"/>
      <c r="GY25" s="10"/>
      <c r="GZ25" s="10"/>
      <c r="HA25" s="10"/>
      <c r="HB25" s="10"/>
      <c r="HC25" s="10"/>
      <c r="HD25" s="10"/>
      <c r="HE25" s="10"/>
      <c r="HF25" s="10"/>
      <c r="HG25" s="10"/>
      <c r="HH25" s="10"/>
      <c r="HI25" s="10"/>
      <c r="HJ25" s="10"/>
      <c r="HK25" s="10"/>
      <c r="HL25" s="10"/>
      <c r="HM25" s="10"/>
      <c r="HN25" s="10"/>
      <c r="HO25" s="10"/>
      <c r="HP25" s="10"/>
      <c r="HQ25" s="10"/>
      <c r="HR25" s="10"/>
      <c r="HS25" s="10"/>
      <c r="HT25" s="10"/>
      <c r="HU25" s="10"/>
      <c r="HV25" s="10"/>
      <c r="HW25" s="10"/>
      <c r="HX25" s="10"/>
      <c r="HY25" s="10"/>
      <c r="HZ25" s="10"/>
      <c r="IA25" s="10"/>
      <c r="IB25" s="10"/>
      <c r="IC25" s="10"/>
      <c r="ID25" s="10"/>
      <c r="IE25" s="10"/>
      <c r="IF25" s="10"/>
      <c r="IG25" s="10"/>
      <c r="IH25" s="10"/>
      <c r="II25" s="10"/>
      <c r="IJ25" s="10"/>
      <c r="IK25" s="10"/>
      <c r="IL25" s="10"/>
      <c r="IM25" s="10"/>
      <c r="IN25" s="10"/>
      <c r="IO25" s="10"/>
      <c r="IP25" s="10"/>
      <c r="IQ25" s="10"/>
      <c r="IR25" s="10"/>
      <c r="IS25" s="10"/>
      <c r="IT25" s="10"/>
      <c r="IU25" s="10"/>
      <c r="IV25" s="10"/>
      <c r="IW25" s="10"/>
    </row>
    <row r="26" customFormat="false" ht="12.75" hidden="false" customHeight="false" outlineLevel="0" collapsed="false">
      <c r="A26" s="10" t="s">
        <v>340</v>
      </c>
      <c r="B26" s="10"/>
      <c r="C26" s="39"/>
      <c r="D26" s="60"/>
      <c r="E26" s="40" t="n">
        <f aca="false">SUM(E24-E25)</f>
        <v>1200000</v>
      </c>
      <c r="F26" s="40" t="n">
        <f aca="false">SUM(F24-F25)</f>
        <v>1200000</v>
      </c>
      <c r="G26" s="14"/>
      <c r="H26" s="10"/>
      <c r="I26" s="41"/>
      <c r="J26" s="10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</row>
    <row r="27" customFormat="false" ht="12.75" hidden="false" customHeight="false" outlineLevel="0" collapsed="false">
      <c r="A27" s="35"/>
      <c r="B27" s="10"/>
      <c r="C27" s="39"/>
      <c r="D27" s="60"/>
      <c r="E27" s="38"/>
      <c r="F27" s="38"/>
      <c r="G27" s="14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customFormat="false" ht="12.75" hidden="false" customHeight="false" outlineLevel="0" collapsed="false">
      <c r="A28" s="35"/>
      <c r="B28" s="10"/>
      <c r="C28" s="39"/>
      <c r="D28" s="60"/>
      <c r="E28" s="38"/>
      <c r="F28" s="38"/>
      <c r="G28" s="14"/>
      <c r="I28" s="4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customFormat="false" ht="12.75" hidden="false" customHeight="false" outlineLevel="0" collapsed="false">
      <c r="A29" s="10"/>
      <c r="B29" s="10"/>
      <c r="C29" s="39"/>
      <c r="D29" s="7"/>
      <c r="E29" s="35"/>
      <c r="F29" s="29"/>
      <c r="G29" s="14"/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12.75" hidden="false" customHeight="false" outlineLevel="0" collapsed="false">
      <c r="E30" s="4"/>
      <c r="F30" s="56"/>
      <c r="G30" s="56"/>
      <c r="I30" s="4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E31" s="4"/>
      <c r="F31" s="56"/>
      <c r="G31" s="56"/>
      <c r="I31" s="4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2.75" hidden="false" customHeight="false" outlineLevel="0" collapsed="false">
      <c r="E32" s="4"/>
      <c r="F32" s="56"/>
      <c r="G32" s="56"/>
      <c r="I32" s="4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customFormat="false" ht="12.75" hidden="false" customHeight="false" outlineLevel="0" collapsed="false">
      <c r="E33" s="4"/>
      <c r="F33" s="62"/>
      <c r="G33" s="62"/>
      <c r="I33" s="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customFormat="false" ht="12.75" hidden="false" customHeight="false" outlineLevel="0" collapsed="false">
      <c r="E34" s="43"/>
      <c r="F34" s="62"/>
      <c r="G34" s="62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2.75" hidden="false" customHeight="false" outlineLevel="0" collapsed="false">
      <c r="E35" s="43"/>
      <c r="F35" s="62"/>
      <c r="G35" s="62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E36" s="43"/>
      <c r="F36" s="62"/>
      <c r="G36" s="62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E37" s="43"/>
      <c r="F37" s="62"/>
      <c r="G37" s="62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E38" s="43"/>
      <c r="F38" s="62"/>
      <c r="G38" s="62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E39" s="43"/>
      <c r="F39" s="62"/>
      <c r="G39" s="62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4"/>
      <c r="F40" s="56"/>
      <c r="G40" s="56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4"/>
      <c r="F41" s="56"/>
      <c r="G41" s="5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56"/>
      <c r="F42" s="56"/>
      <c r="G42" s="5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56"/>
      <c r="F43" s="56"/>
      <c r="G43" s="56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E44" s="56"/>
      <c r="F44" s="56"/>
      <c r="G44" s="56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E45" s="56"/>
      <c r="F45" s="56"/>
      <c r="G45" s="56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customFormat="false" ht="12.75" hidden="false" customHeight="false" outlineLevel="0" collapsed="false">
      <c r="E46" s="56"/>
      <c r="F46" s="56"/>
      <c r="G46" s="56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"/>
      <c r="F47" s="56"/>
      <c r="G47" s="56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customFormat="false" ht="12.75" hidden="false" customHeight="false" outlineLevel="0" collapsed="false">
      <c r="E48" s="4"/>
      <c r="F48" s="56"/>
      <c r="G48" s="5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</row>
    <row r="49" customFormat="false" ht="12.75" hidden="false" customHeight="false" outlineLevel="0" collapsed="false">
      <c r="E49" s="4"/>
      <c r="F49" s="56"/>
      <c r="G49" s="5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4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4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4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4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4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  <c r="X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  <c r="X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  <c r="X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</row>
    <row r="86" customFormat="false" ht="12.75" hidden="false" customHeight="false" outlineLevel="0" collapsed="false">
      <c r="E86" s="4"/>
      <c r="F86" s="62"/>
      <c r="G86" s="62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62"/>
      <c r="G87" s="62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3"/>
      <c r="F88" s="62"/>
      <c r="G88" s="62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3"/>
      <c r="F89" s="62"/>
      <c r="G89" s="62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3"/>
      <c r="F90" s="62"/>
      <c r="G90" s="62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3"/>
      <c r="F91" s="62"/>
      <c r="G91" s="62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56"/>
      <c r="G112" s="56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62"/>
      <c r="G113" s="62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62"/>
      <c r="G114" s="62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62"/>
      <c r="G115" s="62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62"/>
      <c r="G116" s="62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62"/>
      <c r="G117" s="62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3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3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</row>
    <row r="125" customFormat="false" ht="12.75" hidden="false" customHeight="false" outlineLevel="0" collapsed="false">
      <c r="E125" s="43"/>
      <c r="F125" s="62"/>
      <c r="G125" s="62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3"/>
      <c r="F126" s="62"/>
      <c r="G126" s="62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3"/>
      <c r="F127" s="62"/>
      <c r="G127" s="62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3"/>
      <c r="F128" s="62"/>
      <c r="G128" s="62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3"/>
      <c r="F129" s="62"/>
      <c r="G129" s="62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3"/>
      <c r="F130" s="62"/>
      <c r="G130" s="62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3"/>
      <c r="F131" s="62"/>
      <c r="G131" s="62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3"/>
      <c r="F132" s="62"/>
      <c r="G132" s="62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56"/>
      <c r="G133" s="56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"/>
      <c r="F137" s="62"/>
      <c r="G137" s="62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"/>
      <c r="F138" s="62"/>
      <c r="G138" s="62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  <c r="X143" s="15"/>
    </row>
    <row r="144" customFormat="false" ht="12.75" hidden="false" customHeight="false" outlineLevel="0" collapsed="false">
      <c r="E144" s="4"/>
      <c r="F144" s="56"/>
      <c r="G144" s="56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  <c r="X144" s="15"/>
    </row>
    <row r="145" customFormat="false" ht="12.75" hidden="false" customHeight="false" outlineLevel="0" collapsed="false">
      <c r="E145" s="43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3"/>
      <c r="F146" s="62"/>
      <c r="G146" s="62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3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3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3"/>
      <c r="F149" s="62"/>
      <c r="G149" s="62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3"/>
      <c r="F150" s="62"/>
      <c r="G150" s="62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3"/>
      <c r="F151" s="62"/>
      <c r="G151" s="62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3"/>
      <c r="F152" s="62"/>
      <c r="G152" s="62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3"/>
      <c r="F153" s="62"/>
      <c r="G153" s="62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"/>
      <c r="F159" s="56"/>
      <c r="G159" s="56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56"/>
      <c r="G160" s="56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56"/>
      <c r="G167" s="56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3"/>
      <c r="F170" s="62"/>
      <c r="G170" s="62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3"/>
      <c r="F171" s="62"/>
      <c r="G171" s="62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62"/>
      <c r="G175" s="62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  <c r="X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3"/>
      <c r="F181" s="62"/>
      <c r="G181" s="62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3"/>
      <c r="F182" s="62"/>
      <c r="G182" s="62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 t="n">
        <f aca="false">SUM(W184:W188)</f>
        <v>0</v>
      </c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  <c r="X195" s="15" t="n">
        <f aca="false">SUM(W192:W195)</f>
        <v>0</v>
      </c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  <c r="X196" s="15"/>
    </row>
    <row r="197" customFormat="false" ht="12.75" hidden="false" customHeight="false" outlineLevel="0" collapsed="false">
      <c r="E197" s="43"/>
      <c r="F197" s="62"/>
      <c r="G197" s="62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3"/>
      <c r="F198" s="62"/>
      <c r="G198" s="62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3"/>
      <c r="F199" s="62"/>
      <c r="G199" s="62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3"/>
      <c r="F200" s="62"/>
      <c r="G200" s="62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A201" s="19"/>
      <c r="B201" s="19"/>
      <c r="C201" s="20"/>
      <c r="D201" s="21"/>
      <c r="E201" s="25"/>
      <c r="F201" s="63"/>
      <c r="G201" s="63"/>
      <c r="H201" s="19"/>
      <c r="I201" s="25"/>
      <c r="J201" s="19"/>
      <c r="K201" s="27"/>
      <c r="L201" s="27"/>
      <c r="M201" s="27"/>
      <c r="N201" s="27"/>
      <c r="O201" s="27"/>
      <c r="P201" s="27"/>
      <c r="Q201" s="27"/>
      <c r="R201" s="27"/>
      <c r="S201" s="27"/>
      <c r="T201" s="27"/>
      <c r="U201" s="27"/>
      <c r="V201" s="27"/>
      <c r="W201" s="27"/>
      <c r="X201" s="19"/>
      <c r="Y201" s="19"/>
      <c r="Z201" s="19"/>
      <c r="AA201" s="19"/>
      <c r="AB201" s="19"/>
      <c r="AC201" s="19"/>
      <c r="AD201" s="19"/>
      <c r="AE201" s="19"/>
      <c r="AF201" s="19"/>
      <c r="AG201" s="19"/>
      <c r="AH201" s="19"/>
      <c r="AI201" s="19"/>
      <c r="AJ201" s="19"/>
      <c r="AK201" s="19"/>
      <c r="AL201" s="19"/>
      <c r="AM201" s="19"/>
      <c r="AN201" s="19"/>
      <c r="AO201" s="19"/>
      <c r="AP201" s="19"/>
      <c r="AQ201" s="19"/>
      <c r="AR201" s="19"/>
      <c r="AS201" s="19"/>
      <c r="AT201" s="19"/>
      <c r="AU201" s="19"/>
      <c r="AV201" s="19"/>
      <c r="AW201" s="19"/>
      <c r="AX201" s="19"/>
      <c r="AY201" s="19"/>
      <c r="AZ201" s="19"/>
      <c r="BA201" s="19"/>
      <c r="BB201" s="19"/>
      <c r="BC201" s="19"/>
      <c r="BD201" s="19"/>
      <c r="BE201" s="19"/>
      <c r="BF201" s="19"/>
      <c r="BG201" s="19"/>
      <c r="BH201" s="19"/>
      <c r="BI201" s="19"/>
      <c r="BJ201" s="19"/>
      <c r="BK201" s="19"/>
      <c r="BL201" s="19"/>
      <c r="BM201" s="19"/>
      <c r="BN201" s="19"/>
      <c r="BO201" s="19"/>
      <c r="BP201" s="19"/>
      <c r="BQ201" s="19"/>
      <c r="BR201" s="19"/>
      <c r="BS201" s="19"/>
      <c r="BT201" s="19"/>
      <c r="BU201" s="19"/>
      <c r="BV201" s="19"/>
      <c r="BW201" s="19"/>
      <c r="BX201" s="19"/>
      <c r="BY201" s="19"/>
      <c r="BZ201" s="19"/>
      <c r="CA201" s="19"/>
      <c r="CB201" s="19"/>
      <c r="CC201" s="19"/>
      <c r="CD201" s="19"/>
      <c r="CE201" s="19"/>
      <c r="CF201" s="19"/>
      <c r="CG201" s="19"/>
      <c r="CH201" s="19"/>
      <c r="CI201" s="19"/>
      <c r="CJ201" s="19"/>
      <c r="CK201" s="19"/>
      <c r="CL201" s="19"/>
      <c r="CM201" s="19"/>
      <c r="CN201" s="19"/>
      <c r="CO201" s="19"/>
      <c r="CP201" s="19"/>
      <c r="CQ201" s="19"/>
      <c r="CR201" s="19"/>
      <c r="CS201" s="19"/>
      <c r="CT201" s="19"/>
      <c r="CU201" s="19"/>
      <c r="CV201" s="19"/>
      <c r="CW201" s="19"/>
      <c r="CX201" s="19"/>
      <c r="CY201" s="19"/>
      <c r="CZ201" s="19"/>
      <c r="DA201" s="19"/>
      <c r="DB201" s="19"/>
      <c r="DC201" s="19"/>
      <c r="DD201" s="19"/>
      <c r="DE201" s="19"/>
      <c r="DF201" s="19"/>
      <c r="DG201" s="19"/>
      <c r="DH201" s="19"/>
      <c r="DI201" s="19"/>
      <c r="DJ201" s="19"/>
      <c r="DK201" s="19"/>
      <c r="DL201" s="19"/>
      <c r="DM201" s="19"/>
      <c r="DN201" s="19"/>
      <c r="DO201" s="19"/>
      <c r="DP201" s="19"/>
      <c r="DQ201" s="19"/>
      <c r="DR201" s="19"/>
      <c r="DS201" s="19"/>
      <c r="DT201" s="19"/>
      <c r="DU201" s="19"/>
      <c r="DV201" s="19"/>
      <c r="DW201" s="19"/>
      <c r="DX201" s="19"/>
      <c r="DY201" s="19"/>
      <c r="DZ201" s="19"/>
      <c r="EA201" s="19"/>
      <c r="EB201" s="19"/>
      <c r="EC201" s="19"/>
      <c r="ED201" s="19"/>
      <c r="EE201" s="19"/>
      <c r="EF201" s="19"/>
      <c r="EG201" s="19"/>
      <c r="EH201" s="19"/>
      <c r="EI201" s="19"/>
      <c r="EJ201" s="19"/>
      <c r="EK201" s="19"/>
      <c r="EL201" s="19"/>
      <c r="EM201" s="19"/>
      <c r="EN201" s="19"/>
      <c r="EO201" s="19"/>
      <c r="EP201" s="19"/>
      <c r="EQ201" s="19"/>
      <c r="ER201" s="19"/>
      <c r="ES201" s="19"/>
      <c r="ET201" s="19"/>
      <c r="EU201" s="19"/>
      <c r="EV201" s="19"/>
      <c r="EW201" s="19"/>
      <c r="EX201" s="19"/>
      <c r="EY201" s="19"/>
      <c r="EZ201" s="19"/>
      <c r="FA201" s="19"/>
      <c r="FB201" s="19"/>
      <c r="FC201" s="19"/>
      <c r="FD201" s="19"/>
      <c r="FE201" s="19"/>
      <c r="FF201" s="19"/>
      <c r="FG201" s="19"/>
      <c r="FH201" s="19"/>
      <c r="FI201" s="19"/>
      <c r="FJ201" s="19"/>
      <c r="FK201" s="19"/>
      <c r="FL201" s="19"/>
      <c r="FM201" s="19"/>
      <c r="FN201" s="19"/>
      <c r="FO201" s="19"/>
      <c r="FP201" s="19"/>
      <c r="FQ201" s="19"/>
      <c r="FR201" s="19"/>
      <c r="FS201" s="19"/>
      <c r="FT201" s="19"/>
      <c r="FU201" s="19"/>
      <c r="FV201" s="19"/>
      <c r="FW201" s="19"/>
      <c r="FX201" s="19"/>
      <c r="FY201" s="19"/>
      <c r="FZ201" s="19"/>
      <c r="GA201" s="19"/>
      <c r="GB201" s="19"/>
      <c r="GC201" s="19"/>
      <c r="GD201" s="19"/>
      <c r="GE201" s="19"/>
      <c r="GF201" s="19"/>
      <c r="GG201" s="19"/>
      <c r="GH201" s="19"/>
      <c r="GI201" s="19"/>
      <c r="GJ201" s="19"/>
      <c r="GK201" s="19"/>
      <c r="GL201" s="19"/>
      <c r="GM201" s="19"/>
      <c r="GN201" s="19"/>
      <c r="GO201" s="19"/>
      <c r="GP201" s="19"/>
      <c r="GQ201" s="19"/>
      <c r="GR201" s="19"/>
      <c r="GS201" s="19"/>
      <c r="GT201" s="19"/>
      <c r="GU201" s="19"/>
      <c r="GV201" s="19"/>
      <c r="GW201" s="19"/>
      <c r="GX201" s="19"/>
      <c r="GY201" s="19"/>
      <c r="GZ201" s="19"/>
      <c r="HA201" s="19"/>
      <c r="HB201" s="19"/>
      <c r="HC201" s="19"/>
      <c r="HD201" s="19"/>
      <c r="HE201" s="19"/>
      <c r="HF201" s="19"/>
      <c r="HG201" s="19"/>
      <c r="HH201" s="19"/>
      <c r="HI201" s="19"/>
      <c r="HJ201" s="19"/>
      <c r="HK201" s="19"/>
      <c r="HL201" s="19"/>
      <c r="HM201" s="19"/>
      <c r="HN201" s="19"/>
      <c r="HO201" s="19"/>
      <c r="HP201" s="19"/>
      <c r="HQ201" s="19"/>
      <c r="HR201" s="19"/>
      <c r="HS201" s="19"/>
      <c r="HT201" s="19"/>
      <c r="HU201" s="19"/>
      <c r="HV201" s="19"/>
      <c r="HW201" s="19"/>
      <c r="HX201" s="19"/>
      <c r="HY201" s="19"/>
      <c r="HZ201" s="19"/>
      <c r="IA201" s="19"/>
      <c r="IB201" s="19"/>
      <c r="IC201" s="19"/>
      <c r="ID201" s="19"/>
      <c r="IE201" s="19"/>
      <c r="IF201" s="19"/>
      <c r="IG201" s="19"/>
      <c r="IH201" s="19"/>
      <c r="II201" s="19"/>
      <c r="IJ201" s="19"/>
      <c r="IK201" s="19"/>
      <c r="IL201" s="19"/>
      <c r="IM201" s="19"/>
      <c r="IN201" s="19"/>
      <c r="IO201" s="19"/>
      <c r="IP201" s="19"/>
      <c r="IQ201" s="19"/>
      <c r="IR201" s="19"/>
      <c r="IS201" s="19"/>
      <c r="IT201" s="19"/>
      <c r="IU201" s="19"/>
      <c r="IV201" s="19"/>
      <c r="IW201" s="19"/>
    </row>
    <row r="202" customFormat="false" ht="12.75" hidden="false" customHeight="false" outlineLevel="0" collapsed="false">
      <c r="E202" s="43"/>
      <c r="F202" s="62"/>
      <c r="G202" s="62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56"/>
      <c r="G212" s="56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  <c r="X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</row>
    <row r="215" customFormat="false" ht="12.75" hidden="false" customHeight="false" outlineLevel="0" collapsed="false">
      <c r="E215" s="4"/>
      <c r="F215" s="4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62"/>
      <c r="G216" s="62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62"/>
      <c r="G217" s="62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</row>
    <row r="218" customFormat="false" ht="12.75" hidden="false" customHeight="false" outlineLevel="0" collapsed="false">
      <c r="E218" s="4"/>
      <c r="F218" s="62"/>
      <c r="G218" s="62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4"/>
      <c r="F219" s="62"/>
      <c r="G219" s="62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62"/>
      <c r="G220" s="62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"/>
      <c r="F221" s="62"/>
      <c r="G221" s="62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</row>
    <row r="222" customFormat="false" ht="12.75" hidden="false" customHeight="false" outlineLevel="0" collapsed="false">
      <c r="E222" s="4"/>
      <c r="F222" s="62"/>
      <c r="G222" s="62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E223" s="64"/>
      <c r="F223" s="62"/>
      <c r="G223" s="62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 t="n">
        <f aca="false">SUM(W227:W230)</f>
        <v>0</v>
      </c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</row>
    <row r="236" customFormat="false" ht="12.75" hidden="false" customHeight="false" outlineLevel="0" collapsed="false">
      <c r="E236" s="4"/>
      <c r="F236" s="56"/>
      <c r="G236" s="5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</row>
    <row r="237" customFormat="false" ht="12.75" hidden="false" customHeight="false" outlineLevel="0" collapsed="false">
      <c r="E237" s="4"/>
      <c r="F237" s="56"/>
      <c r="G237" s="56"/>
      <c r="H237" s="4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/>
    </row>
    <row r="238" customFormat="false" ht="12.75" hidden="false" customHeight="false" outlineLevel="0" collapsed="false">
      <c r="E238" s="4"/>
      <c r="F238" s="56"/>
      <c r="G238" s="56"/>
      <c r="H238" s="4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56"/>
      <c r="G239" s="56"/>
      <c r="H239" s="4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"/>
      <c r="F240" s="56"/>
      <c r="G240" s="56"/>
      <c r="H240" s="4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 t="n">
        <f aca="false">SUM(W237:W240)</f>
        <v>0</v>
      </c>
    </row>
    <row r="241" customFormat="false" ht="12.75" hidden="false" customHeight="false" outlineLevel="0" collapsed="false">
      <c r="E241" s="4"/>
      <c r="F241" s="62"/>
      <c r="G241" s="62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3"/>
      <c r="F243" s="62"/>
      <c r="G243" s="62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56"/>
      <c r="G244" s="56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3"/>
      <c r="F245" s="62"/>
      <c r="G245" s="62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3"/>
      <c r="F246" s="62"/>
      <c r="G246" s="62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3"/>
      <c r="F247" s="62"/>
      <c r="G247" s="62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"/>
      <c r="F248" s="56"/>
      <c r="G248" s="56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56"/>
      <c r="G249" s="56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3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3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3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3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3"/>
      <c r="F254" s="62"/>
      <c r="G254" s="62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E255" s="4"/>
      <c r="F255" s="62"/>
      <c r="G255" s="62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"/>
      <c r="F256" s="62"/>
      <c r="G256" s="62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</row>
    <row r="257" customFormat="false" ht="12.75" hidden="false" customHeight="false" outlineLevel="0" collapsed="false">
      <c r="E257" s="4"/>
      <c r="F257" s="56"/>
      <c r="G257" s="56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56"/>
      <c r="G258" s="56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A259" s="19"/>
      <c r="B259" s="19"/>
      <c r="C259" s="20"/>
      <c r="D259" s="21"/>
      <c r="E259" s="25"/>
      <c r="F259" s="63"/>
      <c r="G259" s="63"/>
      <c r="H259" s="19"/>
      <c r="I259" s="25"/>
      <c r="J259" s="19"/>
      <c r="K259" s="27"/>
      <c r="L259" s="27"/>
      <c r="M259" s="27"/>
      <c r="N259" s="27"/>
      <c r="O259" s="27"/>
      <c r="P259" s="27"/>
      <c r="Q259" s="27"/>
      <c r="R259" s="27"/>
      <c r="S259" s="27"/>
      <c r="T259" s="27"/>
      <c r="U259" s="27"/>
      <c r="V259" s="27"/>
      <c r="W259" s="27"/>
      <c r="X259" s="27"/>
      <c r="Y259" s="19"/>
      <c r="Z259" s="19"/>
      <c r="AA259" s="19"/>
      <c r="AB259" s="19"/>
      <c r="AC259" s="19"/>
      <c r="AD259" s="19"/>
      <c r="AE259" s="19"/>
      <c r="AF259" s="19"/>
      <c r="AG259" s="19"/>
      <c r="AH259" s="19"/>
      <c r="AI259" s="19"/>
      <c r="AJ259" s="19"/>
      <c r="AK259" s="19"/>
      <c r="AL259" s="19"/>
      <c r="AM259" s="19"/>
      <c r="AN259" s="19"/>
      <c r="AO259" s="19"/>
      <c r="AP259" s="19"/>
      <c r="AQ259" s="19"/>
      <c r="AR259" s="19"/>
      <c r="AS259" s="19"/>
      <c r="AT259" s="19"/>
      <c r="AU259" s="19"/>
      <c r="AV259" s="19"/>
      <c r="AW259" s="19"/>
      <c r="AX259" s="19"/>
      <c r="AY259" s="19"/>
      <c r="AZ259" s="19"/>
      <c r="BA259" s="19"/>
      <c r="BB259" s="19"/>
      <c r="BC259" s="19"/>
      <c r="BD259" s="19"/>
      <c r="BE259" s="19"/>
      <c r="BF259" s="19"/>
      <c r="BG259" s="19"/>
      <c r="BH259" s="19"/>
      <c r="BI259" s="19"/>
      <c r="BJ259" s="19"/>
      <c r="BK259" s="19"/>
      <c r="BL259" s="19"/>
      <c r="BM259" s="19"/>
      <c r="BN259" s="19"/>
      <c r="BO259" s="19"/>
      <c r="BP259" s="19"/>
      <c r="BQ259" s="19"/>
      <c r="BR259" s="19"/>
      <c r="BS259" s="19"/>
      <c r="BT259" s="19"/>
      <c r="BU259" s="19"/>
      <c r="BV259" s="19"/>
      <c r="BW259" s="19"/>
      <c r="BX259" s="19"/>
      <c r="BY259" s="19"/>
      <c r="BZ259" s="19"/>
      <c r="CA259" s="19"/>
      <c r="CB259" s="19"/>
      <c r="CC259" s="19"/>
      <c r="CD259" s="19"/>
      <c r="CE259" s="19"/>
      <c r="CF259" s="19"/>
      <c r="CG259" s="19"/>
      <c r="CH259" s="19"/>
      <c r="CI259" s="19"/>
      <c r="CJ259" s="19"/>
      <c r="CK259" s="19"/>
      <c r="CL259" s="19"/>
      <c r="CM259" s="19"/>
      <c r="CN259" s="19"/>
      <c r="CO259" s="19"/>
      <c r="CP259" s="19"/>
      <c r="CQ259" s="19"/>
      <c r="CR259" s="19"/>
      <c r="CS259" s="19"/>
      <c r="CT259" s="19"/>
      <c r="CU259" s="19"/>
      <c r="CV259" s="19"/>
      <c r="CW259" s="19"/>
      <c r="CX259" s="19"/>
      <c r="CY259" s="19"/>
      <c r="CZ259" s="19"/>
      <c r="DA259" s="19"/>
      <c r="DB259" s="19"/>
      <c r="DC259" s="19"/>
      <c r="DD259" s="19"/>
      <c r="DE259" s="19"/>
      <c r="DF259" s="19"/>
      <c r="DG259" s="19"/>
      <c r="DH259" s="19"/>
      <c r="DI259" s="19"/>
      <c r="DJ259" s="19"/>
      <c r="DK259" s="19"/>
      <c r="DL259" s="19"/>
      <c r="DM259" s="19"/>
      <c r="DN259" s="19"/>
      <c r="DO259" s="19"/>
      <c r="DP259" s="19"/>
      <c r="DQ259" s="19"/>
      <c r="DR259" s="19"/>
      <c r="DS259" s="19"/>
      <c r="DT259" s="19"/>
      <c r="DU259" s="19"/>
      <c r="DV259" s="19"/>
      <c r="DW259" s="19"/>
      <c r="DX259" s="19"/>
      <c r="DY259" s="19"/>
      <c r="DZ259" s="19"/>
      <c r="EA259" s="19"/>
      <c r="EB259" s="19"/>
      <c r="EC259" s="19"/>
      <c r="ED259" s="19"/>
      <c r="EE259" s="19"/>
      <c r="EF259" s="19"/>
      <c r="EG259" s="19"/>
      <c r="EH259" s="19"/>
      <c r="EI259" s="19"/>
      <c r="EJ259" s="19"/>
      <c r="EK259" s="19"/>
      <c r="EL259" s="19"/>
      <c r="EM259" s="19"/>
      <c r="EN259" s="19"/>
      <c r="EO259" s="19"/>
      <c r="EP259" s="19"/>
      <c r="EQ259" s="19"/>
      <c r="ER259" s="19"/>
      <c r="ES259" s="19"/>
      <c r="ET259" s="19"/>
      <c r="EU259" s="19"/>
      <c r="EV259" s="19"/>
      <c r="EW259" s="19"/>
      <c r="EX259" s="19"/>
      <c r="EY259" s="19"/>
      <c r="EZ259" s="19"/>
      <c r="FA259" s="19"/>
      <c r="FB259" s="19"/>
      <c r="FC259" s="19"/>
      <c r="FD259" s="19"/>
      <c r="FE259" s="19"/>
      <c r="FF259" s="19"/>
      <c r="FG259" s="19"/>
      <c r="FH259" s="19"/>
      <c r="FI259" s="19"/>
      <c r="FJ259" s="19"/>
      <c r="FK259" s="19"/>
      <c r="FL259" s="19"/>
      <c r="FM259" s="19"/>
      <c r="FN259" s="19"/>
      <c r="FO259" s="19"/>
      <c r="FP259" s="19"/>
      <c r="FQ259" s="19"/>
      <c r="FR259" s="19"/>
      <c r="FS259" s="19"/>
      <c r="FT259" s="19"/>
      <c r="FU259" s="19"/>
      <c r="FV259" s="19"/>
      <c r="FW259" s="19"/>
      <c r="FX259" s="19"/>
      <c r="FY259" s="19"/>
      <c r="FZ259" s="19"/>
      <c r="GA259" s="19"/>
      <c r="GB259" s="19"/>
      <c r="GC259" s="19"/>
      <c r="GD259" s="19"/>
      <c r="GE259" s="19"/>
      <c r="GF259" s="19"/>
      <c r="GG259" s="19"/>
      <c r="GH259" s="19"/>
      <c r="GI259" s="19"/>
      <c r="GJ259" s="19"/>
      <c r="GK259" s="19"/>
      <c r="GL259" s="19"/>
      <c r="GM259" s="19"/>
      <c r="GN259" s="19"/>
      <c r="GO259" s="19"/>
      <c r="GP259" s="19"/>
      <c r="GQ259" s="19"/>
      <c r="GR259" s="19"/>
      <c r="GS259" s="19"/>
      <c r="GT259" s="19"/>
      <c r="GU259" s="19"/>
      <c r="GV259" s="19"/>
      <c r="GW259" s="19"/>
      <c r="GX259" s="19"/>
      <c r="GY259" s="19"/>
      <c r="GZ259" s="19"/>
      <c r="HA259" s="19"/>
      <c r="HB259" s="19"/>
      <c r="HC259" s="19"/>
      <c r="HD259" s="19"/>
      <c r="HE259" s="19"/>
      <c r="HF259" s="19"/>
      <c r="HG259" s="19"/>
      <c r="HH259" s="19"/>
      <c r="HI259" s="19"/>
      <c r="HJ259" s="19"/>
      <c r="HK259" s="19"/>
      <c r="HL259" s="19"/>
      <c r="HM259" s="19"/>
      <c r="HN259" s="19"/>
      <c r="HO259" s="19"/>
      <c r="HP259" s="19"/>
      <c r="HQ259" s="19"/>
      <c r="HR259" s="19"/>
      <c r="HS259" s="19"/>
      <c r="HT259" s="19"/>
      <c r="HU259" s="19"/>
      <c r="HV259" s="19"/>
      <c r="HW259" s="19"/>
      <c r="HX259" s="19"/>
      <c r="HY259" s="19"/>
      <c r="HZ259" s="19"/>
      <c r="IA259" s="19"/>
      <c r="IB259" s="19"/>
      <c r="IC259" s="19"/>
      <c r="ID259" s="19"/>
      <c r="IE259" s="19"/>
      <c r="IF259" s="19"/>
      <c r="IG259" s="19"/>
      <c r="IH259" s="19"/>
      <c r="II259" s="19"/>
      <c r="IJ259" s="19"/>
      <c r="IK259" s="19"/>
      <c r="IL259" s="19"/>
      <c r="IM259" s="19"/>
      <c r="IN259" s="19"/>
      <c r="IO259" s="19"/>
      <c r="IP259" s="19"/>
      <c r="IQ259" s="19"/>
      <c r="IR259" s="19"/>
      <c r="IS259" s="19"/>
      <c r="IT259" s="19"/>
      <c r="IU259" s="19"/>
      <c r="IV259" s="19"/>
      <c r="IW259" s="19"/>
    </row>
    <row r="260" customFormat="false" ht="12.75" hidden="false" customHeight="false" outlineLevel="0" collapsed="false">
      <c r="E260" s="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</row>
    <row r="261" customFormat="false" ht="12.75" hidden="false" customHeight="false" outlineLevel="0" collapsed="false">
      <c r="E261" s="4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3"/>
      <c r="F266" s="62"/>
      <c r="G266" s="62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3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3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"/>
      <c r="F275" s="62"/>
      <c r="G275" s="62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62"/>
      <c r="G276" s="62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62"/>
      <c r="G277" s="62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"/>
      <c r="F278" s="56"/>
      <c r="G278" s="56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"/>
      <c r="F279" s="56"/>
      <c r="G279" s="5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"/>
      <c r="F280" s="56"/>
      <c r="G280" s="56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"/>
      <c r="F281" s="56"/>
      <c r="G281" s="56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"/>
      <c r="F282" s="56"/>
      <c r="G282" s="56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A283" s="19"/>
      <c r="B283" s="19"/>
      <c r="C283" s="20"/>
      <c r="D283" s="21"/>
      <c r="E283" s="25"/>
      <c r="F283" s="63"/>
      <c r="G283" s="63"/>
      <c r="H283" s="19"/>
      <c r="I283" s="25"/>
      <c r="J283" s="19"/>
      <c r="K283" s="27"/>
      <c r="L283" s="27"/>
      <c r="M283" s="27"/>
      <c r="N283" s="27"/>
      <c r="O283" s="27"/>
      <c r="P283" s="27"/>
      <c r="Q283" s="27"/>
      <c r="R283" s="27"/>
      <c r="S283" s="27"/>
      <c r="T283" s="27"/>
      <c r="U283" s="27"/>
      <c r="V283" s="27"/>
      <c r="W283" s="27"/>
      <c r="X283" s="27"/>
      <c r="Y283" s="19"/>
      <c r="Z283" s="19"/>
      <c r="AA283" s="19"/>
      <c r="AB283" s="19"/>
      <c r="AC283" s="19"/>
      <c r="AD283" s="19"/>
      <c r="AE283" s="19"/>
      <c r="AF283" s="19"/>
      <c r="AG283" s="19"/>
      <c r="AH283" s="19"/>
      <c r="AI283" s="19"/>
      <c r="AJ283" s="19"/>
      <c r="AK283" s="19"/>
      <c r="AL283" s="19"/>
      <c r="AM283" s="19"/>
      <c r="AN283" s="19"/>
      <c r="AO283" s="19"/>
      <c r="AP283" s="19"/>
      <c r="AQ283" s="19"/>
      <c r="AR283" s="19"/>
      <c r="AS283" s="19"/>
      <c r="AT283" s="19"/>
      <c r="AU283" s="19"/>
      <c r="AV283" s="19"/>
      <c r="AW283" s="19"/>
      <c r="AX283" s="19"/>
      <c r="AY283" s="19"/>
      <c r="AZ283" s="19"/>
      <c r="BA283" s="19"/>
      <c r="BB283" s="19"/>
      <c r="BC283" s="19"/>
      <c r="BD283" s="19"/>
      <c r="BE283" s="19"/>
      <c r="BF283" s="19"/>
      <c r="BG283" s="19"/>
      <c r="BH283" s="19"/>
      <c r="BI283" s="19"/>
      <c r="BJ283" s="19"/>
      <c r="BK283" s="19"/>
      <c r="BL283" s="19"/>
      <c r="BM283" s="19"/>
      <c r="BN283" s="19"/>
      <c r="BO283" s="19"/>
      <c r="BP283" s="19"/>
      <c r="BQ283" s="19"/>
      <c r="BR283" s="19"/>
      <c r="BS283" s="19"/>
      <c r="BT283" s="19"/>
      <c r="BU283" s="19"/>
      <c r="BV283" s="19"/>
      <c r="BW283" s="19"/>
      <c r="BX283" s="19"/>
      <c r="BY283" s="19"/>
      <c r="BZ283" s="19"/>
      <c r="CA283" s="19"/>
      <c r="CB283" s="19"/>
      <c r="CC283" s="19"/>
      <c r="CD283" s="19"/>
      <c r="CE283" s="19"/>
      <c r="CF283" s="19"/>
      <c r="CG283" s="19"/>
      <c r="CH283" s="19"/>
      <c r="CI283" s="19"/>
      <c r="CJ283" s="19"/>
      <c r="CK283" s="19"/>
      <c r="CL283" s="19"/>
      <c r="CM283" s="19"/>
      <c r="CN283" s="19"/>
      <c r="CO283" s="19"/>
      <c r="CP283" s="19"/>
      <c r="CQ283" s="19"/>
      <c r="CR283" s="19"/>
      <c r="CS283" s="19"/>
      <c r="CT283" s="19"/>
      <c r="CU283" s="19"/>
      <c r="CV283" s="19"/>
      <c r="CW283" s="19"/>
      <c r="CX283" s="19"/>
      <c r="CY283" s="19"/>
      <c r="CZ283" s="19"/>
      <c r="DA283" s="19"/>
      <c r="DB283" s="19"/>
      <c r="DC283" s="19"/>
      <c r="DD283" s="19"/>
      <c r="DE283" s="19"/>
      <c r="DF283" s="19"/>
      <c r="DG283" s="19"/>
      <c r="DH283" s="19"/>
      <c r="DI283" s="19"/>
      <c r="DJ283" s="19"/>
      <c r="DK283" s="19"/>
      <c r="DL283" s="19"/>
      <c r="DM283" s="19"/>
      <c r="DN283" s="19"/>
      <c r="DO283" s="19"/>
      <c r="DP283" s="19"/>
      <c r="DQ283" s="19"/>
      <c r="DR283" s="19"/>
      <c r="DS283" s="19"/>
      <c r="DT283" s="19"/>
      <c r="DU283" s="19"/>
      <c r="DV283" s="19"/>
      <c r="DW283" s="19"/>
      <c r="DX283" s="19"/>
      <c r="DY283" s="19"/>
      <c r="DZ283" s="19"/>
      <c r="EA283" s="19"/>
      <c r="EB283" s="19"/>
      <c r="EC283" s="19"/>
      <c r="ED283" s="19"/>
      <c r="EE283" s="19"/>
      <c r="EF283" s="19"/>
      <c r="EG283" s="19"/>
      <c r="EH283" s="19"/>
      <c r="EI283" s="19"/>
      <c r="EJ283" s="19"/>
      <c r="EK283" s="19"/>
      <c r="EL283" s="19"/>
      <c r="EM283" s="19"/>
      <c r="EN283" s="19"/>
      <c r="EO283" s="19"/>
      <c r="EP283" s="19"/>
      <c r="EQ283" s="19"/>
      <c r="ER283" s="19"/>
      <c r="ES283" s="19"/>
      <c r="ET283" s="19"/>
      <c r="EU283" s="19"/>
      <c r="EV283" s="19"/>
      <c r="EW283" s="19"/>
      <c r="EX283" s="19"/>
      <c r="EY283" s="19"/>
      <c r="EZ283" s="19"/>
      <c r="FA283" s="19"/>
      <c r="FB283" s="19"/>
      <c r="FC283" s="19"/>
      <c r="FD283" s="19"/>
      <c r="FE283" s="19"/>
      <c r="FF283" s="19"/>
      <c r="FG283" s="19"/>
      <c r="FH283" s="19"/>
      <c r="FI283" s="19"/>
      <c r="FJ283" s="19"/>
      <c r="FK283" s="19"/>
      <c r="FL283" s="19"/>
      <c r="FM283" s="19"/>
      <c r="FN283" s="19"/>
      <c r="FO283" s="19"/>
      <c r="FP283" s="19"/>
      <c r="FQ283" s="19"/>
      <c r="FR283" s="19"/>
      <c r="FS283" s="19"/>
      <c r="FT283" s="19"/>
      <c r="FU283" s="19"/>
      <c r="FV283" s="19"/>
      <c r="FW283" s="19"/>
      <c r="FX283" s="19"/>
      <c r="FY283" s="19"/>
      <c r="FZ283" s="19"/>
      <c r="GA283" s="19"/>
      <c r="GB283" s="19"/>
      <c r="GC283" s="19"/>
      <c r="GD283" s="19"/>
      <c r="GE283" s="19"/>
      <c r="GF283" s="19"/>
      <c r="GG283" s="19"/>
      <c r="GH283" s="19"/>
      <c r="GI283" s="19"/>
      <c r="GJ283" s="19"/>
      <c r="GK283" s="19"/>
      <c r="GL283" s="19"/>
      <c r="GM283" s="19"/>
      <c r="GN283" s="19"/>
      <c r="GO283" s="19"/>
      <c r="GP283" s="19"/>
      <c r="GQ283" s="19"/>
      <c r="GR283" s="19"/>
      <c r="GS283" s="19"/>
      <c r="GT283" s="19"/>
      <c r="GU283" s="19"/>
      <c r="GV283" s="19"/>
      <c r="GW283" s="19"/>
      <c r="GX283" s="19"/>
      <c r="GY283" s="19"/>
      <c r="GZ283" s="19"/>
      <c r="HA283" s="19"/>
      <c r="HB283" s="19"/>
      <c r="HC283" s="19"/>
      <c r="HD283" s="19"/>
      <c r="HE283" s="19"/>
      <c r="HF283" s="19"/>
      <c r="HG283" s="19"/>
      <c r="HH283" s="19"/>
      <c r="HI283" s="19"/>
      <c r="HJ283" s="19"/>
      <c r="HK283" s="19"/>
      <c r="HL283" s="19"/>
      <c r="HM283" s="19"/>
      <c r="HN283" s="19"/>
      <c r="HO283" s="19"/>
      <c r="HP283" s="19"/>
      <c r="HQ283" s="19"/>
      <c r="HR283" s="19"/>
      <c r="HS283" s="19"/>
      <c r="HT283" s="19"/>
      <c r="HU283" s="19"/>
      <c r="HV283" s="19"/>
      <c r="HW283" s="19"/>
      <c r="HX283" s="19"/>
      <c r="HY283" s="19"/>
      <c r="HZ283" s="19"/>
      <c r="IA283" s="19"/>
      <c r="IB283" s="19"/>
      <c r="IC283" s="19"/>
      <c r="ID283" s="19"/>
      <c r="IE283" s="19"/>
      <c r="IF283" s="19"/>
      <c r="IG283" s="19"/>
      <c r="IH283" s="19"/>
      <c r="II283" s="19"/>
      <c r="IJ283" s="19"/>
      <c r="IK283" s="19"/>
      <c r="IL283" s="19"/>
      <c r="IM283" s="19"/>
      <c r="IN283" s="19"/>
      <c r="IO283" s="19"/>
      <c r="IP283" s="19"/>
      <c r="IQ283" s="19"/>
      <c r="IR283" s="19"/>
      <c r="IS283" s="19"/>
      <c r="IT283" s="19"/>
      <c r="IU283" s="19"/>
      <c r="IV283" s="19"/>
      <c r="IW283" s="19"/>
    </row>
    <row r="284" customFormat="false" ht="12.75" hidden="false" customHeight="false" outlineLevel="0" collapsed="false">
      <c r="E284" s="4"/>
      <c r="F284" s="56"/>
      <c r="G284" s="56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</row>
    <row r="285" customFormat="false" ht="12.75" hidden="false" customHeight="false" outlineLevel="0" collapsed="false">
      <c r="E285" s="4"/>
      <c r="F285" s="56"/>
      <c r="G285" s="56"/>
      <c r="H285" s="4"/>
      <c r="I285" s="4"/>
      <c r="K285" s="15"/>
      <c r="L285" s="33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56"/>
      <c r="G286" s="56"/>
      <c r="H286" s="4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E287" s="4"/>
      <c r="F287" s="56"/>
      <c r="G287" s="56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</row>
    <row r="288" customFormat="false" ht="12.75" hidden="false" customHeight="false" outlineLevel="0" collapsed="false">
      <c r="E288" s="4"/>
      <c r="F288" s="56"/>
      <c r="G288" s="56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</row>
    <row r="289" customFormat="false" ht="12.75" hidden="false" customHeight="false" outlineLevel="0" collapsed="false">
      <c r="E289" s="4"/>
      <c r="F289" s="56"/>
      <c r="G289" s="56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</row>
    <row r="290" customFormat="false" ht="12.75" hidden="false" customHeight="false" outlineLevel="0" collapsed="false"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A291" s="19"/>
      <c r="B291" s="19"/>
      <c r="C291" s="20"/>
      <c r="D291" s="21"/>
      <c r="E291" s="25"/>
      <c r="F291" s="63"/>
      <c r="G291" s="63"/>
      <c r="H291" s="19"/>
      <c r="I291" s="25"/>
      <c r="J291" s="19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27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9"/>
      <c r="BU291" s="19"/>
      <c r="BV291" s="19"/>
      <c r="BW291" s="19"/>
      <c r="BX291" s="19"/>
      <c r="BY291" s="19"/>
      <c r="BZ291" s="19"/>
      <c r="CA291" s="19"/>
      <c r="CB291" s="19"/>
      <c r="CC291" s="19"/>
      <c r="CD291" s="19"/>
      <c r="CE291" s="19"/>
      <c r="CF291" s="19"/>
      <c r="CG291" s="19"/>
      <c r="CH291" s="19"/>
      <c r="CI291" s="19"/>
      <c r="CJ291" s="19"/>
      <c r="CK291" s="19"/>
      <c r="CL291" s="19"/>
      <c r="CM291" s="19"/>
      <c r="CN291" s="19"/>
      <c r="CO291" s="19"/>
      <c r="CP291" s="19"/>
      <c r="CQ291" s="19"/>
      <c r="CR291" s="19"/>
      <c r="CS291" s="19"/>
      <c r="CT291" s="19"/>
      <c r="CU291" s="19"/>
      <c r="CV291" s="19"/>
      <c r="CW291" s="19"/>
      <c r="CX291" s="19"/>
      <c r="CY291" s="19"/>
      <c r="CZ291" s="19"/>
      <c r="DA291" s="19"/>
      <c r="DB291" s="19"/>
      <c r="DC291" s="19"/>
      <c r="DD291" s="19"/>
      <c r="DE291" s="19"/>
      <c r="DF291" s="19"/>
      <c r="DG291" s="19"/>
      <c r="DH291" s="19"/>
      <c r="DI291" s="19"/>
      <c r="DJ291" s="19"/>
      <c r="DK291" s="19"/>
      <c r="DL291" s="19"/>
      <c r="DM291" s="19"/>
      <c r="DN291" s="19"/>
      <c r="DO291" s="19"/>
      <c r="DP291" s="19"/>
      <c r="DQ291" s="19"/>
      <c r="DR291" s="19"/>
      <c r="DS291" s="19"/>
      <c r="DT291" s="19"/>
      <c r="DU291" s="19"/>
      <c r="DV291" s="19"/>
      <c r="DW291" s="19"/>
      <c r="DX291" s="19"/>
      <c r="DY291" s="19"/>
      <c r="DZ291" s="19"/>
      <c r="EA291" s="19"/>
      <c r="EB291" s="19"/>
      <c r="EC291" s="19"/>
      <c r="ED291" s="19"/>
      <c r="EE291" s="19"/>
      <c r="EF291" s="19"/>
      <c r="EG291" s="19"/>
      <c r="EH291" s="19"/>
      <c r="EI291" s="19"/>
      <c r="EJ291" s="19"/>
      <c r="EK291" s="19"/>
      <c r="EL291" s="19"/>
      <c r="EM291" s="19"/>
      <c r="EN291" s="19"/>
      <c r="EO291" s="19"/>
      <c r="EP291" s="19"/>
      <c r="EQ291" s="19"/>
      <c r="ER291" s="19"/>
      <c r="ES291" s="19"/>
      <c r="ET291" s="19"/>
      <c r="EU291" s="19"/>
      <c r="EV291" s="19"/>
      <c r="EW291" s="19"/>
      <c r="EX291" s="19"/>
      <c r="EY291" s="19"/>
      <c r="EZ291" s="19"/>
      <c r="FA291" s="19"/>
      <c r="FB291" s="19"/>
      <c r="FC291" s="19"/>
      <c r="FD291" s="19"/>
      <c r="FE291" s="19"/>
      <c r="FF291" s="19"/>
      <c r="FG291" s="19"/>
      <c r="FH291" s="19"/>
      <c r="FI291" s="19"/>
      <c r="FJ291" s="19"/>
      <c r="FK291" s="19"/>
      <c r="FL291" s="19"/>
      <c r="FM291" s="19"/>
      <c r="FN291" s="19"/>
      <c r="FO291" s="19"/>
      <c r="FP291" s="19"/>
      <c r="FQ291" s="19"/>
      <c r="FR291" s="19"/>
      <c r="FS291" s="19"/>
      <c r="FT291" s="19"/>
      <c r="FU291" s="19"/>
      <c r="FV291" s="19"/>
      <c r="FW291" s="19"/>
      <c r="FX291" s="19"/>
      <c r="FY291" s="19"/>
      <c r="FZ291" s="19"/>
      <c r="GA291" s="19"/>
      <c r="GB291" s="19"/>
      <c r="GC291" s="19"/>
      <c r="GD291" s="19"/>
      <c r="GE291" s="19"/>
      <c r="GF291" s="19"/>
      <c r="GG291" s="19"/>
      <c r="GH291" s="19"/>
      <c r="GI291" s="19"/>
      <c r="GJ291" s="19"/>
      <c r="GK291" s="19"/>
      <c r="GL291" s="19"/>
      <c r="GM291" s="19"/>
      <c r="GN291" s="19"/>
      <c r="GO291" s="19"/>
      <c r="GP291" s="19"/>
      <c r="GQ291" s="19"/>
      <c r="GR291" s="19"/>
      <c r="GS291" s="19"/>
      <c r="GT291" s="19"/>
      <c r="GU291" s="19"/>
      <c r="GV291" s="19"/>
      <c r="GW291" s="19"/>
      <c r="GX291" s="19"/>
      <c r="GY291" s="19"/>
      <c r="GZ291" s="19"/>
      <c r="HA291" s="19"/>
      <c r="HB291" s="19"/>
      <c r="HC291" s="19"/>
      <c r="HD291" s="19"/>
      <c r="HE291" s="19"/>
      <c r="HF291" s="19"/>
      <c r="HG291" s="19"/>
      <c r="HH291" s="19"/>
      <c r="HI291" s="19"/>
      <c r="HJ291" s="19"/>
      <c r="HK291" s="19"/>
      <c r="HL291" s="19"/>
      <c r="HM291" s="19"/>
      <c r="HN291" s="19"/>
      <c r="HO291" s="19"/>
      <c r="HP291" s="19"/>
      <c r="HQ291" s="19"/>
      <c r="HR291" s="19"/>
      <c r="HS291" s="19"/>
      <c r="HT291" s="19"/>
      <c r="HU291" s="19"/>
      <c r="HV291" s="19"/>
      <c r="HW291" s="19"/>
      <c r="HX291" s="19"/>
      <c r="HY291" s="19"/>
      <c r="HZ291" s="19"/>
      <c r="IA291" s="19"/>
      <c r="IB291" s="19"/>
      <c r="IC291" s="19"/>
      <c r="ID291" s="19"/>
      <c r="IE291" s="19"/>
      <c r="IF291" s="19"/>
      <c r="IG291" s="19"/>
      <c r="IH291" s="19"/>
      <c r="II291" s="19"/>
      <c r="IJ291" s="19"/>
      <c r="IK291" s="19"/>
      <c r="IL291" s="19"/>
      <c r="IM291" s="19"/>
      <c r="IN291" s="19"/>
      <c r="IO291" s="19"/>
      <c r="IP291" s="19"/>
      <c r="IQ291" s="19"/>
      <c r="IR291" s="19"/>
      <c r="IS291" s="19"/>
      <c r="IT291" s="19"/>
      <c r="IU291" s="19"/>
      <c r="IV291" s="19"/>
      <c r="IW291" s="19"/>
    </row>
    <row r="292" customFormat="false" ht="12.75" hidden="false" customHeight="false" outlineLevel="0" collapsed="false">
      <c r="A292" s="19"/>
      <c r="B292" s="19"/>
      <c r="C292" s="20"/>
      <c r="D292" s="21"/>
      <c r="E292" s="25"/>
      <c r="F292" s="63"/>
      <c r="G292" s="63"/>
      <c r="H292" s="19"/>
      <c r="I292" s="25"/>
      <c r="J292" s="19"/>
      <c r="K292" s="27"/>
      <c r="L292" s="27"/>
      <c r="M292" s="27"/>
      <c r="N292" s="27"/>
      <c r="O292" s="27"/>
      <c r="P292" s="27"/>
      <c r="Q292" s="27"/>
      <c r="R292" s="27"/>
      <c r="S292" s="27"/>
      <c r="T292" s="27"/>
      <c r="U292" s="27"/>
      <c r="V292" s="27"/>
      <c r="W292" s="27"/>
      <c r="X292" s="27"/>
      <c r="Y292" s="19"/>
      <c r="Z292" s="19"/>
      <c r="AA292" s="19"/>
      <c r="AB292" s="19"/>
      <c r="AC292" s="19"/>
      <c r="AD292" s="19"/>
      <c r="AE292" s="19"/>
      <c r="AF292" s="19"/>
      <c r="AG292" s="19"/>
      <c r="AH292" s="19"/>
      <c r="AI292" s="19"/>
      <c r="AJ292" s="19"/>
      <c r="AK292" s="19"/>
      <c r="AL292" s="19"/>
      <c r="AM292" s="19"/>
      <c r="AN292" s="19"/>
      <c r="AO292" s="19"/>
      <c r="AP292" s="19"/>
      <c r="AQ292" s="19"/>
      <c r="AR292" s="19"/>
      <c r="AS292" s="19"/>
      <c r="AT292" s="19"/>
      <c r="AU292" s="19"/>
      <c r="AV292" s="19"/>
      <c r="AW292" s="19"/>
      <c r="AX292" s="19"/>
      <c r="AY292" s="19"/>
      <c r="AZ292" s="19"/>
      <c r="BA292" s="19"/>
      <c r="BB292" s="19"/>
      <c r="BC292" s="19"/>
      <c r="BD292" s="19"/>
      <c r="BE292" s="19"/>
      <c r="BF292" s="19"/>
      <c r="BG292" s="19"/>
      <c r="BH292" s="19"/>
      <c r="BI292" s="19"/>
      <c r="BJ292" s="19"/>
      <c r="BK292" s="19"/>
      <c r="BL292" s="19"/>
      <c r="BM292" s="19"/>
      <c r="BN292" s="19"/>
      <c r="BO292" s="19"/>
      <c r="BP292" s="19"/>
      <c r="BQ292" s="19"/>
      <c r="BR292" s="19"/>
      <c r="BS292" s="19"/>
      <c r="BT292" s="19"/>
      <c r="BU292" s="19"/>
      <c r="BV292" s="19"/>
      <c r="BW292" s="19"/>
      <c r="BX292" s="19"/>
      <c r="BY292" s="19"/>
      <c r="BZ292" s="19"/>
      <c r="CA292" s="19"/>
      <c r="CB292" s="19"/>
      <c r="CC292" s="19"/>
      <c r="CD292" s="19"/>
      <c r="CE292" s="19"/>
      <c r="CF292" s="19"/>
      <c r="CG292" s="19"/>
      <c r="CH292" s="19"/>
      <c r="CI292" s="19"/>
      <c r="CJ292" s="19"/>
      <c r="CK292" s="19"/>
      <c r="CL292" s="19"/>
      <c r="CM292" s="19"/>
      <c r="CN292" s="19"/>
      <c r="CO292" s="19"/>
      <c r="CP292" s="19"/>
      <c r="CQ292" s="19"/>
      <c r="CR292" s="19"/>
      <c r="CS292" s="19"/>
      <c r="CT292" s="19"/>
      <c r="CU292" s="19"/>
      <c r="CV292" s="19"/>
      <c r="CW292" s="19"/>
      <c r="CX292" s="19"/>
      <c r="CY292" s="19"/>
      <c r="CZ292" s="19"/>
      <c r="DA292" s="19"/>
      <c r="DB292" s="19"/>
      <c r="DC292" s="19"/>
      <c r="DD292" s="19"/>
      <c r="DE292" s="19"/>
      <c r="DF292" s="19"/>
      <c r="DG292" s="19"/>
      <c r="DH292" s="19"/>
      <c r="DI292" s="19"/>
      <c r="DJ292" s="19"/>
      <c r="DK292" s="19"/>
      <c r="DL292" s="19"/>
      <c r="DM292" s="19"/>
      <c r="DN292" s="19"/>
      <c r="DO292" s="19"/>
      <c r="DP292" s="19"/>
      <c r="DQ292" s="19"/>
      <c r="DR292" s="19"/>
      <c r="DS292" s="19"/>
      <c r="DT292" s="19"/>
      <c r="DU292" s="19"/>
      <c r="DV292" s="19"/>
      <c r="DW292" s="19"/>
      <c r="DX292" s="19"/>
      <c r="DY292" s="19"/>
      <c r="DZ292" s="19"/>
      <c r="EA292" s="19"/>
      <c r="EB292" s="19"/>
      <c r="EC292" s="19"/>
      <c r="ED292" s="19"/>
      <c r="EE292" s="19"/>
      <c r="EF292" s="19"/>
      <c r="EG292" s="19"/>
      <c r="EH292" s="19"/>
      <c r="EI292" s="19"/>
      <c r="EJ292" s="19"/>
      <c r="EK292" s="19"/>
      <c r="EL292" s="19"/>
      <c r="EM292" s="19"/>
      <c r="EN292" s="19"/>
      <c r="EO292" s="19"/>
      <c r="EP292" s="19"/>
      <c r="EQ292" s="19"/>
      <c r="ER292" s="19"/>
      <c r="ES292" s="19"/>
      <c r="ET292" s="19"/>
      <c r="EU292" s="19"/>
      <c r="EV292" s="19"/>
      <c r="EW292" s="19"/>
      <c r="EX292" s="19"/>
      <c r="EY292" s="19"/>
      <c r="EZ292" s="19"/>
      <c r="FA292" s="19"/>
      <c r="FB292" s="19"/>
      <c r="FC292" s="19"/>
      <c r="FD292" s="19"/>
      <c r="FE292" s="19"/>
      <c r="FF292" s="19"/>
      <c r="FG292" s="19"/>
      <c r="FH292" s="19"/>
      <c r="FI292" s="19"/>
      <c r="FJ292" s="19"/>
      <c r="FK292" s="19"/>
      <c r="FL292" s="19"/>
      <c r="FM292" s="19"/>
      <c r="FN292" s="19"/>
      <c r="FO292" s="19"/>
      <c r="FP292" s="19"/>
      <c r="FQ292" s="19"/>
      <c r="FR292" s="19"/>
      <c r="FS292" s="19"/>
      <c r="FT292" s="19"/>
      <c r="FU292" s="19"/>
      <c r="FV292" s="19"/>
      <c r="FW292" s="19"/>
      <c r="FX292" s="19"/>
      <c r="FY292" s="19"/>
      <c r="FZ292" s="19"/>
      <c r="GA292" s="19"/>
      <c r="GB292" s="19"/>
      <c r="GC292" s="19"/>
      <c r="GD292" s="19"/>
      <c r="GE292" s="19"/>
      <c r="GF292" s="19"/>
      <c r="GG292" s="19"/>
      <c r="GH292" s="19"/>
      <c r="GI292" s="19"/>
      <c r="GJ292" s="19"/>
      <c r="GK292" s="19"/>
      <c r="GL292" s="19"/>
      <c r="GM292" s="19"/>
      <c r="GN292" s="19"/>
      <c r="GO292" s="19"/>
      <c r="GP292" s="19"/>
      <c r="GQ292" s="19"/>
      <c r="GR292" s="19"/>
      <c r="GS292" s="19"/>
      <c r="GT292" s="19"/>
      <c r="GU292" s="19"/>
      <c r="GV292" s="19"/>
      <c r="GW292" s="19"/>
      <c r="GX292" s="19"/>
      <c r="GY292" s="19"/>
      <c r="GZ292" s="19"/>
      <c r="HA292" s="19"/>
      <c r="HB292" s="19"/>
      <c r="HC292" s="19"/>
      <c r="HD292" s="19"/>
      <c r="HE292" s="19"/>
      <c r="HF292" s="19"/>
      <c r="HG292" s="19"/>
      <c r="HH292" s="19"/>
      <c r="HI292" s="19"/>
      <c r="HJ292" s="19"/>
      <c r="HK292" s="19"/>
      <c r="HL292" s="19"/>
      <c r="HM292" s="19"/>
      <c r="HN292" s="19"/>
      <c r="HO292" s="19"/>
      <c r="HP292" s="19"/>
      <c r="HQ292" s="19"/>
      <c r="HR292" s="19"/>
      <c r="HS292" s="19"/>
      <c r="HT292" s="19"/>
      <c r="HU292" s="19"/>
      <c r="HV292" s="19"/>
      <c r="HW292" s="19"/>
      <c r="HX292" s="19"/>
      <c r="HY292" s="19"/>
      <c r="HZ292" s="19"/>
      <c r="IA292" s="19"/>
      <c r="IB292" s="19"/>
      <c r="IC292" s="19"/>
      <c r="ID292" s="19"/>
      <c r="IE292" s="19"/>
      <c r="IF292" s="19"/>
      <c r="IG292" s="19"/>
      <c r="IH292" s="19"/>
      <c r="II292" s="19"/>
      <c r="IJ292" s="19"/>
      <c r="IK292" s="19"/>
      <c r="IL292" s="19"/>
      <c r="IM292" s="19"/>
      <c r="IN292" s="19"/>
      <c r="IO292" s="19"/>
      <c r="IP292" s="19"/>
      <c r="IQ292" s="19"/>
      <c r="IR292" s="19"/>
      <c r="IS292" s="19"/>
      <c r="IT292" s="19"/>
      <c r="IU292" s="19"/>
      <c r="IV292" s="19"/>
      <c r="IW292" s="19"/>
    </row>
    <row r="293" customFormat="false" ht="12.75" hidden="false" customHeight="false" outlineLevel="0" collapsed="false">
      <c r="E293" s="4"/>
      <c r="F293" s="56"/>
      <c r="G293" s="56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A294" s="19"/>
      <c r="B294" s="19"/>
      <c r="C294" s="20"/>
      <c r="D294" s="21"/>
      <c r="E294" s="25"/>
      <c r="F294" s="63"/>
      <c r="G294" s="63"/>
      <c r="H294" s="19"/>
      <c r="I294" s="25"/>
      <c r="J294" s="19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9"/>
      <c r="BU294" s="19"/>
      <c r="BV294" s="19"/>
      <c r="BW294" s="19"/>
      <c r="BX294" s="19"/>
      <c r="BY294" s="19"/>
      <c r="BZ294" s="19"/>
      <c r="CA294" s="19"/>
      <c r="CB294" s="19"/>
      <c r="CC294" s="19"/>
      <c r="CD294" s="19"/>
      <c r="CE294" s="19"/>
      <c r="CF294" s="19"/>
      <c r="CG294" s="19"/>
      <c r="CH294" s="19"/>
      <c r="CI294" s="19"/>
      <c r="CJ294" s="19"/>
      <c r="CK294" s="19"/>
      <c r="CL294" s="19"/>
      <c r="CM294" s="19"/>
      <c r="CN294" s="19"/>
      <c r="CO294" s="19"/>
      <c r="CP294" s="19"/>
      <c r="CQ294" s="19"/>
      <c r="CR294" s="19"/>
      <c r="CS294" s="19"/>
      <c r="CT294" s="19"/>
      <c r="CU294" s="19"/>
      <c r="CV294" s="19"/>
      <c r="CW294" s="19"/>
      <c r="CX294" s="19"/>
      <c r="CY294" s="19"/>
      <c r="CZ294" s="19"/>
      <c r="DA294" s="19"/>
      <c r="DB294" s="19"/>
      <c r="DC294" s="19"/>
      <c r="DD294" s="19"/>
      <c r="DE294" s="19"/>
      <c r="DF294" s="19"/>
      <c r="DG294" s="19"/>
      <c r="DH294" s="19"/>
      <c r="DI294" s="19"/>
      <c r="DJ294" s="19"/>
      <c r="DK294" s="19"/>
      <c r="DL294" s="19"/>
      <c r="DM294" s="19"/>
      <c r="DN294" s="19"/>
      <c r="DO294" s="19"/>
      <c r="DP294" s="19"/>
      <c r="DQ294" s="19"/>
      <c r="DR294" s="19"/>
      <c r="DS294" s="19"/>
      <c r="DT294" s="19"/>
      <c r="DU294" s="19"/>
      <c r="DV294" s="19"/>
      <c r="DW294" s="19"/>
      <c r="DX294" s="19"/>
      <c r="DY294" s="19"/>
      <c r="DZ294" s="19"/>
      <c r="EA294" s="19"/>
      <c r="EB294" s="19"/>
      <c r="EC294" s="19"/>
      <c r="ED294" s="19"/>
      <c r="EE294" s="19"/>
      <c r="EF294" s="19"/>
      <c r="EG294" s="19"/>
      <c r="EH294" s="19"/>
      <c r="EI294" s="19"/>
      <c r="EJ294" s="19"/>
      <c r="EK294" s="19"/>
      <c r="EL294" s="19"/>
      <c r="EM294" s="19"/>
      <c r="EN294" s="19"/>
      <c r="EO294" s="19"/>
      <c r="EP294" s="19"/>
      <c r="EQ294" s="19"/>
      <c r="ER294" s="19"/>
      <c r="ES294" s="19"/>
      <c r="ET294" s="19"/>
      <c r="EU294" s="19"/>
      <c r="EV294" s="19"/>
      <c r="EW294" s="19"/>
      <c r="EX294" s="19"/>
      <c r="EY294" s="19"/>
      <c r="EZ294" s="19"/>
      <c r="FA294" s="19"/>
      <c r="FB294" s="19"/>
      <c r="FC294" s="19"/>
      <c r="FD294" s="19"/>
      <c r="FE294" s="19"/>
      <c r="FF294" s="19"/>
      <c r="FG294" s="19"/>
      <c r="FH294" s="19"/>
      <c r="FI294" s="19"/>
      <c r="FJ294" s="19"/>
      <c r="FK294" s="19"/>
      <c r="FL294" s="19"/>
      <c r="FM294" s="19"/>
      <c r="FN294" s="19"/>
      <c r="FO294" s="19"/>
      <c r="FP294" s="19"/>
      <c r="FQ294" s="19"/>
      <c r="FR294" s="19"/>
      <c r="FS294" s="19"/>
      <c r="FT294" s="19"/>
      <c r="FU294" s="19"/>
      <c r="FV294" s="19"/>
      <c r="FW294" s="19"/>
      <c r="FX294" s="19"/>
      <c r="FY294" s="19"/>
      <c r="FZ294" s="19"/>
      <c r="GA294" s="19"/>
      <c r="GB294" s="19"/>
      <c r="GC294" s="19"/>
      <c r="GD294" s="19"/>
      <c r="GE294" s="19"/>
      <c r="GF294" s="19"/>
      <c r="GG294" s="19"/>
      <c r="GH294" s="19"/>
      <c r="GI294" s="19"/>
      <c r="GJ294" s="19"/>
      <c r="GK294" s="19"/>
      <c r="GL294" s="19"/>
      <c r="GM294" s="19"/>
      <c r="GN294" s="19"/>
      <c r="GO294" s="19"/>
      <c r="GP294" s="19"/>
      <c r="GQ294" s="19"/>
      <c r="GR294" s="19"/>
      <c r="GS294" s="19"/>
      <c r="GT294" s="19"/>
      <c r="GU294" s="19"/>
      <c r="GV294" s="19"/>
      <c r="GW294" s="19"/>
      <c r="GX294" s="19"/>
      <c r="GY294" s="19"/>
      <c r="GZ294" s="19"/>
      <c r="HA294" s="19"/>
      <c r="HB294" s="19"/>
      <c r="HC294" s="19"/>
      <c r="HD294" s="19"/>
      <c r="HE294" s="19"/>
      <c r="HF294" s="19"/>
      <c r="HG294" s="19"/>
      <c r="HH294" s="19"/>
      <c r="HI294" s="19"/>
      <c r="HJ294" s="19"/>
      <c r="HK294" s="19"/>
      <c r="HL294" s="19"/>
      <c r="HM294" s="19"/>
      <c r="HN294" s="19"/>
      <c r="HO294" s="19"/>
      <c r="HP294" s="19"/>
      <c r="HQ294" s="19"/>
      <c r="HR294" s="19"/>
      <c r="HS294" s="19"/>
      <c r="HT294" s="19"/>
      <c r="HU294" s="19"/>
      <c r="HV294" s="19"/>
      <c r="HW294" s="19"/>
      <c r="HX294" s="19"/>
      <c r="HY294" s="19"/>
      <c r="HZ294" s="19"/>
      <c r="IA294" s="19"/>
      <c r="IB294" s="19"/>
      <c r="IC294" s="19"/>
      <c r="ID294" s="19"/>
      <c r="IE294" s="19"/>
      <c r="IF294" s="19"/>
      <c r="IG294" s="19"/>
      <c r="IH294" s="19"/>
      <c r="II294" s="19"/>
      <c r="IJ294" s="19"/>
      <c r="IK294" s="19"/>
      <c r="IL294" s="19"/>
      <c r="IM294" s="19"/>
      <c r="IN294" s="19"/>
      <c r="IO294" s="19"/>
      <c r="IP294" s="19"/>
      <c r="IQ294" s="19"/>
      <c r="IR294" s="19"/>
      <c r="IS294" s="19"/>
      <c r="IT294" s="19"/>
      <c r="IU294" s="19"/>
      <c r="IV294" s="19"/>
      <c r="IW294" s="19"/>
    </row>
    <row r="295" customFormat="false" ht="12.75" hidden="false" customHeight="false" outlineLevel="0" collapsed="false">
      <c r="E295" s="43"/>
      <c r="F295" s="62"/>
      <c r="G295" s="62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E296" s="25"/>
      <c r="F296" s="62"/>
      <c r="G296" s="62"/>
      <c r="I296" s="25"/>
      <c r="K296" s="15"/>
      <c r="L296" s="15"/>
      <c r="M296" s="15"/>
      <c r="N296" s="15"/>
      <c r="O296" s="15"/>
      <c r="P296" s="15"/>
      <c r="Q296" s="15"/>
      <c r="R296" s="15"/>
      <c r="S296" s="15"/>
    </row>
    <row r="297" customFormat="false" ht="12.75" hidden="false" customHeight="false" outlineLevel="0" collapsed="false">
      <c r="E297" s="25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E298" s="4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</row>
    <row r="299" customFormat="false" ht="12.75" hidden="false" customHeight="false" outlineLevel="0" collapsed="false">
      <c r="A299" s="19"/>
      <c r="B299" s="19"/>
      <c r="C299" s="20"/>
      <c r="D299" s="21"/>
      <c r="E299" s="4"/>
      <c r="F299" s="56"/>
      <c r="G299" s="56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9"/>
      <c r="Y299" s="19"/>
      <c r="Z299" s="19"/>
      <c r="AA299" s="19"/>
      <c r="AB299" s="19"/>
      <c r="AC299" s="19"/>
      <c r="AD299" s="19"/>
      <c r="AE299" s="19"/>
      <c r="AF299" s="19"/>
      <c r="AG299" s="19"/>
      <c r="AH299" s="19"/>
      <c r="AI299" s="19"/>
      <c r="AJ299" s="19"/>
      <c r="AK299" s="19"/>
      <c r="AL299" s="19"/>
      <c r="AM299" s="19"/>
      <c r="AN299" s="19"/>
      <c r="AO299" s="19"/>
      <c r="AP299" s="19"/>
      <c r="AQ299" s="19"/>
      <c r="AR299" s="19"/>
      <c r="AS299" s="19"/>
      <c r="AT299" s="19"/>
      <c r="AU299" s="19"/>
      <c r="AV299" s="19"/>
      <c r="AW299" s="19"/>
      <c r="AX299" s="19"/>
      <c r="AY299" s="19"/>
      <c r="AZ299" s="19"/>
      <c r="BA299" s="19"/>
      <c r="BB299" s="19"/>
      <c r="BC299" s="19"/>
      <c r="BD299" s="19"/>
      <c r="BE299" s="19"/>
      <c r="BF299" s="19"/>
      <c r="BG299" s="19"/>
      <c r="BH299" s="19"/>
      <c r="BI299" s="19"/>
      <c r="BJ299" s="19"/>
      <c r="BK299" s="19"/>
      <c r="BL299" s="19"/>
      <c r="BM299" s="19"/>
      <c r="BN299" s="19"/>
      <c r="BO299" s="19"/>
      <c r="BP299" s="19"/>
      <c r="BQ299" s="19"/>
      <c r="BR299" s="19"/>
      <c r="BS299" s="19"/>
      <c r="BT299" s="19"/>
      <c r="BU299" s="19"/>
      <c r="BV299" s="19"/>
      <c r="BW299" s="19"/>
      <c r="BX299" s="19"/>
      <c r="BY299" s="19"/>
      <c r="BZ299" s="19"/>
      <c r="CA299" s="19"/>
      <c r="CB299" s="19"/>
      <c r="CC299" s="19"/>
      <c r="CD299" s="19"/>
      <c r="CE299" s="19"/>
      <c r="CF299" s="19"/>
      <c r="CG299" s="19"/>
      <c r="CH299" s="19"/>
      <c r="CI299" s="19"/>
      <c r="CJ299" s="19"/>
      <c r="CK299" s="19"/>
      <c r="CL299" s="19"/>
      <c r="CM299" s="19"/>
      <c r="CN299" s="19"/>
      <c r="CO299" s="19"/>
      <c r="CP299" s="19"/>
      <c r="CQ299" s="19"/>
      <c r="CR299" s="19"/>
      <c r="CS299" s="19"/>
      <c r="CT299" s="19"/>
      <c r="CU299" s="19"/>
      <c r="CV299" s="19"/>
      <c r="CW299" s="19"/>
      <c r="CX299" s="19"/>
      <c r="CY299" s="19"/>
      <c r="CZ299" s="19"/>
      <c r="DA299" s="19"/>
      <c r="DB299" s="19"/>
      <c r="DC299" s="19"/>
      <c r="DD299" s="19"/>
      <c r="DE299" s="19"/>
      <c r="DF299" s="19"/>
      <c r="DG299" s="19"/>
      <c r="DH299" s="19"/>
      <c r="DI299" s="19"/>
      <c r="DJ299" s="19"/>
      <c r="DK299" s="19"/>
      <c r="DL299" s="19"/>
      <c r="DM299" s="19"/>
      <c r="DN299" s="19"/>
      <c r="DO299" s="19"/>
      <c r="DP299" s="19"/>
      <c r="DQ299" s="19"/>
      <c r="DR299" s="19"/>
      <c r="DS299" s="19"/>
      <c r="DT299" s="19"/>
      <c r="DU299" s="19"/>
      <c r="DV299" s="19"/>
      <c r="DW299" s="19"/>
      <c r="DX299" s="19"/>
      <c r="DY299" s="19"/>
      <c r="DZ299" s="19"/>
      <c r="EA299" s="19"/>
      <c r="EB299" s="19"/>
      <c r="EC299" s="19"/>
      <c r="ED299" s="19"/>
      <c r="EE299" s="19"/>
      <c r="EF299" s="19"/>
      <c r="EG299" s="19"/>
      <c r="EH299" s="19"/>
      <c r="EI299" s="19"/>
      <c r="EJ299" s="19"/>
      <c r="EK299" s="19"/>
      <c r="EL299" s="19"/>
      <c r="EM299" s="19"/>
      <c r="EN299" s="19"/>
      <c r="EO299" s="19"/>
      <c r="EP299" s="19"/>
      <c r="EQ299" s="19"/>
      <c r="ER299" s="19"/>
      <c r="ES299" s="19"/>
      <c r="ET299" s="19"/>
      <c r="EU299" s="19"/>
      <c r="EV299" s="19"/>
      <c r="EW299" s="19"/>
      <c r="EX299" s="19"/>
      <c r="EY299" s="19"/>
      <c r="EZ299" s="19"/>
      <c r="FA299" s="19"/>
      <c r="FB299" s="19"/>
      <c r="FC299" s="19"/>
      <c r="FD299" s="19"/>
      <c r="FE299" s="19"/>
      <c r="FF299" s="19"/>
      <c r="FG299" s="19"/>
      <c r="FH299" s="19"/>
      <c r="FI299" s="19"/>
      <c r="FJ299" s="19"/>
      <c r="FK299" s="19"/>
      <c r="FL299" s="19"/>
      <c r="FM299" s="19"/>
      <c r="FN299" s="19"/>
      <c r="FO299" s="19"/>
      <c r="FP299" s="19"/>
      <c r="FQ299" s="19"/>
      <c r="FR299" s="19"/>
      <c r="FS299" s="19"/>
      <c r="FT299" s="19"/>
      <c r="FU299" s="19"/>
      <c r="FV299" s="19"/>
      <c r="FW299" s="19"/>
      <c r="FX299" s="19"/>
      <c r="FY299" s="19"/>
      <c r="FZ299" s="19"/>
      <c r="GA299" s="19"/>
      <c r="GB299" s="19"/>
      <c r="GC299" s="19"/>
      <c r="GD299" s="19"/>
      <c r="GE299" s="19"/>
      <c r="GF299" s="19"/>
      <c r="GG299" s="19"/>
      <c r="GH299" s="19"/>
      <c r="GI299" s="19"/>
      <c r="GJ299" s="19"/>
      <c r="GK299" s="19"/>
      <c r="GL299" s="19"/>
      <c r="GM299" s="19"/>
      <c r="GN299" s="19"/>
      <c r="GO299" s="19"/>
      <c r="GP299" s="19"/>
      <c r="GQ299" s="19"/>
      <c r="GR299" s="19"/>
      <c r="GS299" s="19"/>
      <c r="GT299" s="19"/>
      <c r="GU299" s="19"/>
      <c r="GV299" s="19"/>
      <c r="GW299" s="19"/>
      <c r="GX299" s="19"/>
      <c r="GY299" s="19"/>
      <c r="GZ299" s="19"/>
      <c r="HA299" s="19"/>
      <c r="HB299" s="19"/>
      <c r="HC299" s="19"/>
      <c r="HD299" s="19"/>
      <c r="HE299" s="19"/>
      <c r="HF299" s="19"/>
      <c r="HG299" s="19"/>
      <c r="HH299" s="19"/>
      <c r="HI299" s="19"/>
      <c r="HJ299" s="19"/>
      <c r="HK299" s="19"/>
      <c r="HL299" s="19"/>
      <c r="HM299" s="19"/>
      <c r="HN299" s="19"/>
      <c r="HO299" s="19"/>
      <c r="HP299" s="19"/>
      <c r="HQ299" s="19"/>
      <c r="HR299" s="19"/>
      <c r="HS299" s="19"/>
      <c r="HT299" s="19"/>
      <c r="HU299" s="19"/>
      <c r="HV299" s="19"/>
      <c r="HW299" s="19"/>
      <c r="HX299" s="19"/>
      <c r="HY299" s="19"/>
      <c r="HZ299" s="19"/>
      <c r="IA299" s="19"/>
      <c r="IB299" s="19"/>
      <c r="IC299" s="19"/>
      <c r="ID299" s="19"/>
      <c r="IE299" s="19"/>
      <c r="IF299" s="19"/>
      <c r="IG299" s="19"/>
      <c r="IH299" s="19"/>
      <c r="II299" s="19"/>
      <c r="IJ299" s="19"/>
      <c r="IK299" s="19"/>
      <c r="IL299" s="19"/>
      <c r="IM299" s="19"/>
      <c r="IN299" s="19"/>
      <c r="IO299" s="19"/>
      <c r="IP299" s="19"/>
      <c r="IQ299" s="19"/>
      <c r="IR299" s="19"/>
      <c r="IS299" s="19"/>
      <c r="IT299" s="19"/>
      <c r="IU299" s="19"/>
      <c r="IV299" s="19"/>
      <c r="IW299" s="19"/>
    </row>
    <row r="300" customFormat="false" ht="12.75" hidden="false" customHeight="false" outlineLevel="0" collapsed="false">
      <c r="A300" s="19"/>
      <c r="B300" s="19"/>
      <c r="C300" s="20"/>
      <c r="D300" s="21"/>
      <c r="E300" s="4"/>
      <c r="F300" s="56"/>
      <c r="G300" s="56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  <c r="Y300" s="19"/>
      <c r="Z300" s="19"/>
      <c r="AA300" s="19"/>
      <c r="AB300" s="19"/>
      <c r="AC300" s="19"/>
      <c r="AD300" s="19"/>
      <c r="AE300" s="19"/>
      <c r="AF300" s="19"/>
      <c r="AG300" s="19"/>
      <c r="AH300" s="19"/>
      <c r="AI300" s="19"/>
      <c r="AJ300" s="19"/>
      <c r="AK300" s="19"/>
      <c r="AL300" s="19"/>
      <c r="AM300" s="19"/>
      <c r="AN300" s="19"/>
      <c r="AO300" s="19"/>
      <c r="AP300" s="19"/>
      <c r="AQ300" s="19"/>
      <c r="AR300" s="19"/>
      <c r="AS300" s="19"/>
      <c r="AT300" s="19"/>
      <c r="AU300" s="19"/>
      <c r="AV300" s="19"/>
      <c r="AW300" s="19"/>
      <c r="AX300" s="19"/>
      <c r="AY300" s="19"/>
      <c r="AZ300" s="19"/>
      <c r="BA300" s="19"/>
      <c r="BB300" s="19"/>
      <c r="BC300" s="19"/>
      <c r="BD300" s="19"/>
      <c r="BE300" s="19"/>
      <c r="BF300" s="19"/>
      <c r="BG300" s="19"/>
      <c r="BH300" s="19"/>
      <c r="BI300" s="19"/>
      <c r="BJ300" s="19"/>
      <c r="BK300" s="19"/>
      <c r="BL300" s="19"/>
      <c r="BM300" s="19"/>
      <c r="BN300" s="19"/>
      <c r="BO300" s="19"/>
      <c r="BP300" s="19"/>
      <c r="BQ300" s="19"/>
      <c r="BR300" s="19"/>
      <c r="BS300" s="19"/>
      <c r="BT300" s="19"/>
      <c r="BU300" s="19"/>
      <c r="BV300" s="19"/>
      <c r="BW300" s="19"/>
      <c r="BX300" s="19"/>
      <c r="BY300" s="19"/>
      <c r="BZ300" s="19"/>
      <c r="CA300" s="19"/>
      <c r="CB300" s="19"/>
      <c r="CC300" s="19"/>
      <c r="CD300" s="19"/>
      <c r="CE300" s="19"/>
      <c r="CF300" s="19"/>
      <c r="CG300" s="19"/>
      <c r="CH300" s="19"/>
      <c r="CI300" s="19"/>
      <c r="CJ300" s="19"/>
      <c r="CK300" s="19"/>
      <c r="CL300" s="19"/>
      <c r="CM300" s="19"/>
      <c r="CN300" s="19"/>
      <c r="CO300" s="19"/>
      <c r="CP300" s="19"/>
      <c r="CQ300" s="19"/>
      <c r="CR300" s="19"/>
      <c r="CS300" s="19"/>
      <c r="CT300" s="19"/>
      <c r="CU300" s="19"/>
      <c r="CV300" s="19"/>
      <c r="CW300" s="19"/>
      <c r="CX300" s="19"/>
      <c r="CY300" s="19"/>
      <c r="CZ300" s="19"/>
      <c r="DA300" s="19"/>
      <c r="DB300" s="19"/>
      <c r="DC300" s="19"/>
      <c r="DD300" s="19"/>
      <c r="DE300" s="19"/>
      <c r="DF300" s="19"/>
      <c r="DG300" s="19"/>
      <c r="DH300" s="19"/>
      <c r="DI300" s="19"/>
      <c r="DJ300" s="19"/>
      <c r="DK300" s="19"/>
      <c r="DL300" s="19"/>
      <c r="DM300" s="19"/>
      <c r="DN300" s="19"/>
      <c r="DO300" s="19"/>
      <c r="DP300" s="19"/>
      <c r="DQ300" s="19"/>
      <c r="DR300" s="19"/>
      <c r="DS300" s="19"/>
      <c r="DT300" s="19"/>
      <c r="DU300" s="19"/>
      <c r="DV300" s="19"/>
      <c r="DW300" s="19"/>
      <c r="DX300" s="19"/>
      <c r="DY300" s="19"/>
      <c r="DZ300" s="19"/>
      <c r="EA300" s="19"/>
      <c r="EB300" s="19"/>
      <c r="EC300" s="19"/>
      <c r="ED300" s="19"/>
      <c r="EE300" s="19"/>
      <c r="EF300" s="19"/>
      <c r="EG300" s="19"/>
      <c r="EH300" s="19"/>
      <c r="EI300" s="19"/>
      <c r="EJ300" s="19"/>
      <c r="EK300" s="19"/>
      <c r="EL300" s="19"/>
      <c r="EM300" s="19"/>
      <c r="EN300" s="19"/>
      <c r="EO300" s="19"/>
      <c r="EP300" s="19"/>
      <c r="EQ300" s="19"/>
      <c r="ER300" s="19"/>
      <c r="ES300" s="19"/>
      <c r="ET300" s="19"/>
      <c r="EU300" s="19"/>
      <c r="EV300" s="19"/>
      <c r="EW300" s="19"/>
      <c r="EX300" s="19"/>
      <c r="EY300" s="19"/>
      <c r="EZ300" s="19"/>
      <c r="FA300" s="19"/>
      <c r="FB300" s="19"/>
      <c r="FC300" s="19"/>
      <c r="FD300" s="19"/>
      <c r="FE300" s="19"/>
      <c r="FF300" s="19"/>
      <c r="FG300" s="19"/>
      <c r="FH300" s="19"/>
      <c r="FI300" s="19"/>
      <c r="FJ300" s="19"/>
      <c r="FK300" s="19"/>
      <c r="FL300" s="19"/>
      <c r="FM300" s="19"/>
      <c r="FN300" s="19"/>
      <c r="FO300" s="19"/>
      <c r="FP300" s="19"/>
      <c r="FQ300" s="19"/>
      <c r="FR300" s="19"/>
      <c r="FS300" s="19"/>
      <c r="FT300" s="19"/>
      <c r="FU300" s="19"/>
      <c r="FV300" s="19"/>
      <c r="FW300" s="19"/>
      <c r="FX300" s="19"/>
      <c r="FY300" s="19"/>
      <c r="FZ300" s="19"/>
      <c r="GA300" s="19"/>
      <c r="GB300" s="19"/>
      <c r="GC300" s="19"/>
      <c r="GD300" s="19"/>
      <c r="GE300" s="19"/>
      <c r="GF300" s="19"/>
      <c r="GG300" s="19"/>
      <c r="GH300" s="19"/>
      <c r="GI300" s="19"/>
      <c r="GJ300" s="19"/>
      <c r="GK300" s="19"/>
      <c r="GL300" s="19"/>
      <c r="GM300" s="19"/>
      <c r="GN300" s="19"/>
      <c r="GO300" s="19"/>
      <c r="GP300" s="19"/>
      <c r="GQ300" s="19"/>
      <c r="GR300" s="19"/>
      <c r="GS300" s="19"/>
      <c r="GT300" s="19"/>
      <c r="GU300" s="19"/>
      <c r="GV300" s="19"/>
      <c r="GW300" s="19"/>
      <c r="GX300" s="19"/>
      <c r="GY300" s="19"/>
      <c r="GZ300" s="19"/>
      <c r="HA300" s="19"/>
      <c r="HB300" s="19"/>
      <c r="HC300" s="19"/>
      <c r="HD300" s="19"/>
      <c r="HE300" s="19"/>
      <c r="HF300" s="19"/>
      <c r="HG300" s="19"/>
      <c r="HH300" s="19"/>
      <c r="HI300" s="19"/>
      <c r="HJ300" s="19"/>
      <c r="HK300" s="19"/>
      <c r="HL300" s="19"/>
      <c r="HM300" s="19"/>
      <c r="HN300" s="19"/>
      <c r="HO300" s="19"/>
      <c r="HP300" s="19"/>
      <c r="HQ300" s="19"/>
      <c r="HR300" s="19"/>
      <c r="HS300" s="19"/>
      <c r="HT300" s="19"/>
      <c r="HU300" s="19"/>
      <c r="HV300" s="19"/>
      <c r="HW300" s="19"/>
      <c r="HX300" s="19"/>
      <c r="HY300" s="19"/>
      <c r="HZ300" s="19"/>
      <c r="IA300" s="19"/>
      <c r="IB300" s="19"/>
      <c r="IC300" s="19"/>
      <c r="ID300" s="19"/>
      <c r="IE300" s="19"/>
      <c r="IF300" s="19"/>
      <c r="IG300" s="19"/>
      <c r="IH300" s="19"/>
      <c r="II300" s="19"/>
      <c r="IJ300" s="19"/>
      <c r="IK300" s="19"/>
      <c r="IL300" s="19"/>
      <c r="IM300" s="19"/>
      <c r="IN300" s="19"/>
      <c r="IO300" s="19"/>
      <c r="IP300" s="19"/>
      <c r="IQ300" s="19"/>
      <c r="IR300" s="19"/>
      <c r="IS300" s="19"/>
      <c r="IT300" s="19"/>
      <c r="IU300" s="19"/>
      <c r="IV300" s="19"/>
      <c r="IW300" s="19"/>
    </row>
    <row r="301" customFormat="false" ht="12.75" hidden="false" customHeight="false" outlineLevel="0" collapsed="false">
      <c r="E301" s="43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</row>
    <row r="302" customFormat="false" ht="12.75" hidden="false" customHeight="false" outlineLevel="0" collapsed="false">
      <c r="E302" s="43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</row>
    <row r="303" customFormat="false" ht="12.75" hidden="false" customHeight="false" outlineLevel="0" collapsed="false">
      <c r="E303" s="43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  <c r="X303" s="15"/>
    </row>
    <row r="304" customFormat="false" ht="12.75" hidden="false" customHeight="false" outlineLevel="0" collapsed="false">
      <c r="E304" s="43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X304" s="15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62"/>
      <c r="G307" s="62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  <c r="Y307" s="52"/>
    </row>
    <row r="308" customFormat="false" ht="12.75" hidden="false" customHeight="false" outlineLevel="0" collapsed="false">
      <c r="A308" s="19"/>
      <c r="B308" s="19"/>
      <c r="C308" s="20"/>
      <c r="D308" s="21"/>
      <c r="E308" s="25"/>
      <c r="F308" s="63"/>
      <c r="G308" s="63"/>
      <c r="H308" s="19"/>
      <c r="I308" s="25"/>
      <c r="J308" s="19"/>
      <c r="K308" s="27"/>
      <c r="L308" s="27"/>
      <c r="M308" s="27"/>
      <c r="N308" s="27"/>
      <c r="O308" s="27"/>
      <c r="P308" s="27"/>
      <c r="Q308" s="27"/>
      <c r="R308" s="27"/>
      <c r="S308" s="27"/>
      <c r="T308" s="27"/>
      <c r="U308" s="27"/>
      <c r="V308" s="27"/>
      <c r="W308" s="27"/>
      <c r="X308" s="19"/>
      <c r="Y308" s="55"/>
      <c r="Z308" s="19"/>
      <c r="AA308" s="19"/>
      <c r="AB308" s="19"/>
      <c r="AC308" s="19"/>
      <c r="AD308" s="19"/>
      <c r="AE308" s="19"/>
      <c r="AF308" s="19"/>
      <c r="AG308" s="19"/>
      <c r="AH308" s="19"/>
      <c r="AI308" s="19"/>
      <c r="AJ308" s="19"/>
      <c r="AK308" s="19"/>
      <c r="AL308" s="19"/>
      <c r="AM308" s="19"/>
      <c r="AN308" s="19"/>
      <c r="AO308" s="19"/>
      <c r="AP308" s="19"/>
      <c r="AQ308" s="19"/>
      <c r="AR308" s="19"/>
      <c r="AS308" s="19"/>
      <c r="AT308" s="19"/>
      <c r="AU308" s="19"/>
      <c r="AV308" s="19"/>
      <c r="AW308" s="19"/>
      <c r="AX308" s="19"/>
      <c r="AY308" s="19"/>
      <c r="AZ308" s="19"/>
      <c r="BA308" s="19"/>
      <c r="BB308" s="19"/>
      <c r="BC308" s="19"/>
      <c r="BD308" s="19"/>
      <c r="BE308" s="19"/>
      <c r="BF308" s="19"/>
      <c r="BG308" s="19"/>
      <c r="BH308" s="19"/>
      <c r="BI308" s="19"/>
      <c r="BJ308" s="19"/>
      <c r="BK308" s="19"/>
      <c r="BL308" s="19"/>
      <c r="BM308" s="19"/>
      <c r="BN308" s="19"/>
      <c r="BO308" s="19"/>
      <c r="BP308" s="19"/>
      <c r="BQ308" s="19"/>
      <c r="BR308" s="19"/>
      <c r="BS308" s="19"/>
      <c r="BT308" s="19"/>
      <c r="BU308" s="19"/>
      <c r="BV308" s="19"/>
      <c r="BW308" s="19"/>
      <c r="BX308" s="19"/>
      <c r="BY308" s="19"/>
      <c r="BZ308" s="19"/>
      <c r="CA308" s="19"/>
      <c r="CB308" s="19"/>
      <c r="CC308" s="19"/>
      <c r="CD308" s="19"/>
      <c r="CE308" s="19"/>
      <c r="CF308" s="19"/>
      <c r="CG308" s="19"/>
      <c r="CH308" s="19"/>
      <c r="CI308" s="19"/>
      <c r="CJ308" s="19"/>
      <c r="CK308" s="19"/>
      <c r="CL308" s="19"/>
      <c r="CM308" s="19"/>
      <c r="CN308" s="19"/>
      <c r="CO308" s="19"/>
      <c r="CP308" s="19"/>
      <c r="CQ308" s="19"/>
      <c r="CR308" s="19"/>
      <c r="CS308" s="19"/>
      <c r="CT308" s="19"/>
      <c r="CU308" s="19"/>
      <c r="CV308" s="19"/>
      <c r="CW308" s="19"/>
      <c r="CX308" s="19"/>
      <c r="CY308" s="19"/>
      <c r="CZ308" s="19"/>
      <c r="DA308" s="19"/>
      <c r="DB308" s="19"/>
      <c r="DC308" s="19"/>
      <c r="DD308" s="19"/>
      <c r="DE308" s="19"/>
      <c r="DF308" s="19"/>
      <c r="DG308" s="19"/>
      <c r="DH308" s="19"/>
      <c r="DI308" s="19"/>
      <c r="DJ308" s="19"/>
      <c r="DK308" s="19"/>
      <c r="DL308" s="19"/>
      <c r="DM308" s="19"/>
      <c r="DN308" s="19"/>
      <c r="DO308" s="19"/>
      <c r="DP308" s="19"/>
      <c r="DQ308" s="19"/>
      <c r="DR308" s="19"/>
      <c r="DS308" s="19"/>
      <c r="DT308" s="19"/>
      <c r="DU308" s="19"/>
      <c r="DV308" s="19"/>
      <c r="DW308" s="19"/>
      <c r="DX308" s="19"/>
      <c r="DY308" s="19"/>
      <c r="DZ308" s="19"/>
      <c r="EA308" s="19"/>
      <c r="EB308" s="19"/>
      <c r="EC308" s="19"/>
      <c r="ED308" s="19"/>
      <c r="EE308" s="19"/>
      <c r="EF308" s="19"/>
      <c r="EG308" s="19"/>
      <c r="EH308" s="19"/>
      <c r="EI308" s="19"/>
      <c r="EJ308" s="19"/>
      <c r="EK308" s="19"/>
      <c r="EL308" s="19"/>
      <c r="EM308" s="19"/>
      <c r="EN308" s="19"/>
      <c r="EO308" s="19"/>
      <c r="EP308" s="19"/>
      <c r="EQ308" s="19"/>
      <c r="ER308" s="19"/>
      <c r="ES308" s="19"/>
      <c r="ET308" s="19"/>
      <c r="EU308" s="19"/>
      <c r="EV308" s="19"/>
      <c r="EW308" s="19"/>
      <c r="EX308" s="19"/>
      <c r="EY308" s="19"/>
      <c r="EZ308" s="19"/>
      <c r="FA308" s="19"/>
      <c r="FB308" s="19"/>
      <c r="FC308" s="19"/>
      <c r="FD308" s="19"/>
      <c r="FE308" s="19"/>
      <c r="FF308" s="19"/>
      <c r="FG308" s="19"/>
      <c r="FH308" s="19"/>
      <c r="FI308" s="19"/>
      <c r="FJ308" s="19"/>
      <c r="FK308" s="19"/>
      <c r="FL308" s="19"/>
      <c r="FM308" s="19"/>
      <c r="FN308" s="19"/>
      <c r="FO308" s="19"/>
      <c r="FP308" s="19"/>
      <c r="FQ308" s="19"/>
      <c r="FR308" s="19"/>
      <c r="FS308" s="19"/>
      <c r="FT308" s="19"/>
      <c r="FU308" s="19"/>
      <c r="FV308" s="19"/>
      <c r="FW308" s="19"/>
      <c r="FX308" s="19"/>
      <c r="FY308" s="19"/>
      <c r="FZ308" s="19"/>
      <c r="GA308" s="19"/>
      <c r="GB308" s="19"/>
      <c r="GC308" s="19"/>
      <c r="GD308" s="19"/>
      <c r="GE308" s="19"/>
      <c r="GF308" s="19"/>
      <c r="GG308" s="19"/>
      <c r="GH308" s="19"/>
      <c r="GI308" s="19"/>
      <c r="GJ308" s="19"/>
      <c r="GK308" s="19"/>
      <c r="GL308" s="19"/>
      <c r="GM308" s="19"/>
      <c r="GN308" s="19"/>
      <c r="GO308" s="19"/>
      <c r="GP308" s="19"/>
      <c r="GQ308" s="19"/>
      <c r="GR308" s="19"/>
      <c r="GS308" s="19"/>
      <c r="GT308" s="19"/>
      <c r="GU308" s="19"/>
      <c r="GV308" s="19"/>
      <c r="GW308" s="19"/>
      <c r="GX308" s="19"/>
      <c r="GY308" s="19"/>
      <c r="GZ308" s="19"/>
      <c r="HA308" s="19"/>
      <c r="HB308" s="19"/>
      <c r="HC308" s="19"/>
      <c r="HD308" s="19"/>
      <c r="HE308" s="19"/>
      <c r="HF308" s="19"/>
      <c r="HG308" s="19"/>
      <c r="HH308" s="19"/>
      <c r="HI308" s="19"/>
      <c r="HJ308" s="19"/>
      <c r="HK308" s="19"/>
      <c r="HL308" s="19"/>
      <c r="HM308" s="19"/>
      <c r="HN308" s="19"/>
      <c r="HO308" s="19"/>
      <c r="HP308" s="19"/>
      <c r="HQ308" s="19"/>
      <c r="HR308" s="19"/>
      <c r="HS308" s="19"/>
      <c r="HT308" s="19"/>
      <c r="HU308" s="19"/>
      <c r="HV308" s="19"/>
      <c r="HW308" s="19"/>
      <c r="HX308" s="19"/>
      <c r="HY308" s="19"/>
      <c r="HZ308" s="19"/>
      <c r="IA308" s="19"/>
      <c r="IB308" s="19"/>
      <c r="IC308" s="19"/>
      <c r="ID308" s="19"/>
      <c r="IE308" s="19"/>
      <c r="IF308" s="19"/>
      <c r="IG308" s="19"/>
      <c r="IH308" s="19"/>
      <c r="II308" s="19"/>
      <c r="IJ308" s="19"/>
      <c r="IK308" s="19"/>
      <c r="IL308" s="19"/>
      <c r="IM308" s="19"/>
      <c r="IN308" s="19"/>
      <c r="IO308" s="19"/>
      <c r="IP308" s="19"/>
      <c r="IQ308" s="19"/>
      <c r="IR308" s="19"/>
      <c r="IS308" s="19"/>
      <c r="IT308" s="19"/>
      <c r="IU308" s="19"/>
      <c r="IV308" s="19"/>
      <c r="IW308" s="19"/>
    </row>
    <row r="309" customFormat="false" ht="12.75" hidden="false" customHeight="false" outlineLevel="0" collapsed="false">
      <c r="E309" s="4"/>
      <c r="F309" s="62"/>
      <c r="G309" s="62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  <row r="310" customFormat="false" ht="12.75" hidden="false" customHeight="false" outlineLevel="0" collapsed="false">
      <c r="E310" s="4"/>
      <c r="F310" s="62"/>
      <c r="G310" s="62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</row>
    <row r="311" customFormat="false" ht="12.75" hidden="false" customHeight="false" outlineLevel="0" collapsed="false">
      <c r="E311" s="4"/>
      <c r="F311" s="62"/>
      <c r="G311" s="62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</row>
    <row r="312" customFormat="false" ht="12.75" hidden="false" customHeight="false" outlineLevel="0" collapsed="false">
      <c r="E312" s="4"/>
      <c r="F312" s="56"/>
      <c r="G312" s="56"/>
      <c r="I312" s="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4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35" t="s">
        <v>129</v>
      </c>
      <c r="B3" s="35" t="s">
        <v>46</v>
      </c>
      <c r="C3" s="36" t="s">
        <v>130</v>
      </c>
      <c r="D3" s="37" t="s">
        <v>131</v>
      </c>
      <c r="E3" s="38" t="n">
        <v>10000</v>
      </c>
      <c r="F3" s="29" t="s">
        <v>10</v>
      </c>
      <c r="G3" s="30"/>
      <c r="H3" s="35"/>
      <c r="I3" s="43"/>
      <c r="J3" s="35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4"/>
      <c r="X3" s="44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  <c r="AX3" s="35"/>
      <c r="AY3" s="35"/>
      <c r="AZ3" s="35"/>
      <c r="BA3" s="35"/>
      <c r="BB3" s="35"/>
      <c r="BC3" s="35"/>
      <c r="BD3" s="35"/>
      <c r="BE3" s="35"/>
      <c r="BF3" s="35"/>
      <c r="BG3" s="35"/>
      <c r="BH3" s="35"/>
      <c r="BI3" s="35"/>
      <c r="BJ3" s="35"/>
      <c r="BK3" s="35"/>
      <c r="BL3" s="35"/>
      <c r="BM3" s="35"/>
      <c r="BN3" s="35"/>
      <c r="BO3" s="35"/>
      <c r="BP3" s="35"/>
      <c r="BQ3" s="35"/>
      <c r="BR3" s="35"/>
      <c r="BS3" s="35"/>
      <c r="BT3" s="35"/>
      <c r="BU3" s="35"/>
      <c r="BV3" s="35"/>
      <c r="BW3" s="35"/>
      <c r="BX3" s="35"/>
      <c r="BY3" s="35"/>
      <c r="BZ3" s="35"/>
      <c r="CA3" s="35"/>
      <c r="CB3" s="35"/>
      <c r="CC3" s="35"/>
      <c r="CD3" s="35"/>
      <c r="CE3" s="35"/>
      <c r="CF3" s="35"/>
      <c r="CG3" s="35"/>
      <c r="CH3" s="35"/>
      <c r="CI3" s="35"/>
      <c r="CJ3" s="35"/>
      <c r="CK3" s="35"/>
      <c r="CL3" s="35"/>
      <c r="CM3" s="35"/>
      <c r="CN3" s="35"/>
      <c r="CO3" s="35"/>
      <c r="CP3" s="35"/>
      <c r="CQ3" s="35"/>
      <c r="CR3" s="35"/>
      <c r="CS3" s="35"/>
      <c r="CT3" s="35"/>
      <c r="CU3" s="35"/>
      <c r="CV3" s="35"/>
      <c r="CW3" s="35"/>
      <c r="CX3" s="35"/>
      <c r="CY3" s="35"/>
      <c r="CZ3" s="35"/>
      <c r="DA3" s="35"/>
      <c r="DB3" s="35"/>
      <c r="DC3" s="35"/>
      <c r="DD3" s="35"/>
      <c r="DE3" s="35"/>
      <c r="DF3" s="35"/>
      <c r="DG3" s="35"/>
      <c r="DH3" s="35"/>
      <c r="DI3" s="35"/>
      <c r="DJ3" s="35"/>
      <c r="DK3" s="35"/>
      <c r="DL3" s="35"/>
      <c r="DM3" s="35"/>
      <c r="DN3" s="35"/>
      <c r="DO3" s="35"/>
      <c r="DP3" s="35"/>
      <c r="DQ3" s="35"/>
      <c r="DR3" s="35"/>
      <c r="DS3" s="35"/>
      <c r="DT3" s="35"/>
      <c r="DU3" s="35"/>
      <c r="DV3" s="35"/>
      <c r="DW3" s="35"/>
      <c r="DX3" s="35"/>
      <c r="DY3" s="35"/>
      <c r="DZ3" s="35"/>
      <c r="EA3" s="35"/>
      <c r="EB3" s="35"/>
      <c r="EC3" s="35"/>
      <c r="ED3" s="35"/>
      <c r="EE3" s="35"/>
      <c r="EF3" s="35"/>
      <c r="EG3" s="35"/>
      <c r="EH3" s="35"/>
      <c r="EI3" s="35"/>
      <c r="EJ3" s="35"/>
      <c r="EK3" s="35"/>
      <c r="EL3" s="35"/>
      <c r="EM3" s="35"/>
      <c r="EN3" s="35"/>
      <c r="EO3" s="35"/>
      <c r="EP3" s="35"/>
      <c r="EQ3" s="35"/>
      <c r="ER3" s="35"/>
      <c r="ES3" s="35"/>
      <c r="ET3" s="35"/>
      <c r="EU3" s="35"/>
      <c r="EV3" s="35"/>
      <c r="EW3" s="35"/>
      <c r="EX3" s="35"/>
      <c r="EY3" s="35"/>
      <c r="EZ3" s="35"/>
      <c r="FA3" s="35"/>
      <c r="FB3" s="35"/>
      <c r="FC3" s="35"/>
      <c r="FD3" s="35"/>
      <c r="FE3" s="35"/>
      <c r="FF3" s="35"/>
      <c r="FG3" s="35"/>
      <c r="FH3" s="35"/>
      <c r="FI3" s="35"/>
      <c r="FJ3" s="35"/>
      <c r="FK3" s="35"/>
      <c r="FL3" s="35"/>
      <c r="FM3" s="35"/>
      <c r="FN3" s="35"/>
      <c r="FO3" s="35"/>
      <c r="FP3" s="35"/>
      <c r="FQ3" s="35"/>
      <c r="FR3" s="35"/>
      <c r="FS3" s="35"/>
      <c r="FT3" s="35"/>
      <c r="FU3" s="35"/>
      <c r="FV3" s="35"/>
      <c r="FW3" s="35"/>
      <c r="FX3" s="35"/>
      <c r="FY3" s="35"/>
      <c r="FZ3" s="35"/>
      <c r="GA3" s="35"/>
      <c r="GB3" s="35"/>
      <c r="GC3" s="35"/>
      <c r="GD3" s="35"/>
      <c r="GE3" s="35"/>
      <c r="GF3" s="35"/>
      <c r="GG3" s="35"/>
      <c r="GH3" s="35"/>
      <c r="GI3" s="35"/>
      <c r="GJ3" s="35"/>
      <c r="GK3" s="35"/>
      <c r="GL3" s="35"/>
      <c r="GM3" s="35"/>
      <c r="GN3" s="35"/>
      <c r="GO3" s="35"/>
      <c r="GP3" s="35"/>
      <c r="GQ3" s="35"/>
      <c r="GR3" s="35"/>
      <c r="GS3" s="35"/>
      <c r="GT3" s="35"/>
      <c r="GU3" s="35"/>
      <c r="GV3" s="35"/>
      <c r="GW3" s="35"/>
      <c r="GX3" s="35"/>
      <c r="GY3" s="35"/>
      <c r="GZ3" s="35"/>
      <c r="HA3" s="35"/>
      <c r="HB3" s="35"/>
      <c r="HC3" s="35"/>
      <c r="HD3" s="35"/>
      <c r="HE3" s="35"/>
      <c r="HF3" s="35"/>
      <c r="HG3" s="35"/>
      <c r="HH3" s="35"/>
      <c r="HI3" s="35"/>
      <c r="HJ3" s="35"/>
      <c r="HK3" s="35"/>
      <c r="HL3" s="35"/>
      <c r="HM3" s="35"/>
      <c r="HN3" s="35"/>
      <c r="HO3" s="35"/>
      <c r="HP3" s="35"/>
      <c r="HQ3" s="35"/>
      <c r="HR3" s="35"/>
      <c r="HS3" s="35"/>
      <c r="HT3" s="35"/>
      <c r="HU3" s="35"/>
      <c r="HV3" s="35"/>
      <c r="HW3" s="35"/>
      <c r="HX3" s="35"/>
      <c r="HY3" s="35"/>
      <c r="HZ3" s="35"/>
      <c r="IA3" s="35"/>
      <c r="IB3" s="35"/>
      <c r="IC3" s="35"/>
      <c r="ID3" s="35"/>
      <c r="IE3" s="35"/>
      <c r="IF3" s="35"/>
      <c r="IG3" s="35"/>
      <c r="IH3" s="35"/>
      <c r="II3" s="35"/>
      <c r="IJ3" s="35"/>
      <c r="IK3" s="35"/>
      <c r="IL3" s="35"/>
      <c r="IM3" s="35"/>
      <c r="IN3" s="35"/>
      <c r="IO3" s="35"/>
      <c r="IP3" s="35"/>
      <c r="IQ3" s="35"/>
      <c r="IR3" s="35"/>
      <c r="IS3" s="35"/>
      <c r="IT3" s="35"/>
      <c r="IU3" s="35"/>
      <c r="IV3" s="35"/>
      <c r="IW3" s="35"/>
    </row>
    <row r="4" customFormat="false" ht="12.75" hidden="false" customHeight="false" outlineLevel="0" collapsed="false">
      <c r="A4" s="35"/>
      <c r="B4" s="35"/>
      <c r="C4" s="36" t="s">
        <v>132</v>
      </c>
      <c r="D4" s="37"/>
      <c r="E4" s="38" t="n">
        <v>100000</v>
      </c>
      <c r="F4" s="29" t="s">
        <v>10</v>
      </c>
      <c r="G4" s="30"/>
      <c r="H4" s="35"/>
      <c r="I4" s="43"/>
      <c r="J4" s="35"/>
      <c r="K4" s="44"/>
      <c r="L4" s="44"/>
      <c r="M4" s="44"/>
      <c r="N4" s="44"/>
      <c r="O4" s="44"/>
      <c r="P4" s="44"/>
      <c r="Q4" s="44"/>
      <c r="R4" s="44"/>
      <c r="S4" s="44"/>
      <c r="T4" s="44"/>
      <c r="U4" s="44"/>
      <c r="V4" s="44"/>
      <c r="W4" s="44"/>
      <c r="X4" s="44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35"/>
      <c r="BC4" s="35"/>
      <c r="BD4" s="35"/>
      <c r="BE4" s="35"/>
      <c r="BF4" s="35"/>
      <c r="BG4" s="35"/>
      <c r="BH4" s="35"/>
      <c r="BI4" s="35"/>
      <c r="BJ4" s="35"/>
      <c r="BK4" s="35"/>
      <c r="BL4" s="35"/>
      <c r="BM4" s="35"/>
      <c r="BN4" s="35"/>
      <c r="BO4" s="35"/>
      <c r="BP4" s="35"/>
      <c r="BQ4" s="35"/>
      <c r="BR4" s="35"/>
      <c r="BS4" s="35"/>
      <c r="BT4" s="35"/>
      <c r="BU4" s="35"/>
      <c r="BV4" s="35"/>
      <c r="BW4" s="35"/>
      <c r="BX4" s="35"/>
      <c r="BY4" s="35"/>
      <c r="BZ4" s="35"/>
      <c r="CA4" s="35"/>
      <c r="CB4" s="35"/>
      <c r="CC4" s="35"/>
      <c r="CD4" s="35"/>
      <c r="CE4" s="35"/>
      <c r="CF4" s="35"/>
      <c r="CG4" s="35"/>
      <c r="CH4" s="35"/>
      <c r="CI4" s="35"/>
      <c r="CJ4" s="35"/>
      <c r="CK4" s="35"/>
      <c r="CL4" s="35"/>
      <c r="CM4" s="35"/>
      <c r="CN4" s="35"/>
      <c r="CO4" s="35"/>
      <c r="CP4" s="35"/>
      <c r="CQ4" s="35"/>
      <c r="CR4" s="35"/>
      <c r="CS4" s="35"/>
      <c r="CT4" s="35"/>
      <c r="CU4" s="35"/>
      <c r="CV4" s="35"/>
      <c r="CW4" s="35"/>
      <c r="CX4" s="35"/>
      <c r="CY4" s="35"/>
      <c r="CZ4" s="35"/>
      <c r="DA4" s="35"/>
      <c r="DB4" s="35"/>
      <c r="DC4" s="35"/>
      <c r="DD4" s="35"/>
      <c r="DE4" s="35"/>
      <c r="DF4" s="35"/>
      <c r="DG4" s="35"/>
      <c r="DH4" s="35"/>
      <c r="DI4" s="35"/>
      <c r="DJ4" s="35"/>
      <c r="DK4" s="35"/>
      <c r="DL4" s="35"/>
      <c r="DM4" s="35"/>
      <c r="DN4" s="35"/>
      <c r="DO4" s="35"/>
      <c r="DP4" s="35"/>
      <c r="DQ4" s="35"/>
      <c r="DR4" s="35"/>
      <c r="DS4" s="35"/>
      <c r="DT4" s="35"/>
      <c r="DU4" s="35"/>
      <c r="DV4" s="35"/>
      <c r="DW4" s="35"/>
      <c r="DX4" s="35"/>
      <c r="DY4" s="35"/>
      <c r="DZ4" s="35"/>
      <c r="EA4" s="35"/>
      <c r="EB4" s="35"/>
      <c r="EC4" s="35"/>
      <c r="ED4" s="35"/>
      <c r="EE4" s="35"/>
      <c r="EF4" s="35"/>
      <c r="EG4" s="35"/>
      <c r="EH4" s="35"/>
      <c r="EI4" s="35"/>
      <c r="EJ4" s="35"/>
      <c r="EK4" s="35"/>
      <c r="EL4" s="35"/>
      <c r="EM4" s="35"/>
      <c r="EN4" s="35"/>
      <c r="EO4" s="35"/>
      <c r="EP4" s="35"/>
      <c r="EQ4" s="35"/>
      <c r="ER4" s="35"/>
      <c r="ES4" s="35"/>
      <c r="ET4" s="35"/>
      <c r="EU4" s="35"/>
      <c r="EV4" s="35"/>
      <c r="EW4" s="35"/>
      <c r="EX4" s="35"/>
      <c r="EY4" s="35"/>
      <c r="EZ4" s="35"/>
      <c r="FA4" s="35"/>
      <c r="FB4" s="35"/>
      <c r="FC4" s="35"/>
      <c r="FD4" s="35"/>
      <c r="FE4" s="35"/>
      <c r="FF4" s="35"/>
      <c r="FG4" s="35"/>
      <c r="FH4" s="35"/>
      <c r="FI4" s="35"/>
      <c r="FJ4" s="35"/>
      <c r="FK4" s="35"/>
      <c r="FL4" s="35"/>
      <c r="FM4" s="35"/>
      <c r="FN4" s="35"/>
      <c r="FO4" s="35"/>
      <c r="FP4" s="35"/>
      <c r="FQ4" s="35"/>
      <c r="FR4" s="35"/>
      <c r="FS4" s="35"/>
      <c r="FT4" s="35"/>
      <c r="FU4" s="35"/>
      <c r="FV4" s="35"/>
      <c r="FW4" s="35"/>
      <c r="FX4" s="35"/>
      <c r="FY4" s="35"/>
      <c r="FZ4" s="35"/>
      <c r="GA4" s="35"/>
      <c r="GB4" s="35"/>
      <c r="GC4" s="35"/>
      <c r="GD4" s="35"/>
      <c r="GE4" s="35"/>
      <c r="GF4" s="35"/>
      <c r="GG4" s="35"/>
      <c r="GH4" s="35"/>
      <c r="GI4" s="35"/>
      <c r="GJ4" s="35"/>
      <c r="GK4" s="35"/>
      <c r="GL4" s="35"/>
      <c r="GM4" s="35"/>
      <c r="GN4" s="35"/>
      <c r="GO4" s="35"/>
      <c r="GP4" s="35"/>
      <c r="GQ4" s="35"/>
      <c r="GR4" s="35"/>
      <c r="GS4" s="35"/>
      <c r="GT4" s="35"/>
      <c r="GU4" s="35"/>
      <c r="GV4" s="35"/>
      <c r="GW4" s="35"/>
      <c r="GX4" s="35"/>
      <c r="GY4" s="35"/>
      <c r="GZ4" s="35"/>
      <c r="HA4" s="35"/>
      <c r="HB4" s="35"/>
      <c r="HC4" s="35"/>
      <c r="HD4" s="35"/>
      <c r="HE4" s="35"/>
      <c r="HF4" s="35"/>
      <c r="HG4" s="35"/>
      <c r="HH4" s="35"/>
      <c r="HI4" s="35"/>
      <c r="HJ4" s="35"/>
      <c r="HK4" s="35"/>
      <c r="HL4" s="35"/>
      <c r="HM4" s="35"/>
      <c r="HN4" s="35"/>
      <c r="HO4" s="35"/>
      <c r="HP4" s="35"/>
      <c r="HQ4" s="35"/>
      <c r="HR4" s="35"/>
      <c r="HS4" s="35"/>
      <c r="HT4" s="35"/>
      <c r="HU4" s="35"/>
      <c r="HV4" s="35"/>
      <c r="HW4" s="35"/>
      <c r="HX4" s="35"/>
      <c r="HY4" s="35"/>
      <c r="HZ4" s="35"/>
      <c r="IA4" s="35"/>
      <c r="IB4" s="35"/>
      <c r="IC4" s="35"/>
      <c r="ID4" s="35"/>
      <c r="IE4" s="35"/>
      <c r="IF4" s="35"/>
      <c r="IG4" s="35"/>
      <c r="IH4" s="35"/>
      <c r="II4" s="35"/>
      <c r="IJ4" s="35"/>
      <c r="IK4" s="35"/>
      <c r="IL4" s="35"/>
      <c r="IM4" s="35"/>
      <c r="IN4" s="35"/>
      <c r="IO4" s="35"/>
      <c r="IP4" s="35"/>
      <c r="IQ4" s="35"/>
      <c r="IR4" s="35"/>
      <c r="IS4" s="35"/>
      <c r="IT4" s="35"/>
      <c r="IU4" s="35"/>
      <c r="IV4" s="35"/>
      <c r="IW4" s="35"/>
    </row>
    <row r="5" customFormat="false" ht="12.75" hidden="false" customHeight="false" outlineLevel="0" collapsed="false">
      <c r="B5" s="1" t="s">
        <v>46</v>
      </c>
      <c r="C5" s="2" t="s">
        <v>133</v>
      </c>
      <c r="D5" s="28" t="s">
        <v>25</v>
      </c>
      <c r="E5" s="17" t="n">
        <v>2000</v>
      </c>
      <c r="F5" s="13" t="s">
        <v>10</v>
      </c>
      <c r="G5" s="16"/>
      <c r="H5" s="35"/>
      <c r="I5" s="43"/>
      <c r="J5" s="35"/>
      <c r="K5" s="44"/>
      <c r="L5" s="44"/>
      <c r="M5" s="44"/>
      <c r="N5" s="44"/>
      <c r="O5" s="44"/>
      <c r="P5" s="44"/>
      <c r="Q5" s="44"/>
      <c r="R5" s="44"/>
      <c r="S5" s="44"/>
      <c r="T5" s="44"/>
      <c r="U5" s="44"/>
      <c r="V5" s="44"/>
      <c r="W5" s="44"/>
      <c r="X5" s="44"/>
      <c r="Y5" s="35"/>
      <c r="Z5" s="35"/>
      <c r="AA5" s="35"/>
      <c r="AB5" s="35"/>
      <c r="AC5" s="35"/>
      <c r="AD5" s="35"/>
      <c r="AE5" s="35"/>
      <c r="AF5" s="35"/>
      <c r="AG5" s="35"/>
      <c r="AH5" s="35"/>
      <c r="AI5" s="35"/>
      <c r="AJ5" s="35"/>
      <c r="AK5" s="35"/>
      <c r="AL5" s="35"/>
      <c r="AM5" s="35"/>
      <c r="AN5" s="35"/>
      <c r="AO5" s="35"/>
      <c r="AP5" s="35"/>
      <c r="AQ5" s="35"/>
      <c r="AR5" s="35"/>
      <c r="AS5" s="35"/>
      <c r="AT5" s="35"/>
      <c r="AU5" s="35"/>
      <c r="AV5" s="35"/>
      <c r="AW5" s="35"/>
      <c r="AX5" s="35"/>
      <c r="AY5" s="35"/>
      <c r="AZ5" s="35"/>
      <c r="BA5" s="35"/>
      <c r="BB5" s="35"/>
      <c r="BC5" s="35"/>
      <c r="BD5" s="35"/>
      <c r="BE5" s="35"/>
      <c r="BF5" s="35"/>
      <c r="BG5" s="35"/>
      <c r="BH5" s="35"/>
      <c r="BI5" s="35"/>
      <c r="BJ5" s="35"/>
      <c r="BK5" s="35"/>
      <c r="BL5" s="35"/>
      <c r="BM5" s="35"/>
      <c r="BN5" s="35"/>
      <c r="BO5" s="35"/>
      <c r="BP5" s="35"/>
      <c r="BQ5" s="35"/>
      <c r="BR5" s="35"/>
      <c r="BS5" s="35"/>
      <c r="BT5" s="35"/>
      <c r="BU5" s="35"/>
      <c r="BV5" s="35"/>
      <c r="BW5" s="35"/>
      <c r="BX5" s="35"/>
      <c r="BY5" s="35"/>
      <c r="BZ5" s="35"/>
      <c r="CA5" s="35"/>
      <c r="CB5" s="35"/>
      <c r="CC5" s="35"/>
      <c r="CD5" s="35"/>
      <c r="CE5" s="35"/>
      <c r="CF5" s="35"/>
      <c r="CG5" s="35"/>
      <c r="CH5" s="35"/>
      <c r="CI5" s="35"/>
      <c r="CJ5" s="35"/>
      <c r="CK5" s="35"/>
      <c r="CL5" s="35"/>
      <c r="CM5" s="35"/>
      <c r="CN5" s="35"/>
      <c r="CO5" s="35"/>
      <c r="CP5" s="35"/>
      <c r="CQ5" s="35"/>
      <c r="CR5" s="35"/>
      <c r="CS5" s="35"/>
      <c r="CT5" s="35"/>
      <c r="CU5" s="35"/>
      <c r="CV5" s="35"/>
      <c r="CW5" s="35"/>
      <c r="CX5" s="35"/>
      <c r="CY5" s="35"/>
      <c r="CZ5" s="35"/>
      <c r="DA5" s="35"/>
      <c r="DB5" s="35"/>
      <c r="DC5" s="35"/>
      <c r="DD5" s="35"/>
      <c r="DE5" s="35"/>
      <c r="DF5" s="35"/>
      <c r="DG5" s="35"/>
      <c r="DH5" s="35"/>
      <c r="DI5" s="35"/>
      <c r="DJ5" s="35"/>
      <c r="DK5" s="35"/>
      <c r="DL5" s="35"/>
      <c r="DM5" s="35"/>
      <c r="DN5" s="35"/>
      <c r="DO5" s="35"/>
      <c r="DP5" s="35"/>
      <c r="DQ5" s="35"/>
      <c r="DR5" s="35"/>
      <c r="DS5" s="35"/>
      <c r="DT5" s="35"/>
      <c r="DU5" s="35"/>
      <c r="DV5" s="35"/>
      <c r="DW5" s="35"/>
      <c r="DX5" s="35"/>
      <c r="DY5" s="35"/>
      <c r="DZ5" s="35"/>
      <c r="EA5" s="35"/>
      <c r="EB5" s="35"/>
      <c r="EC5" s="35"/>
      <c r="ED5" s="35"/>
      <c r="EE5" s="35"/>
      <c r="EF5" s="35"/>
      <c r="EG5" s="35"/>
      <c r="EH5" s="35"/>
      <c r="EI5" s="35"/>
      <c r="EJ5" s="35"/>
      <c r="EK5" s="35"/>
      <c r="EL5" s="35"/>
      <c r="EM5" s="35"/>
      <c r="EN5" s="35"/>
      <c r="EO5" s="35"/>
      <c r="EP5" s="35"/>
      <c r="EQ5" s="35"/>
      <c r="ER5" s="35"/>
      <c r="ES5" s="35"/>
      <c r="ET5" s="35"/>
      <c r="EU5" s="35"/>
      <c r="EV5" s="35"/>
      <c r="EW5" s="35"/>
      <c r="EX5" s="35"/>
      <c r="EY5" s="35"/>
      <c r="EZ5" s="35"/>
      <c r="FA5" s="35"/>
      <c r="FB5" s="35"/>
      <c r="FC5" s="35"/>
      <c r="FD5" s="35"/>
      <c r="FE5" s="35"/>
      <c r="FF5" s="35"/>
      <c r="FG5" s="35"/>
      <c r="FH5" s="35"/>
      <c r="FI5" s="35"/>
      <c r="FJ5" s="35"/>
      <c r="FK5" s="35"/>
      <c r="FL5" s="35"/>
      <c r="FM5" s="35"/>
      <c r="FN5" s="35"/>
      <c r="FO5" s="35"/>
      <c r="FP5" s="35"/>
      <c r="FQ5" s="35"/>
      <c r="FR5" s="35"/>
      <c r="FS5" s="35"/>
      <c r="FT5" s="35"/>
      <c r="FU5" s="35"/>
      <c r="FV5" s="35"/>
      <c r="FW5" s="35"/>
      <c r="FX5" s="35"/>
      <c r="FY5" s="35"/>
      <c r="FZ5" s="35"/>
      <c r="GA5" s="35"/>
      <c r="GB5" s="35"/>
      <c r="GC5" s="35"/>
      <c r="GD5" s="35"/>
      <c r="GE5" s="35"/>
      <c r="GF5" s="35"/>
      <c r="GG5" s="35"/>
      <c r="GH5" s="35"/>
      <c r="GI5" s="35"/>
      <c r="GJ5" s="35"/>
      <c r="GK5" s="35"/>
      <c r="GL5" s="35"/>
      <c r="GM5" s="35"/>
      <c r="GN5" s="35"/>
      <c r="GO5" s="35"/>
      <c r="GP5" s="35"/>
      <c r="GQ5" s="35"/>
      <c r="GR5" s="35"/>
      <c r="GS5" s="35"/>
      <c r="GT5" s="35"/>
      <c r="GU5" s="35"/>
      <c r="GV5" s="35"/>
      <c r="GW5" s="35"/>
      <c r="GX5" s="35"/>
      <c r="GY5" s="35"/>
      <c r="GZ5" s="35"/>
      <c r="HA5" s="35"/>
      <c r="HB5" s="35"/>
      <c r="HC5" s="35"/>
      <c r="HD5" s="35"/>
      <c r="HE5" s="35"/>
      <c r="HF5" s="35"/>
      <c r="HG5" s="35"/>
      <c r="HH5" s="35"/>
      <c r="HI5" s="35"/>
      <c r="HJ5" s="35"/>
      <c r="HK5" s="35"/>
      <c r="HL5" s="35"/>
      <c r="HM5" s="35"/>
      <c r="HN5" s="35"/>
      <c r="HO5" s="35"/>
      <c r="HP5" s="35"/>
      <c r="HQ5" s="35"/>
      <c r="HR5" s="35"/>
      <c r="HS5" s="35"/>
      <c r="HT5" s="35"/>
      <c r="HU5" s="35"/>
      <c r="HV5" s="35"/>
      <c r="HW5" s="35"/>
      <c r="HX5" s="35"/>
      <c r="HY5" s="35"/>
      <c r="HZ5" s="35"/>
      <c r="IA5" s="35"/>
      <c r="IB5" s="35"/>
      <c r="IC5" s="35"/>
      <c r="ID5" s="35"/>
      <c r="IE5" s="35"/>
      <c r="IF5" s="35"/>
      <c r="IG5" s="35"/>
      <c r="IH5" s="35"/>
      <c r="II5" s="35"/>
      <c r="IJ5" s="35"/>
      <c r="IK5" s="35"/>
      <c r="IL5" s="35"/>
      <c r="IM5" s="35"/>
      <c r="IN5" s="35"/>
      <c r="IO5" s="35"/>
      <c r="IP5" s="35"/>
      <c r="IQ5" s="35"/>
      <c r="IR5" s="35"/>
      <c r="IS5" s="35"/>
      <c r="IT5" s="35"/>
      <c r="IU5" s="35"/>
      <c r="IV5" s="35"/>
      <c r="IW5" s="35"/>
    </row>
    <row r="6" customFormat="false" ht="12.75" hidden="false" customHeight="false" outlineLevel="0" collapsed="false">
      <c r="B6" s="1" t="s">
        <v>46</v>
      </c>
      <c r="C6" s="2" t="s">
        <v>134</v>
      </c>
      <c r="D6" s="28" t="s">
        <v>25</v>
      </c>
      <c r="E6" s="17" t="n">
        <v>500</v>
      </c>
      <c r="F6" s="13" t="s">
        <v>10</v>
      </c>
      <c r="G6" s="16"/>
      <c r="H6" s="35"/>
      <c r="I6" s="43"/>
      <c r="J6" s="35"/>
      <c r="K6" s="44"/>
      <c r="L6" s="44"/>
      <c r="M6" s="44"/>
      <c r="N6" s="44"/>
      <c r="O6" s="44"/>
      <c r="P6" s="44"/>
      <c r="Q6" s="44"/>
      <c r="R6" s="44"/>
      <c r="S6" s="44"/>
      <c r="T6" s="44"/>
      <c r="U6" s="44"/>
      <c r="V6" s="44"/>
      <c r="W6" s="44"/>
      <c r="X6" s="44"/>
      <c r="Y6" s="35"/>
      <c r="Z6" s="35"/>
      <c r="AA6" s="35"/>
      <c r="AB6" s="35"/>
      <c r="AC6" s="35"/>
      <c r="AD6" s="35"/>
      <c r="AE6" s="35"/>
      <c r="AF6" s="35"/>
      <c r="AG6" s="35"/>
      <c r="AH6" s="35"/>
      <c r="AI6" s="35"/>
      <c r="AJ6" s="35"/>
      <c r="AK6" s="35"/>
      <c r="AL6" s="35"/>
      <c r="AM6" s="35"/>
      <c r="AN6" s="35"/>
      <c r="AO6" s="35"/>
      <c r="AP6" s="35"/>
      <c r="AQ6" s="35"/>
      <c r="AR6" s="35"/>
      <c r="AS6" s="35"/>
      <c r="AT6" s="35"/>
      <c r="AU6" s="35"/>
      <c r="AV6" s="35"/>
      <c r="AW6" s="35"/>
      <c r="AX6" s="35"/>
      <c r="AY6" s="35"/>
      <c r="AZ6" s="35"/>
      <c r="BA6" s="35"/>
      <c r="BB6" s="35"/>
      <c r="BC6" s="35"/>
      <c r="BD6" s="35"/>
      <c r="BE6" s="35"/>
      <c r="BF6" s="35"/>
      <c r="BG6" s="35"/>
      <c r="BH6" s="35"/>
      <c r="BI6" s="35"/>
      <c r="BJ6" s="35"/>
      <c r="BK6" s="35"/>
      <c r="BL6" s="35"/>
      <c r="BM6" s="35"/>
      <c r="BN6" s="35"/>
      <c r="BO6" s="35"/>
      <c r="BP6" s="35"/>
      <c r="BQ6" s="35"/>
      <c r="BR6" s="35"/>
      <c r="BS6" s="35"/>
      <c r="BT6" s="35"/>
      <c r="BU6" s="35"/>
      <c r="BV6" s="35"/>
      <c r="BW6" s="35"/>
      <c r="BX6" s="35"/>
      <c r="BY6" s="35"/>
      <c r="BZ6" s="35"/>
      <c r="CA6" s="35"/>
      <c r="CB6" s="35"/>
      <c r="CC6" s="35"/>
      <c r="CD6" s="35"/>
      <c r="CE6" s="35"/>
      <c r="CF6" s="35"/>
      <c r="CG6" s="35"/>
      <c r="CH6" s="35"/>
      <c r="CI6" s="35"/>
      <c r="CJ6" s="35"/>
      <c r="CK6" s="35"/>
      <c r="CL6" s="35"/>
      <c r="CM6" s="35"/>
      <c r="CN6" s="35"/>
      <c r="CO6" s="35"/>
      <c r="CP6" s="35"/>
      <c r="CQ6" s="35"/>
      <c r="CR6" s="35"/>
      <c r="CS6" s="35"/>
      <c r="CT6" s="35"/>
      <c r="CU6" s="35"/>
      <c r="CV6" s="35"/>
      <c r="CW6" s="35"/>
      <c r="CX6" s="35"/>
      <c r="CY6" s="35"/>
      <c r="CZ6" s="35"/>
      <c r="DA6" s="35"/>
      <c r="DB6" s="35"/>
      <c r="DC6" s="35"/>
      <c r="DD6" s="35"/>
      <c r="DE6" s="35"/>
      <c r="DF6" s="35"/>
      <c r="DG6" s="35"/>
      <c r="DH6" s="35"/>
      <c r="DI6" s="35"/>
      <c r="DJ6" s="35"/>
      <c r="DK6" s="35"/>
      <c r="DL6" s="35"/>
      <c r="DM6" s="35"/>
      <c r="DN6" s="35"/>
      <c r="DO6" s="35"/>
      <c r="DP6" s="35"/>
      <c r="DQ6" s="35"/>
      <c r="DR6" s="35"/>
      <c r="DS6" s="35"/>
      <c r="DT6" s="35"/>
      <c r="DU6" s="35"/>
      <c r="DV6" s="35"/>
      <c r="DW6" s="35"/>
      <c r="DX6" s="35"/>
      <c r="DY6" s="35"/>
      <c r="DZ6" s="35"/>
      <c r="EA6" s="35"/>
      <c r="EB6" s="35"/>
      <c r="EC6" s="35"/>
      <c r="ED6" s="35"/>
      <c r="EE6" s="35"/>
      <c r="EF6" s="35"/>
      <c r="EG6" s="35"/>
      <c r="EH6" s="35"/>
      <c r="EI6" s="35"/>
      <c r="EJ6" s="35"/>
      <c r="EK6" s="35"/>
      <c r="EL6" s="35"/>
      <c r="EM6" s="35"/>
      <c r="EN6" s="35"/>
      <c r="EO6" s="35"/>
      <c r="EP6" s="35"/>
      <c r="EQ6" s="35"/>
      <c r="ER6" s="35"/>
      <c r="ES6" s="35"/>
      <c r="ET6" s="35"/>
      <c r="EU6" s="35"/>
      <c r="EV6" s="35"/>
      <c r="EW6" s="35"/>
      <c r="EX6" s="35"/>
      <c r="EY6" s="35"/>
      <c r="EZ6" s="35"/>
      <c r="FA6" s="35"/>
      <c r="FB6" s="35"/>
      <c r="FC6" s="35"/>
      <c r="FD6" s="35"/>
      <c r="FE6" s="35"/>
      <c r="FF6" s="35"/>
      <c r="FG6" s="35"/>
      <c r="FH6" s="35"/>
      <c r="FI6" s="35"/>
      <c r="FJ6" s="35"/>
      <c r="FK6" s="35"/>
      <c r="FL6" s="35"/>
      <c r="FM6" s="35"/>
      <c r="FN6" s="35"/>
      <c r="FO6" s="35"/>
      <c r="FP6" s="35"/>
      <c r="FQ6" s="35"/>
      <c r="FR6" s="35"/>
      <c r="FS6" s="35"/>
      <c r="FT6" s="35"/>
      <c r="FU6" s="35"/>
      <c r="FV6" s="35"/>
      <c r="FW6" s="35"/>
      <c r="FX6" s="35"/>
      <c r="FY6" s="35"/>
      <c r="FZ6" s="35"/>
      <c r="GA6" s="35"/>
      <c r="GB6" s="35"/>
      <c r="GC6" s="35"/>
      <c r="GD6" s="35"/>
      <c r="GE6" s="35"/>
      <c r="GF6" s="35"/>
      <c r="GG6" s="35"/>
      <c r="GH6" s="35"/>
      <c r="GI6" s="35"/>
      <c r="GJ6" s="35"/>
      <c r="GK6" s="35"/>
      <c r="GL6" s="35"/>
      <c r="GM6" s="35"/>
      <c r="GN6" s="35"/>
      <c r="GO6" s="35"/>
      <c r="GP6" s="35"/>
      <c r="GQ6" s="35"/>
      <c r="GR6" s="35"/>
      <c r="GS6" s="35"/>
      <c r="GT6" s="35"/>
      <c r="GU6" s="35"/>
      <c r="GV6" s="35"/>
      <c r="GW6" s="35"/>
      <c r="GX6" s="35"/>
      <c r="GY6" s="35"/>
      <c r="GZ6" s="35"/>
      <c r="HA6" s="35"/>
      <c r="HB6" s="35"/>
      <c r="HC6" s="35"/>
      <c r="HD6" s="35"/>
      <c r="HE6" s="35"/>
      <c r="HF6" s="35"/>
      <c r="HG6" s="35"/>
      <c r="HH6" s="35"/>
      <c r="HI6" s="35"/>
      <c r="HJ6" s="35"/>
      <c r="HK6" s="35"/>
      <c r="HL6" s="35"/>
      <c r="HM6" s="35"/>
      <c r="HN6" s="35"/>
      <c r="HO6" s="35"/>
      <c r="HP6" s="35"/>
      <c r="HQ6" s="35"/>
      <c r="HR6" s="35"/>
      <c r="HS6" s="35"/>
      <c r="HT6" s="35"/>
      <c r="HU6" s="35"/>
      <c r="HV6" s="35"/>
      <c r="HW6" s="35"/>
      <c r="HX6" s="35"/>
      <c r="HY6" s="35"/>
      <c r="HZ6" s="35"/>
      <c r="IA6" s="35"/>
      <c r="IB6" s="35"/>
      <c r="IC6" s="35"/>
      <c r="ID6" s="35"/>
      <c r="IE6" s="35"/>
      <c r="IF6" s="35"/>
      <c r="IG6" s="35"/>
      <c r="IH6" s="35"/>
      <c r="II6" s="35"/>
      <c r="IJ6" s="35"/>
      <c r="IK6" s="35"/>
      <c r="IL6" s="35"/>
      <c r="IM6" s="35"/>
      <c r="IN6" s="35"/>
      <c r="IO6" s="35"/>
      <c r="IP6" s="35"/>
      <c r="IQ6" s="35"/>
      <c r="IR6" s="35"/>
      <c r="IS6" s="35"/>
      <c r="IT6" s="35"/>
      <c r="IU6" s="35"/>
      <c r="IV6" s="35"/>
      <c r="IW6" s="35"/>
    </row>
    <row r="7" customFormat="false" ht="12.75" hidden="false" customHeight="false" outlineLevel="0" collapsed="false">
      <c r="B7" s="1" t="s">
        <v>46</v>
      </c>
      <c r="C7" s="2" t="s">
        <v>135</v>
      </c>
      <c r="D7" s="28" t="s">
        <v>25</v>
      </c>
      <c r="E7" s="17" t="n">
        <v>3000</v>
      </c>
      <c r="F7" s="13" t="s">
        <v>10</v>
      </c>
      <c r="G7" s="16"/>
      <c r="H7" s="35"/>
      <c r="I7" s="43"/>
      <c r="J7" s="35"/>
      <c r="K7" s="44"/>
      <c r="L7" s="44"/>
      <c r="M7" s="44"/>
      <c r="N7" s="44"/>
      <c r="O7" s="44"/>
      <c r="P7" s="44"/>
      <c r="Q7" s="44"/>
      <c r="R7" s="44"/>
      <c r="S7" s="44"/>
      <c r="T7" s="44"/>
      <c r="U7" s="44"/>
      <c r="V7" s="44"/>
      <c r="W7" s="44"/>
      <c r="X7" s="44"/>
      <c r="Y7" s="35"/>
      <c r="Z7" s="35"/>
      <c r="AA7" s="35"/>
      <c r="AB7" s="35"/>
      <c r="AC7" s="35"/>
      <c r="AD7" s="35"/>
      <c r="AE7" s="35"/>
      <c r="AF7" s="35"/>
      <c r="AG7" s="35"/>
      <c r="AH7" s="35"/>
      <c r="AI7" s="35"/>
      <c r="AJ7" s="35"/>
      <c r="AK7" s="35"/>
      <c r="AL7" s="35"/>
      <c r="AM7" s="35"/>
      <c r="AN7" s="35"/>
      <c r="AO7" s="35"/>
      <c r="AP7" s="35"/>
      <c r="AQ7" s="35"/>
      <c r="AR7" s="35"/>
      <c r="AS7" s="35"/>
      <c r="AT7" s="35"/>
      <c r="AU7" s="35"/>
      <c r="AV7" s="35"/>
      <c r="AW7" s="35"/>
      <c r="AX7" s="35"/>
      <c r="AY7" s="35"/>
      <c r="AZ7" s="35"/>
      <c r="BA7" s="35"/>
      <c r="BB7" s="35"/>
      <c r="BC7" s="35"/>
      <c r="BD7" s="35"/>
      <c r="BE7" s="35"/>
      <c r="BF7" s="35"/>
      <c r="BG7" s="35"/>
      <c r="BH7" s="35"/>
      <c r="BI7" s="35"/>
      <c r="BJ7" s="35"/>
      <c r="BK7" s="35"/>
      <c r="BL7" s="35"/>
      <c r="BM7" s="35"/>
      <c r="BN7" s="35"/>
      <c r="BO7" s="35"/>
      <c r="BP7" s="35"/>
      <c r="BQ7" s="35"/>
      <c r="BR7" s="35"/>
      <c r="BS7" s="35"/>
      <c r="BT7" s="35"/>
      <c r="BU7" s="35"/>
      <c r="BV7" s="35"/>
      <c r="BW7" s="35"/>
      <c r="BX7" s="35"/>
      <c r="BY7" s="35"/>
      <c r="BZ7" s="35"/>
      <c r="CA7" s="35"/>
      <c r="CB7" s="35"/>
      <c r="CC7" s="35"/>
      <c r="CD7" s="35"/>
      <c r="CE7" s="35"/>
      <c r="CF7" s="35"/>
      <c r="CG7" s="35"/>
      <c r="CH7" s="35"/>
      <c r="CI7" s="35"/>
      <c r="CJ7" s="35"/>
      <c r="CK7" s="35"/>
      <c r="CL7" s="35"/>
      <c r="CM7" s="35"/>
      <c r="CN7" s="35"/>
      <c r="CO7" s="35"/>
      <c r="CP7" s="35"/>
      <c r="CQ7" s="35"/>
      <c r="CR7" s="35"/>
      <c r="CS7" s="35"/>
      <c r="CT7" s="35"/>
      <c r="CU7" s="35"/>
      <c r="CV7" s="35"/>
      <c r="CW7" s="35"/>
      <c r="CX7" s="35"/>
      <c r="CY7" s="35"/>
      <c r="CZ7" s="35"/>
      <c r="DA7" s="35"/>
      <c r="DB7" s="35"/>
      <c r="DC7" s="35"/>
      <c r="DD7" s="35"/>
      <c r="DE7" s="35"/>
      <c r="DF7" s="35"/>
      <c r="DG7" s="35"/>
      <c r="DH7" s="35"/>
      <c r="DI7" s="35"/>
      <c r="DJ7" s="35"/>
      <c r="DK7" s="35"/>
      <c r="DL7" s="35"/>
      <c r="DM7" s="35"/>
      <c r="DN7" s="35"/>
      <c r="DO7" s="35"/>
      <c r="DP7" s="35"/>
      <c r="DQ7" s="35"/>
      <c r="DR7" s="35"/>
      <c r="DS7" s="35"/>
      <c r="DT7" s="35"/>
      <c r="DU7" s="35"/>
      <c r="DV7" s="35"/>
      <c r="DW7" s="35"/>
      <c r="DX7" s="35"/>
      <c r="DY7" s="35"/>
      <c r="DZ7" s="35"/>
      <c r="EA7" s="35"/>
      <c r="EB7" s="35"/>
      <c r="EC7" s="35"/>
      <c r="ED7" s="35"/>
      <c r="EE7" s="35"/>
      <c r="EF7" s="35"/>
      <c r="EG7" s="35"/>
      <c r="EH7" s="35"/>
      <c r="EI7" s="35"/>
      <c r="EJ7" s="35"/>
      <c r="EK7" s="35"/>
      <c r="EL7" s="35"/>
      <c r="EM7" s="35"/>
      <c r="EN7" s="35"/>
      <c r="EO7" s="35"/>
      <c r="EP7" s="35"/>
      <c r="EQ7" s="35"/>
      <c r="ER7" s="35"/>
      <c r="ES7" s="35"/>
      <c r="ET7" s="35"/>
      <c r="EU7" s="35"/>
      <c r="EV7" s="35"/>
      <c r="EW7" s="35"/>
      <c r="EX7" s="35"/>
      <c r="EY7" s="35"/>
      <c r="EZ7" s="35"/>
      <c r="FA7" s="35"/>
      <c r="FB7" s="35"/>
      <c r="FC7" s="35"/>
      <c r="FD7" s="35"/>
      <c r="FE7" s="35"/>
      <c r="FF7" s="35"/>
      <c r="FG7" s="35"/>
      <c r="FH7" s="35"/>
      <c r="FI7" s="35"/>
      <c r="FJ7" s="35"/>
      <c r="FK7" s="35"/>
      <c r="FL7" s="35"/>
      <c r="FM7" s="35"/>
      <c r="FN7" s="35"/>
      <c r="FO7" s="35"/>
      <c r="FP7" s="35"/>
      <c r="FQ7" s="35"/>
      <c r="FR7" s="35"/>
      <c r="FS7" s="35"/>
      <c r="FT7" s="35"/>
      <c r="FU7" s="35"/>
      <c r="FV7" s="35"/>
      <c r="FW7" s="35"/>
      <c r="FX7" s="35"/>
      <c r="FY7" s="35"/>
      <c r="FZ7" s="35"/>
      <c r="GA7" s="35"/>
      <c r="GB7" s="35"/>
      <c r="GC7" s="35"/>
      <c r="GD7" s="35"/>
      <c r="GE7" s="35"/>
      <c r="GF7" s="35"/>
      <c r="GG7" s="35"/>
      <c r="GH7" s="35"/>
      <c r="GI7" s="35"/>
      <c r="GJ7" s="35"/>
      <c r="GK7" s="35"/>
      <c r="GL7" s="35"/>
      <c r="GM7" s="35"/>
      <c r="GN7" s="35"/>
      <c r="GO7" s="35"/>
      <c r="GP7" s="35"/>
      <c r="GQ7" s="35"/>
      <c r="GR7" s="35"/>
      <c r="GS7" s="35"/>
      <c r="GT7" s="35"/>
      <c r="GU7" s="35"/>
      <c r="GV7" s="35"/>
      <c r="GW7" s="35"/>
      <c r="GX7" s="35"/>
      <c r="GY7" s="35"/>
      <c r="GZ7" s="35"/>
      <c r="HA7" s="35"/>
      <c r="HB7" s="35"/>
      <c r="HC7" s="35"/>
      <c r="HD7" s="35"/>
      <c r="HE7" s="35"/>
      <c r="HF7" s="35"/>
      <c r="HG7" s="35"/>
      <c r="HH7" s="35"/>
      <c r="HI7" s="35"/>
      <c r="HJ7" s="35"/>
      <c r="HK7" s="35"/>
      <c r="HL7" s="35"/>
      <c r="HM7" s="35"/>
      <c r="HN7" s="35"/>
      <c r="HO7" s="35"/>
      <c r="HP7" s="35"/>
      <c r="HQ7" s="35"/>
      <c r="HR7" s="35"/>
      <c r="HS7" s="35"/>
      <c r="HT7" s="35"/>
      <c r="HU7" s="35"/>
      <c r="HV7" s="35"/>
      <c r="HW7" s="35"/>
      <c r="HX7" s="35"/>
      <c r="HY7" s="35"/>
      <c r="HZ7" s="35"/>
      <c r="IA7" s="35"/>
      <c r="IB7" s="35"/>
      <c r="IC7" s="35"/>
      <c r="ID7" s="35"/>
      <c r="IE7" s="35"/>
      <c r="IF7" s="35"/>
      <c r="IG7" s="35"/>
      <c r="IH7" s="35"/>
      <c r="II7" s="35"/>
      <c r="IJ7" s="35"/>
      <c r="IK7" s="35"/>
      <c r="IL7" s="35"/>
      <c r="IM7" s="35"/>
      <c r="IN7" s="35"/>
      <c r="IO7" s="35"/>
      <c r="IP7" s="35"/>
      <c r="IQ7" s="35"/>
      <c r="IR7" s="35"/>
      <c r="IS7" s="35"/>
      <c r="IT7" s="35"/>
      <c r="IU7" s="35"/>
      <c r="IV7" s="35"/>
      <c r="IW7" s="35"/>
    </row>
    <row r="8" customFormat="false" ht="12.75" hidden="false" customHeight="false" outlineLevel="0" collapsed="false">
      <c r="B8" s="1" t="s">
        <v>46</v>
      </c>
      <c r="C8" s="2" t="s">
        <v>136</v>
      </c>
      <c r="D8" s="28" t="s">
        <v>25</v>
      </c>
      <c r="E8" s="17" t="n">
        <v>1250</v>
      </c>
      <c r="F8" s="13" t="s">
        <v>10</v>
      </c>
      <c r="G8" s="16"/>
      <c r="H8" s="35"/>
      <c r="I8" s="43"/>
      <c r="J8" s="35"/>
      <c r="K8" s="44"/>
      <c r="L8" s="44"/>
      <c r="M8" s="44"/>
      <c r="N8" s="44"/>
      <c r="O8" s="44"/>
      <c r="P8" s="44"/>
      <c r="Q8" s="44"/>
      <c r="R8" s="44"/>
      <c r="S8" s="44"/>
      <c r="T8" s="44"/>
      <c r="U8" s="44"/>
      <c r="V8" s="44"/>
      <c r="W8" s="44"/>
      <c r="X8" s="44"/>
      <c r="Y8" s="35"/>
      <c r="Z8" s="35"/>
      <c r="AA8" s="35"/>
      <c r="AB8" s="35"/>
      <c r="AC8" s="35"/>
      <c r="AD8" s="35"/>
      <c r="AE8" s="35"/>
      <c r="AF8" s="35"/>
      <c r="AG8" s="35"/>
      <c r="AH8" s="35"/>
      <c r="AI8" s="35"/>
      <c r="AJ8" s="35"/>
      <c r="AK8" s="35"/>
      <c r="AL8" s="35"/>
      <c r="AM8" s="35"/>
      <c r="AN8" s="35"/>
      <c r="AO8" s="35"/>
      <c r="AP8" s="35"/>
      <c r="AQ8" s="35"/>
      <c r="AR8" s="35"/>
      <c r="AS8" s="35"/>
      <c r="AT8" s="35"/>
      <c r="AU8" s="35"/>
      <c r="AV8" s="35"/>
      <c r="AW8" s="35"/>
      <c r="AX8" s="35"/>
      <c r="AY8" s="35"/>
      <c r="AZ8" s="35"/>
      <c r="BA8" s="35"/>
      <c r="BB8" s="35"/>
      <c r="BC8" s="35"/>
      <c r="BD8" s="35"/>
      <c r="BE8" s="35"/>
      <c r="BF8" s="35"/>
      <c r="BG8" s="35"/>
      <c r="BH8" s="35"/>
      <c r="BI8" s="35"/>
      <c r="BJ8" s="35"/>
      <c r="BK8" s="35"/>
      <c r="BL8" s="35"/>
      <c r="BM8" s="35"/>
      <c r="BN8" s="35"/>
      <c r="BO8" s="35"/>
      <c r="BP8" s="35"/>
      <c r="BQ8" s="35"/>
      <c r="BR8" s="35"/>
      <c r="BS8" s="35"/>
      <c r="BT8" s="35"/>
      <c r="BU8" s="35"/>
      <c r="BV8" s="35"/>
      <c r="BW8" s="35"/>
      <c r="BX8" s="35"/>
      <c r="BY8" s="35"/>
      <c r="BZ8" s="35"/>
      <c r="CA8" s="35"/>
      <c r="CB8" s="35"/>
      <c r="CC8" s="35"/>
      <c r="CD8" s="35"/>
      <c r="CE8" s="35"/>
      <c r="CF8" s="35"/>
      <c r="CG8" s="35"/>
      <c r="CH8" s="35"/>
      <c r="CI8" s="35"/>
      <c r="CJ8" s="35"/>
      <c r="CK8" s="35"/>
      <c r="CL8" s="35"/>
      <c r="CM8" s="35"/>
      <c r="CN8" s="35"/>
      <c r="CO8" s="35"/>
      <c r="CP8" s="35"/>
      <c r="CQ8" s="35"/>
      <c r="CR8" s="35"/>
      <c r="CS8" s="35"/>
      <c r="CT8" s="35"/>
      <c r="CU8" s="35"/>
      <c r="CV8" s="35"/>
      <c r="CW8" s="35"/>
      <c r="CX8" s="35"/>
      <c r="CY8" s="35"/>
      <c r="CZ8" s="35"/>
      <c r="DA8" s="35"/>
      <c r="DB8" s="35"/>
      <c r="DC8" s="35"/>
      <c r="DD8" s="35"/>
      <c r="DE8" s="35"/>
      <c r="DF8" s="35"/>
      <c r="DG8" s="35"/>
      <c r="DH8" s="35"/>
      <c r="DI8" s="35"/>
      <c r="DJ8" s="35"/>
      <c r="DK8" s="35"/>
      <c r="DL8" s="35"/>
      <c r="DM8" s="35"/>
      <c r="DN8" s="35"/>
      <c r="DO8" s="35"/>
      <c r="DP8" s="35"/>
      <c r="DQ8" s="35"/>
      <c r="DR8" s="35"/>
      <c r="DS8" s="35"/>
      <c r="DT8" s="35"/>
      <c r="DU8" s="35"/>
      <c r="DV8" s="35"/>
      <c r="DW8" s="35"/>
      <c r="DX8" s="35"/>
      <c r="DY8" s="35"/>
      <c r="DZ8" s="35"/>
      <c r="EA8" s="35"/>
      <c r="EB8" s="35"/>
      <c r="EC8" s="35"/>
      <c r="ED8" s="35"/>
      <c r="EE8" s="35"/>
      <c r="EF8" s="35"/>
      <c r="EG8" s="35"/>
      <c r="EH8" s="35"/>
      <c r="EI8" s="35"/>
      <c r="EJ8" s="35"/>
      <c r="EK8" s="35"/>
      <c r="EL8" s="35"/>
      <c r="EM8" s="35"/>
      <c r="EN8" s="35"/>
      <c r="EO8" s="35"/>
      <c r="EP8" s="35"/>
      <c r="EQ8" s="35"/>
      <c r="ER8" s="35"/>
      <c r="ES8" s="35"/>
      <c r="ET8" s="35"/>
      <c r="EU8" s="35"/>
      <c r="EV8" s="35"/>
      <c r="EW8" s="35"/>
      <c r="EX8" s="35"/>
      <c r="EY8" s="35"/>
      <c r="EZ8" s="35"/>
      <c r="FA8" s="35"/>
      <c r="FB8" s="35"/>
      <c r="FC8" s="35"/>
      <c r="FD8" s="35"/>
      <c r="FE8" s="35"/>
      <c r="FF8" s="35"/>
      <c r="FG8" s="35"/>
      <c r="FH8" s="35"/>
      <c r="FI8" s="35"/>
      <c r="FJ8" s="35"/>
      <c r="FK8" s="35"/>
      <c r="FL8" s="35"/>
      <c r="FM8" s="35"/>
      <c r="FN8" s="35"/>
      <c r="FO8" s="35"/>
      <c r="FP8" s="35"/>
      <c r="FQ8" s="35"/>
      <c r="FR8" s="35"/>
      <c r="FS8" s="35"/>
      <c r="FT8" s="35"/>
      <c r="FU8" s="35"/>
      <c r="FV8" s="35"/>
      <c r="FW8" s="35"/>
      <c r="FX8" s="35"/>
      <c r="FY8" s="35"/>
      <c r="FZ8" s="35"/>
      <c r="GA8" s="35"/>
      <c r="GB8" s="35"/>
      <c r="GC8" s="35"/>
      <c r="GD8" s="35"/>
      <c r="GE8" s="35"/>
      <c r="GF8" s="35"/>
      <c r="GG8" s="35"/>
      <c r="GH8" s="35"/>
      <c r="GI8" s="35"/>
      <c r="GJ8" s="35"/>
      <c r="GK8" s="35"/>
      <c r="GL8" s="35"/>
      <c r="GM8" s="35"/>
      <c r="GN8" s="35"/>
      <c r="GO8" s="35"/>
      <c r="GP8" s="35"/>
      <c r="GQ8" s="35"/>
      <c r="GR8" s="35"/>
      <c r="GS8" s="35"/>
      <c r="GT8" s="35"/>
      <c r="GU8" s="35"/>
      <c r="GV8" s="35"/>
      <c r="GW8" s="35"/>
      <c r="GX8" s="35"/>
      <c r="GY8" s="35"/>
      <c r="GZ8" s="35"/>
      <c r="HA8" s="35"/>
      <c r="HB8" s="35"/>
      <c r="HC8" s="35"/>
      <c r="HD8" s="35"/>
      <c r="HE8" s="35"/>
      <c r="HF8" s="35"/>
      <c r="HG8" s="35"/>
      <c r="HH8" s="35"/>
      <c r="HI8" s="35"/>
      <c r="HJ8" s="35"/>
      <c r="HK8" s="35"/>
      <c r="HL8" s="35"/>
      <c r="HM8" s="35"/>
      <c r="HN8" s="35"/>
      <c r="HO8" s="35"/>
      <c r="HP8" s="35"/>
      <c r="HQ8" s="35"/>
      <c r="HR8" s="35"/>
      <c r="HS8" s="35"/>
      <c r="HT8" s="35"/>
      <c r="HU8" s="35"/>
      <c r="HV8" s="35"/>
      <c r="HW8" s="35"/>
      <c r="HX8" s="35"/>
      <c r="HY8" s="35"/>
      <c r="HZ8" s="35"/>
      <c r="IA8" s="35"/>
      <c r="IB8" s="35"/>
      <c r="IC8" s="35"/>
      <c r="ID8" s="35"/>
      <c r="IE8" s="35"/>
      <c r="IF8" s="35"/>
      <c r="IG8" s="35"/>
      <c r="IH8" s="35"/>
      <c r="II8" s="35"/>
      <c r="IJ8" s="35"/>
      <c r="IK8" s="35"/>
      <c r="IL8" s="35"/>
      <c r="IM8" s="35"/>
      <c r="IN8" s="35"/>
      <c r="IO8" s="35"/>
      <c r="IP8" s="35"/>
      <c r="IQ8" s="35"/>
      <c r="IR8" s="35"/>
      <c r="IS8" s="35"/>
      <c r="IT8" s="35"/>
      <c r="IU8" s="35"/>
      <c r="IV8" s="35"/>
      <c r="IW8" s="35"/>
    </row>
    <row r="9" customFormat="false" ht="12.75" hidden="false" customHeight="false" outlineLevel="0" collapsed="false">
      <c r="B9" s="1" t="s">
        <v>46</v>
      </c>
      <c r="C9" s="2" t="s">
        <v>137</v>
      </c>
      <c r="D9" s="28" t="s">
        <v>25</v>
      </c>
      <c r="E9" s="17" t="n">
        <v>6000</v>
      </c>
      <c r="F9" s="13" t="s">
        <v>10</v>
      </c>
      <c r="G9" s="16"/>
      <c r="H9" s="35"/>
      <c r="I9" s="43"/>
      <c r="J9" s="35"/>
      <c r="K9" s="44"/>
      <c r="L9" s="44"/>
      <c r="M9" s="44"/>
      <c r="N9" s="44"/>
      <c r="O9" s="44"/>
      <c r="P9" s="44"/>
      <c r="Q9" s="44"/>
      <c r="R9" s="44"/>
      <c r="S9" s="44"/>
      <c r="T9" s="44"/>
      <c r="U9" s="44"/>
      <c r="V9" s="44"/>
      <c r="W9" s="44"/>
      <c r="X9" s="44"/>
      <c r="Y9" s="35"/>
      <c r="Z9" s="35"/>
      <c r="AA9" s="35"/>
      <c r="AB9" s="35"/>
      <c r="AC9" s="35"/>
      <c r="AD9" s="35"/>
      <c r="AE9" s="35"/>
      <c r="AF9" s="35"/>
      <c r="AG9" s="35"/>
      <c r="AH9" s="35"/>
      <c r="AI9" s="35"/>
      <c r="AJ9" s="35"/>
      <c r="AK9" s="35"/>
      <c r="AL9" s="35"/>
      <c r="AM9" s="35"/>
      <c r="AN9" s="35"/>
      <c r="AO9" s="35"/>
      <c r="AP9" s="35"/>
      <c r="AQ9" s="35"/>
      <c r="AR9" s="35"/>
      <c r="AS9" s="35"/>
      <c r="AT9" s="35"/>
      <c r="AU9" s="35"/>
      <c r="AV9" s="35"/>
      <c r="AW9" s="35"/>
      <c r="AX9" s="35"/>
      <c r="AY9" s="35"/>
      <c r="AZ9" s="35"/>
      <c r="BA9" s="35"/>
      <c r="BB9" s="35"/>
      <c r="BC9" s="35"/>
      <c r="BD9" s="35"/>
      <c r="BE9" s="35"/>
      <c r="BF9" s="35"/>
      <c r="BG9" s="35"/>
      <c r="BH9" s="35"/>
      <c r="BI9" s="35"/>
      <c r="BJ9" s="35"/>
      <c r="BK9" s="35"/>
      <c r="BL9" s="35"/>
      <c r="BM9" s="35"/>
      <c r="BN9" s="35"/>
      <c r="BO9" s="35"/>
      <c r="BP9" s="35"/>
      <c r="BQ9" s="35"/>
      <c r="BR9" s="35"/>
      <c r="BS9" s="35"/>
      <c r="BT9" s="35"/>
      <c r="BU9" s="35"/>
      <c r="BV9" s="35"/>
      <c r="BW9" s="35"/>
      <c r="BX9" s="35"/>
      <c r="BY9" s="35"/>
      <c r="BZ9" s="35"/>
      <c r="CA9" s="35"/>
      <c r="CB9" s="35"/>
      <c r="CC9" s="35"/>
      <c r="CD9" s="35"/>
      <c r="CE9" s="35"/>
      <c r="CF9" s="35"/>
      <c r="CG9" s="35"/>
      <c r="CH9" s="35"/>
      <c r="CI9" s="35"/>
      <c r="CJ9" s="35"/>
      <c r="CK9" s="35"/>
      <c r="CL9" s="35"/>
      <c r="CM9" s="35"/>
      <c r="CN9" s="35"/>
      <c r="CO9" s="35"/>
      <c r="CP9" s="35"/>
      <c r="CQ9" s="35"/>
      <c r="CR9" s="35"/>
      <c r="CS9" s="35"/>
      <c r="CT9" s="35"/>
      <c r="CU9" s="35"/>
      <c r="CV9" s="35"/>
      <c r="CW9" s="35"/>
      <c r="CX9" s="35"/>
      <c r="CY9" s="35"/>
      <c r="CZ9" s="35"/>
      <c r="DA9" s="35"/>
      <c r="DB9" s="35"/>
      <c r="DC9" s="35"/>
      <c r="DD9" s="35"/>
      <c r="DE9" s="35"/>
      <c r="DF9" s="35"/>
      <c r="DG9" s="35"/>
      <c r="DH9" s="35"/>
      <c r="DI9" s="35"/>
      <c r="DJ9" s="35"/>
      <c r="DK9" s="35"/>
      <c r="DL9" s="35"/>
      <c r="DM9" s="35"/>
      <c r="DN9" s="35"/>
      <c r="DO9" s="35"/>
      <c r="DP9" s="35"/>
      <c r="DQ9" s="35"/>
      <c r="DR9" s="35"/>
      <c r="DS9" s="35"/>
      <c r="DT9" s="35"/>
      <c r="DU9" s="35"/>
      <c r="DV9" s="35"/>
      <c r="DW9" s="35"/>
      <c r="DX9" s="35"/>
      <c r="DY9" s="35"/>
      <c r="DZ9" s="35"/>
      <c r="EA9" s="35"/>
      <c r="EB9" s="35"/>
      <c r="EC9" s="35"/>
      <c r="ED9" s="35"/>
      <c r="EE9" s="35"/>
      <c r="EF9" s="35"/>
      <c r="EG9" s="35"/>
      <c r="EH9" s="35"/>
      <c r="EI9" s="35"/>
      <c r="EJ9" s="35"/>
      <c r="EK9" s="35"/>
      <c r="EL9" s="35"/>
      <c r="EM9" s="35"/>
      <c r="EN9" s="35"/>
      <c r="EO9" s="35"/>
      <c r="EP9" s="35"/>
      <c r="EQ9" s="35"/>
      <c r="ER9" s="35"/>
      <c r="ES9" s="35"/>
      <c r="ET9" s="35"/>
      <c r="EU9" s="35"/>
      <c r="EV9" s="35"/>
      <c r="EW9" s="35"/>
      <c r="EX9" s="35"/>
      <c r="EY9" s="35"/>
      <c r="EZ9" s="35"/>
      <c r="FA9" s="35"/>
      <c r="FB9" s="35"/>
      <c r="FC9" s="35"/>
      <c r="FD9" s="35"/>
      <c r="FE9" s="35"/>
      <c r="FF9" s="35"/>
      <c r="FG9" s="35"/>
      <c r="FH9" s="35"/>
      <c r="FI9" s="35"/>
      <c r="FJ9" s="35"/>
      <c r="FK9" s="35"/>
      <c r="FL9" s="35"/>
      <c r="FM9" s="35"/>
      <c r="FN9" s="35"/>
      <c r="FO9" s="35"/>
      <c r="FP9" s="35"/>
      <c r="FQ9" s="35"/>
      <c r="FR9" s="35"/>
      <c r="FS9" s="35"/>
      <c r="FT9" s="35"/>
      <c r="FU9" s="35"/>
      <c r="FV9" s="35"/>
      <c r="FW9" s="35"/>
      <c r="FX9" s="35"/>
      <c r="FY9" s="35"/>
      <c r="FZ9" s="35"/>
      <c r="GA9" s="35"/>
      <c r="GB9" s="35"/>
      <c r="GC9" s="35"/>
      <c r="GD9" s="35"/>
      <c r="GE9" s="35"/>
      <c r="GF9" s="35"/>
      <c r="GG9" s="35"/>
      <c r="GH9" s="35"/>
      <c r="GI9" s="35"/>
      <c r="GJ9" s="35"/>
      <c r="GK9" s="35"/>
      <c r="GL9" s="35"/>
      <c r="GM9" s="35"/>
      <c r="GN9" s="35"/>
      <c r="GO9" s="35"/>
      <c r="GP9" s="35"/>
      <c r="GQ9" s="35"/>
      <c r="GR9" s="35"/>
      <c r="GS9" s="35"/>
      <c r="GT9" s="35"/>
      <c r="GU9" s="35"/>
      <c r="GV9" s="35"/>
      <c r="GW9" s="35"/>
      <c r="GX9" s="35"/>
      <c r="GY9" s="35"/>
      <c r="GZ9" s="35"/>
      <c r="HA9" s="35"/>
      <c r="HB9" s="35"/>
      <c r="HC9" s="35"/>
      <c r="HD9" s="35"/>
      <c r="HE9" s="35"/>
      <c r="HF9" s="35"/>
      <c r="HG9" s="35"/>
      <c r="HH9" s="35"/>
      <c r="HI9" s="35"/>
      <c r="HJ9" s="35"/>
      <c r="HK9" s="35"/>
      <c r="HL9" s="35"/>
      <c r="HM9" s="35"/>
      <c r="HN9" s="35"/>
      <c r="HO9" s="35"/>
      <c r="HP9" s="35"/>
      <c r="HQ9" s="35"/>
      <c r="HR9" s="35"/>
      <c r="HS9" s="35"/>
      <c r="HT9" s="35"/>
      <c r="HU9" s="35"/>
      <c r="HV9" s="35"/>
      <c r="HW9" s="35"/>
      <c r="HX9" s="35"/>
      <c r="HY9" s="35"/>
      <c r="HZ9" s="35"/>
      <c r="IA9" s="35"/>
      <c r="IB9" s="35"/>
      <c r="IC9" s="35"/>
      <c r="ID9" s="35"/>
      <c r="IE9" s="35"/>
      <c r="IF9" s="35"/>
      <c r="IG9" s="35"/>
      <c r="IH9" s="35"/>
      <c r="II9" s="35"/>
      <c r="IJ9" s="35"/>
      <c r="IK9" s="35"/>
      <c r="IL9" s="35"/>
      <c r="IM9" s="35"/>
      <c r="IN9" s="35"/>
      <c r="IO9" s="35"/>
      <c r="IP9" s="35"/>
      <c r="IQ9" s="35"/>
      <c r="IR9" s="35"/>
      <c r="IS9" s="35"/>
      <c r="IT9" s="35"/>
      <c r="IU9" s="35"/>
      <c r="IV9" s="35"/>
      <c r="IW9" s="35"/>
    </row>
    <row r="10" customFormat="false" ht="12.75" hidden="false" customHeight="false" outlineLevel="0" collapsed="false">
      <c r="B10" s="1" t="s">
        <v>46</v>
      </c>
      <c r="C10" s="2" t="s">
        <v>138</v>
      </c>
      <c r="D10" s="28" t="s">
        <v>25</v>
      </c>
      <c r="E10" s="17" t="n">
        <v>400</v>
      </c>
      <c r="F10" s="13" t="s">
        <v>10</v>
      </c>
      <c r="G10" s="16"/>
      <c r="H10" s="35"/>
      <c r="I10" s="43"/>
      <c r="J10" s="35"/>
      <c r="K10" s="44"/>
      <c r="L10" s="44"/>
      <c r="M10" s="44"/>
      <c r="N10" s="44"/>
      <c r="O10" s="44"/>
      <c r="P10" s="44"/>
      <c r="Q10" s="44"/>
      <c r="R10" s="44"/>
      <c r="S10" s="44"/>
      <c r="T10" s="44"/>
      <c r="U10" s="44"/>
      <c r="V10" s="44"/>
      <c r="W10" s="44"/>
      <c r="X10" s="44"/>
      <c r="Y10" s="35"/>
      <c r="Z10" s="35"/>
      <c r="AA10" s="35"/>
      <c r="AB10" s="35"/>
      <c r="AC10" s="35"/>
      <c r="AD10" s="35"/>
      <c r="AE10" s="35"/>
      <c r="AF10" s="35"/>
      <c r="AG10" s="35"/>
      <c r="AH10" s="35"/>
      <c r="AI10" s="35"/>
      <c r="AJ10" s="35"/>
      <c r="AK10" s="35"/>
      <c r="AL10" s="35"/>
      <c r="AM10" s="35"/>
      <c r="AN10" s="35"/>
      <c r="AO10" s="35"/>
      <c r="AP10" s="35"/>
      <c r="AQ10" s="35"/>
      <c r="AR10" s="35"/>
      <c r="AS10" s="35"/>
      <c r="AT10" s="35"/>
      <c r="AU10" s="35"/>
      <c r="AV10" s="35"/>
      <c r="AW10" s="35"/>
      <c r="AX10" s="35"/>
      <c r="AY10" s="35"/>
      <c r="AZ10" s="35"/>
      <c r="BA10" s="35"/>
      <c r="BB10" s="35"/>
      <c r="BC10" s="35"/>
      <c r="BD10" s="35"/>
      <c r="BE10" s="35"/>
      <c r="BF10" s="35"/>
      <c r="BG10" s="35"/>
      <c r="BH10" s="35"/>
      <c r="BI10" s="35"/>
      <c r="BJ10" s="35"/>
      <c r="BK10" s="35"/>
      <c r="BL10" s="35"/>
      <c r="BM10" s="35"/>
      <c r="BN10" s="35"/>
      <c r="BO10" s="35"/>
      <c r="BP10" s="35"/>
      <c r="BQ10" s="35"/>
      <c r="BR10" s="35"/>
      <c r="BS10" s="35"/>
      <c r="BT10" s="35"/>
      <c r="BU10" s="35"/>
      <c r="BV10" s="35"/>
      <c r="BW10" s="35"/>
      <c r="BX10" s="35"/>
      <c r="BY10" s="35"/>
      <c r="BZ10" s="35"/>
      <c r="CA10" s="35"/>
      <c r="CB10" s="35"/>
      <c r="CC10" s="35"/>
      <c r="CD10" s="35"/>
      <c r="CE10" s="35"/>
      <c r="CF10" s="35"/>
      <c r="CG10" s="35"/>
      <c r="CH10" s="35"/>
      <c r="CI10" s="35"/>
      <c r="CJ10" s="35"/>
      <c r="CK10" s="35"/>
      <c r="CL10" s="35"/>
      <c r="CM10" s="35"/>
      <c r="CN10" s="35"/>
      <c r="CO10" s="35"/>
      <c r="CP10" s="35"/>
      <c r="CQ10" s="35"/>
      <c r="CR10" s="35"/>
      <c r="CS10" s="35"/>
      <c r="CT10" s="35"/>
      <c r="CU10" s="35"/>
      <c r="CV10" s="35"/>
      <c r="CW10" s="35"/>
      <c r="CX10" s="35"/>
      <c r="CY10" s="35"/>
      <c r="CZ10" s="35"/>
      <c r="DA10" s="35"/>
      <c r="DB10" s="35"/>
      <c r="DC10" s="35"/>
      <c r="DD10" s="35"/>
      <c r="DE10" s="35"/>
      <c r="DF10" s="35"/>
      <c r="DG10" s="35"/>
      <c r="DH10" s="35"/>
      <c r="DI10" s="35"/>
      <c r="DJ10" s="35"/>
      <c r="DK10" s="35"/>
      <c r="DL10" s="35"/>
      <c r="DM10" s="35"/>
      <c r="DN10" s="35"/>
      <c r="DO10" s="35"/>
      <c r="DP10" s="35"/>
      <c r="DQ10" s="35"/>
      <c r="DR10" s="35"/>
      <c r="DS10" s="35"/>
      <c r="DT10" s="35"/>
      <c r="DU10" s="35"/>
      <c r="DV10" s="35"/>
      <c r="DW10" s="35"/>
      <c r="DX10" s="35"/>
      <c r="DY10" s="35"/>
      <c r="DZ10" s="35"/>
      <c r="EA10" s="35"/>
      <c r="EB10" s="35"/>
      <c r="EC10" s="35"/>
      <c r="ED10" s="35"/>
      <c r="EE10" s="35"/>
      <c r="EF10" s="35"/>
      <c r="EG10" s="35"/>
      <c r="EH10" s="35"/>
      <c r="EI10" s="35"/>
      <c r="EJ10" s="35"/>
      <c r="EK10" s="35"/>
      <c r="EL10" s="35"/>
      <c r="EM10" s="35"/>
      <c r="EN10" s="35"/>
      <c r="EO10" s="35"/>
      <c r="EP10" s="35"/>
      <c r="EQ10" s="35"/>
      <c r="ER10" s="35"/>
      <c r="ES10" s="35"/>
      <c r="ET10" s="35"/>
      <c r="EU10" s="35"/>
      <c r="EV10" s="35"/>
      <c r="EW10" s="35"/>
      <c r="EX10" s="35"/>
      <c r="EY10" s="35"/>
      <c r="EZ10" s="35"/>
      <c r="FA10" s="35"/>
      <c r="FB10" s="35"/>
      <c r="FC10" s="35"/>
      <c r="FD10" s="35"/>
      <c r="FE10" s="35"/>
      <c r="FF10" s="35"/>
      <c r="FG10" s="35"/>
      <c r="FH10" s="35"/>
      <c r="FI10" s="35"/>
      <c r="FJ10" s="35"/>
      <c r="FK10" s="35"/>
      <c r="FL10" s="35"/>
      <c r="FM10" s="35"/>
      <c r="FN10" s="35"/>
      <c r="FO10" s="35"/>
      <c r="FP10" s="35"/>
      <c r="FQ10" s="35"/>
      <c r="FR10" s="35"/>
      <c r="FS10" s="35"/>
      <c r="FT10" s="35"/>
      <c r="FU10" s="35"/>
      <c r="FV10" s="35"/>
      <c r="FW10" s="35"/>
      <c r="FX10" s="35"/>
      <c r="FY10" s="35"/>
      <c r="FZ10" s="35"/>
      <c r="GA10" s="35"/>
      <c r="GB10" s="35"/>
      <c r="GC10" s="35"/>
      <c r="GD10" s="35"/>
      <c r="GE10" s="35"/>
      <c r="GF10" s="35"/>
      <c r="GG10" s="35"/>
      <c r="GH10" s="35"/>
      <c r="GI10" s="35"/>
      <c r="GJ10" s="35"/>
      <c r="GK10" s="35"/>
      <c r="GL10" s="35"/>
      <c r="GM10" s="35"/>
      <c r="GN10" s="35"/>
      <c r="GO10" s="35"/>
      <c r="GP10" s="35"/>
      <c r="GQ10" s="35"/>
      <c r="GR10" s="35"/>
      <c r="GS10" s="35"/>
      <c r="GT10" s="35"/>
      <c r="GU10" s="35"/>
      <c r="GV10" s="35"/>
      <c r="GW10" s="35"/>
      <c r="GX10" s="35"/>
      <c r="GY10" s="35"/>
      <c r="GZ10" s="35"/>
      <c r="HA10" s="35"/>
      <c r="HB10" s="35"/>
      <c r="HC10" s="35"/>
      <c r="HD10" s="35"/>
      <c r="HE10" s="35"/>
      <c r="HF10" s="35"/>
      <c r="HG10" s="35"/>
      <c r="HH10" s="35"/>
      <c r="HI10" s="35"/>
      <c r="HJ10" s="35"/>
      <c r="HK10" s="35"/>
      <c r="HL10" s="35"/>
      <c r="HM10" s="35"/>
      <c r="HN10" s="35"/>
      <c r="HO10" s="35"/>
      <c r="HP10" s="35"/>
      <c r="HQ10" s="35"/>
      <c r="HR10" s="35"/>
      <c r="HS10" s="35"/>
      <c r="HT10" s="35"/>
      <c r="HU10" s="35"/>
      <c r="HV10" s="35"/>
      <c r="HW10" s="35"/>
      <c r="HX10" s="35"/>
      <c r="HY10" s="35"/>
      <c r="HZ10" s="35"/>
      <c r="IA10" s="35"/>
      <c r="IB10" s="35"/>
      <c r="IC10" s="35"/>
      <c r="ID10" s="35"/>
      <c r="IE10" s="35"/>
      <c r="IF10" s="35"/>
      <c r="IG10" s="35"/>
      <c r="IH10" s="35"/>
      <c r="II10" s="35"/>
      <c r="IJ10" s="35"/>
      <c r="IK10" s="35"/>
      <c r="IL10" s="35"/>
      <c r="IM10" s="35"/>
      <c r="IN10" s="35"/>
      <c r="IO10" s="35"/>
      <c r="IP10" s="35"/>
      <c r="IQ10" s="35"/>
      <c r="IR10" s="35"/>
      <c r="IS10" s="35"/>
      <c r="IT10" s="35"/>
      <c r="IU10" s="35"/>
      <c r="IV10" s="35"/>
      <c r="IW10" s="35"/>
    </row>
    <row r="11" customFormat="false" ht="12.75" hidden="false" customHeight="false" outlineLevel="0" collapsed="false">
      <c r="B11" s="1" t="s">
        <v>46</v>
      </c>
      <c r="C11" s="2" t="s">
        <v>139</v>
      </c>
      <c r="D11" s="28" t="s">
        <v>25</v>
      </c>
      <c r="E11" s="17" t="n">
        <v>400</v>
      </c>
      <c r="F11" s="13" t="s">
        <v>10</v>
      </c>
      <c r="G11" s="16"/>
      <c r="H11" s="35"/>
      <c r="I11" s="43"/>
      <c r="J11" s="35"/>
      <c r="K11" s="44"/>
      <c r="L11" s="44"/>
      <c r="M11" s="44"/>
      <c r="N11" s="44"/>
      <c r="O11" s="44"/>
      <c r="P11" s="44"/>
      <c r="Q11" s="44"/>
      <c r="R11" s="44"/>
      <c r="S11" s="44"/>
      <c r="T11" s="44"/>
      <c r="U11" s="44"/>
      <c r="V11" s="44"/>
      <c r="W11" s="44"/>
      <c r="X11" s="44"/>
      <c r="Y11" s="35"/>
      <c r="Z11" s="35"/>
      <c r="AA11" s="35"/>
      <c r="AB11" s="35"/>
      <c r="AC11" s="35"/>
      <c r="AD11" s="35"/>
      <c r="AE11" s="35"/>
      <c r="AF11" s="35"/>
      <c r="AG11" s="35"/>
      <c r="AH11" s="35"/>
      <c r="AI11" s="35"/>
      <c r="AJ11" s="35"/>
      <c r="AK11" s="35"/>
      <c r="AL11" s="35"/>
      <c r="AM11" s="35"/>
      <c r="AN11" s="35"/>
      <c r="AO11" s="35"/>
      <c r="AP11" s="35"/>
      <c r="AQ11" s="35"/>
      <c r="AR11" s="35"/>
      <c r="AS11" s="35"/>
      <c r="AT11" s="35"/>
      <c r="AU11" s="35"/>
      <c r="AV11" s="35"/>
      <c r="AW11" s="35"/>
      <c r="AX11" s="35"/>
      <c r="AY11" s="35"/>
      <c r="AZ11" s="35"/>
      <c r="BA11" s="35"/>
      <c r="BB11" s="35"/>
      <c r="BC11" s="35"/>
      <c r="BD11" s="35"/>
      <c r="BE11" s="35"/>
      <c r="BF11" s="35"/>
      <c r="BG11" s="35"/>
      <c r="BH11" s="35"/>
      <c r="BI11" s="35"/>
      <c r="BJ11" s="35"/>
      <c r="BK11" s="35"/>
      <c r="BL11" s="35"/>
      <c r="BM11" s="35"/>
      <c r="BN11" s="35"/>
      <c r="BO11" s="35"/>
      <c r="BP11" s="35"/>
      <c r="BQ11" s="35"/>
      <c r="BR11" s="35"/>
      <c r="BS11" s="35"/>
      <c r="BT11" s="35"/>
      <c r="BU11" s="35"/>
      <c r="BV11" s="35"/>
      <c r="BW11" s="35"/>
      <c r="BX11" s="35"/>
      <c r="BY11" s="35"/>
      <c r="BZ11" s="35"/>
      <c r="CA11" s="35"/>
      <c r="CB11" s="35"/>
      <c r="CC11" s="35"/>
      <c r="CD11" s="35"/>
      <c r="CE11" s="35"/>
      <c r="CF11" s="35"/>
      <c r="CG11" s="35"/>
      <c r="CH11" s="35"/>
      <c r="CI11" s="35"/>
      <c r="CJ11" s="35"/>
      <c r="CK11" s="35"/>
      <c r="CL11" s="35"/>
      <c r="CM11" s="35"/>
      <c r="CN11" s="35"/>
      <c r="CO11" s="35"/>
      <c r="CP11" s="35"/>
      <c r="CQ11" s="35"/>
      <c r="CR11" s="35"/>
      <c r="CS11" s="35"/>
      <c r="CT11" s="35"/>
      <c r="CU11" s="35"/>
      <c r="CV11" s="35"/>
      <c r="CW11" s="35"/>
      <c r="CX11" s="35"/>
      <c r="CY11" s="35"/>
      <c r="CZ11" s="35"/>
      <c r="DA11" s="35"/>
      <c r="DB11" s="35"/>
      <c r="DC11" s="35"/>
      <c r="DD11" s="35"/>
      <c r="DE11" s="35"/>
      <c r="DF11" s="35"/>
      <c r="DG11" s="35"/>
      <c r="DH11" s="35"/>
      <c r="DI11" s="35"/>
      <c r="DJ11" s="35"/>
      <c r="DK11" s="35"/>
      <c r="DL11" s="35"/>
      <c r="DM11" s="35"/>
      <c r="DN11" s="35"/>
      <c r="DO11" s="35"/>
      <c r="DP11" s="35"/>
      <c r="DQ11" s="35"/>
      <c r="DR11" s="35"/>
      <c r="DS11" s="35"/>
      <c r="DT11" s="35"/>
      <c r="DU11" s="35"/>
      <c r="DV11" s="35"/>
      <c r="DW11" s="35"/>
      <c r="DX11" s="35"/>
      <c r="DY11" s="35"/>
      <c r="DZ11" s="35"/>
      <c r="EA11" s="35"/>
      <c r="EB11" s="35"/>
      <c r="EC11" s="35"/>
      <c r="ED11" s="35"/>
      <c r="EE11" s="35"/>
      <c r="EF11" s="35"/>
      <c r="EG11" s="35"/>
      <c r="EH11" s="35"/>
      <c r="EI11" s="35"/>
      <c r="EJ11" s="35"/>
      <c r="EK11" s="35"/>
      <c r="EL11" s="35"/>
      <c r="EM11" s="35"/>
      <c r="EN11" s="35"/>
      <c r="EO11" s="35"/>
      <c r="EP11" s="35"/>
      <c r="EQ11" s="35"/>
      <c r="ER11" s="35"/>
      <c r="ES11" s="35"/>
      <c r="ET11" s="35"/>
      <c r="EU11" s="35"/>
      <c r="EV11" s="35"/>
      <c r="EW11" s="35"/>
      <c r="EX11" s="35"/>
      <c r="EY11" s="35"/>
      <c r="EZ11" s="35"/>
      <c r="FA11" s="35"/>
      <c r="FB11" s="35"/>
      <c r="FC11" s="35"/>
      <c r="FD11" s="35"/>
      <c r="FE11" s="35"/>
      <c r="FF11" s="35"/>
      <c r="FG11" s="35"/>
      <c r="FH11" s="35"/>
      <c r="FI11" s="35"/>
      <c r="FJ11" s="35"/>
      <c r="FK11" s="35"/>
      <c r="FL11" s="35"/>
      <c r="FM11" s="35"/>
      <c r="FN11" s="35"/>
      <c r="FO11" s="35"/>
      <c r="FP11" s="35"/>
      <c r="FQ11" s="35"/>
      <c r="FR11" s="35"/>
      <c r="FS11" s="35"/>
      <c r="FT11" s="35"/>
      <c r="FU11" s="35"/>
      <c r="FV11" s="35"/>
      <c r="FW11" s="35"/>
      <c r="FX11" s="35"/>
      <c r="FY11" s="35"/>
      <c r="FZ11" s="35"/>
      <c r="GA11" s="35"/>
      <c r="GB11" s="35"/>
      <c r="GC11" s="35"/>
      <c r="GD11" s="35"/>
      <c r="GE11" s="35"/>
      <c r="GF11" s="35"/>
      <c r="GG11" s="35"/>
      <c r="GH11" s="35"/>
      <c r="GI11" s="35"/>
      <c r="GJ11" s="35"/>
      <c r="GK11" s="35"/>
      <c r="GL11" s="35"/>
      <c r="GM11" s="35"/>
      <c r="GN11" s="35"/>
      <c r="GO11" s="35"/>
      <c r="GP11" s="35"/>
      <c r="GQ11" s="35"/>
      <c r="GR11" s="35"/>
      <c r="GS11" s="35"/>
      <c r="GT11" s="35"/>
      <c r="GU11" s="35"/>
      <c r="GV11" s="35"/>
      <c r="GW11" s="35"/>
      <c r="GX11" s="35"/>
      <c r="GY11" s="35"/>
      <c r="GZ11" s="35"/>
      <c r="HA11" s="35"/>
      <c r="HB11" s="35"/>
      <c r="HC11" s="35"/>
      <c r="HD11" s="35"/>
      <c r="HE11" s="35"/>
      <c r="HF11" s="35"/>
      <c r="HG11" s="35"/>
      <c r="HH11" s="35"/>
      <c r="HI11" s="35"/>
      <c r="HJ11" s="35"/>
      <c r="HK11" s="35"/>
      <c r="HL11" s="35"/>
      <c r="HM11" s="35"/>
      <c r="HN11" s="35"/>
      <c r="HO11" s="35"/>
      <c r="HP11" s="35"/>
      <c r="HQ11" s="35"/>
      <c r="HR11" s="35"/>
      <c r="HS11" s="35"/>
      <c r="HT11" s="35"/>
      <c r="HU11" s="35"/>
      <c r="HV11" s="35"/>
      <c r="HW11" s="35"/>
      <c r="HX11" s="35"/>
      <c r="HY11" s="35"/>
      <c r="HZ11" s="35"/>
      <c r="IA11" s="35"/>
      <c r="IB11" s="35"/>
      <c r="IC11" s="35"/>
      <c r="ID11" s="35"/>
      <c r="IE11" s="35"/>
      <c r="IF11" s="35"/>
      <c r="IG11" s="35"/>
      <c r="IH11" s="35"/>
      <c r="II11" s="35"/>
      <c r="IJ11" s="35"/>
      <c r="IK11" s="35"/>
      <c r="IL11" s="35"/>
      <c r="IM11" s="35"/>
      <c r="IN11" s="35"/>
      <c r="IO11" s="35"/>
      <c r="IP11" s="35"/>
      <c r="IQ11" s="35"/>
      <c r="IR11" s="35"/>
      <c r="IS11" s="35"/>
      <c r="IT11" s="35"/>
      <c r="IU11" s="35"/>
      <c r="IV11" s="35"/>
      <c r="IW11" s="35"/>
    </row>
    <row r="12" customFormat="false" ht="12.75" hidden="false" customHeight="false" outlineLevel="0" collapsed="false">
      <c r="B12" s="1" t="s">
        <v>46</v>
      </c>
      <c r="C12" s="2" t="s">
        <v>140</v>
      </c>
      <c r="D12" s="28" t="s">
        <v>25</v>
      </c>
      <c r="E12" s="17" t="n">
        <v>1500</v>
      </c>
      <c r="F12" s="13" t="s">
        <v>10</v>
      </c>
      <c r="G12" s="16"/>
      <c r="H12" s="35"/>
      <c r="I12" s="43"/>
      <c r="J12" s="35"/>
      <c r="K12" s="44"/>
      <c r="L12" s="44"/>
      <c r="M12" s="44"/>
      <c r="N12" s="44"/>
      <c r="O12" s="44"/>
      <c r="P12" s="44"/>
      <c r="Q12" s="44"/>
      <c r="R12" s="44"/>
      <c r="S12" s="44"/>
      <c r="T12" s="44"/>
      <c r="U12" s="44"/>
      <c r="V12" s="44"/>
      <c r="W12" s="44"/>
      <c r="X12" s="44"/>
      <c r="Y12" s="35"/>
      <c r="Z12" s="35"/>
      <c r="AA12" s="35"/>
      <c r="AB12" s="35"/>
      <c r="AC12" s="35"/>
      <c r="AD12" s="35"/>
      <c r="AE12" s="35"/>
      <c r="AF12" s="35"/>
      <c r="AG12" s="35"/>
      <c r="AH12" s="35"/>
      <c r="AI12" s="35"/>
      <c r="AJ12" s="35"/>
      <c r="AK12" s="35"/>
      <c r="AL12" s="35"/>
      <c r="AM12" s="35"/>
      <c r="AN12" s="35"/>
      <c r="AO12" s="35"/>
      <c r="AP12" s="35"/>
      <c r="AQ12" s="35"/>
      <c r="AR12" s="35"/>
      <c r="AS12" s="35"/>
      <c r="AT12" s="35"/>
      <c r="AU12" s="35"/>
      <c r="AV12" s="35"/>
      <c r="AW12" s="35"/>
      <c r="AX12" s="35"/>
      <c r="AY12" s="35"/>
      <c r="AZ12" s="35"/>
      <c r="BA12" s="35"/>
      <c r="BB12" s="35"/>
      <c r="BC12" s="35"/>
      <c r="BD12" s="35"/>
      <c r="BE12" s="35"/>
      <c r="BF12" s="35"/>
      <c r="BG12" s="35"/>
      <c r="BH12" s="35"/>
      <c r="BI12" s="35"/>
      <c r="BJ12" s="35"/>
      <c r="BK12" s="35"/>
      <c r="BL12" s="35"/>
      <c r="BM12" s="35"/>
      <c r="BN12" s="35"/>
      <c r="BO12" s="35"/>
      <c r="BP12" s="35"/>
      <c r="BQ12" s="35"/>
      <c r="BR12" s="35"/>
      <c r="BS12" s="35"/>
      <c r="BT12" s="35"/>
      <c r="BU12" s="35"/>
      <c r="BV12" s="35"/>
      <c r="BW12" s="35"/>
      <c r="BX12" s="35"/>
      <c r="BY12" s="35"/>
      <c r="BZ12" s="35"/>
      <c r="CA12" s="35"/>
      <c r="CB12" s="35"/>
      <c r="CC12" s="35"/>
      <c r="CD12" s="35"/>
      <c r="CE12" s="35"/>
      <c r="CF12" s="35"/>
      <c r="CG12" s="35"/>
      <c r="CH12" s="35"/>
      <c r="CI12" s="35"/>
      <c r="CJ12" s="35"/>
      <c r="CK12" s="35"/>
      <c r="CL12" s="35"/>
      <c r="CM12" s="35"/>
      <c r="CN12" s="35"/>
      <c r="CO12" s="35"/>
      <c r="CP12" s="35"/>
      <c r="CQ12" s="35"/>
      <c r="CR12" s="35"/>
      <c r="CS12" s="35"/>
      <c r="CT12" s="35"/>
      <c r="CU12" s="35"/>
      <c r="CV12" s="35"/>
      <c r="CW12" s="35"/>
      <c r="CX12" s="35"/>
      <c r="CY12" s="35"/>
      <c r="CZ12" s="35"/>
      <c r="DA12" s="35"/>
      <c r="DB12" s="35"/>
      <c r="DC12" s="35"/>
      <c r="DD12" s="35"/>
      <c r="DE12" s="35"/>
      <c r="DF12" s="35"/>
      <c r="DG12" s="35"/>
      <c r="DH12" s="35"/>
      <c r="DI12" s="35"/>
      <c r="DJ12" s="35"/>
      <c r="DK12" s="35"/>
      <c r="DL12" s="35"/>
      <c r="DM12" s="35"/>
      <c r="DN12" s="35"/>
      <c r="DO12" s="35"/>
      <c r="DP12" s="35"/>
      <c r="DQ12" s="35"/>
      <c r="DR12" s="35"/>
      <c r="DS12" s="35"/>
      <c r="DT12" s="35"/>
      <c r="DU12" s="35"/>
      <c r="DV12" s="35"/>
      <c r="DW12" s="35"/>
      <c r="DX12" s="35"/>
      <c r="DY12" s="35"/>
      <c r="DZ12" s="35"/>
      <c r="EA12" s="35"/>
      <c r="EB12" s="35"/>
      <c r="EC12" s="35"/>
      <c r="ED12" s="35"/>
      <c r="EE12" s="35"/>
      <c r="EF12" s="35"/>
      <c r="EG12" s="35"/>
      <c r="EH12" s="35"/>
      <c r="EI12" s="35"/>
      <c r="EJ12" s="35"/>
      <c r="EK12" s="35"/>
      <c r="EL12" s="35"/>
      <c r="EM12" s="35"/>
      <c r="EN12" s="35"/>
      <c r="EO12" s="35"/>
      <c r="EP12" s="35"/>
      <c r="EQ12" s="35"/>
      <c r="ER12" s="35"/>
      <c r="ES12" s="35"/>
      <c r="ET12" s="35"/>
      <c r="EU12" s="35"/>
      <c r="EV12" s="35"/>
      <c r="EW12" s="35"/>
      <c r="EX12" s="35"/>
      <c r="EY12" s="35"/>
      <c r="EZ12" s="35"/>
      <c r="FA12" s="35"/>
      <c r="FB12" s="35"/>
      <c r="FC12" s="35"/>
      <c r="FD12" s="35"/>
      <c r="FE12" s="35"/>
      <c r="FF12" s="35"/>
      <c r="FG12" s="35"/>
      <c r="FH12" s="35"/>
      <c r="FI12" s="35"/>
      <c r="FJ12" s="35"/>
      <c r="FK12" s="35"/>
      <c r="FL12" s="35"/>
      <c r="FM12" s="35"/>
      <c r="FN12" s="35"/>
      <c r="FO12" s="35"/>
      <c r="FP12" s="35"/>
      <c r="FQ12" s="35"/>
      <c r="FR12" s="35"/>
      <c r="FS12" s="35"/>
      <c r="FT12" s="35"/>
      <c r="FU12" s="35"/>
      <c r="FV12" s="35"/>
      <c r="FW12" s="35"/>
      <c r="FX12" s="35"/>
      <c r="FY12" s="35"/>
      <c r="FZ12" s="35"/>
      <c r="GA12" s="35"/>
      <c r="GB12" s="35"/>
      <c r="GC12" s="35"/>
      <c r="GD12" s="35"/>
      <c r="GE12" s="35"/>
      <c r="GF12" s="35"/>
      <c r="GG12" s="35"/>
      <c r="GH12" s="35"/>
      <c r="GI12" s="35"/>
      <c r="GJ12" s="35"/>
      <c r="GK12" s="35"/>
      <c r="GL12" s="35"/>
      <c r="GM12" s="35"/>
      <c r="GN12" s="35"/>
      <c r="GO12" s="35"/>
      <c r="GP12" s="35"/>
      <c r="GQ12" s="35"/>
      <c r="GR12" s="35"/>
      <c r="GS12" s="35"/>
      <c r="GT12" s="35"/>
      <c r="GU12" s="35"/>
      <c r="GV12" s="35"/>
      <c r="GW12" s="35"/>
      <c r="GX12" s="35"/>
      <c r="GY12" s="35"/>
      <c r="GZ12" s="35"/>
      <c r="HA12" s="35"/>
      <c r="HB12" s="35"/>
      <c r="HC12" s="35"/>
      <c r="HD12" s="35"/>
      <c r="HE12" s="35"/>
      <c r="HF12" s="35"/>
      <c r="HG12" s="35"/>
      <c r="HH12" s="35"/>
      <c r="HI12" s="35"/>
      <c r="HJ12" s="35"/>
      <c r="HK12" s="35"/>
      <c r="HL12" s="35"/>
      <c r="HM12" s="35"/>
      <c r="HN12" s="35"/>
      <c r="HO12" s="35"/>
      <c r="HP12" s="35"/>
      <c r="HQ12" s="35"/>
      <c r="HR12" s="35"/>
      <c r="HS12" s="35"/>
      <c r="HT12" s="35"/>
      <c r="HU12" s="35"/>
      <c r="HV12" s="35"/>
      <c r="HW12" s="35"/>
      <c r="HX12" s="35"/>
      <c r="HY12" s="35"/>
      <c r="HZ12" s="35"/>
      <c r="IA12" s="35"/>
      <c r="IB12" s="35"/>
      <c r="IC12" s="35"/>
      <c r="ID12" s="35"/>
      <c r="IE12" s="35"/>
      <c r="IF12" s="35"/>
      <c r="IG12" s="35"/>
      <c r="IH12" s="35"/>
      <c r="II12" s="35"/>
      <c r="IJ12" s="35"/>
      <c r="IK12" s="35"/>
      <c r="IL12" s="35"/>
      <c r="IM12" s="35"/>
      <c r="IN12" s="35"/>
      <c r="IO12" s="35"/>
      <c r="IP12" s="35"/>
      <c r="IQ12" s="35"/>
      <c r="IR12" s="35"/>
      <c r="IS12" s="35"/>
      <c r="IT12" s="35"/>
      <c r="IU12" s="35"/>
      <c r="IV12" s="35"/>
      <c r="IW12" s="35"/>
    </row>
    <row r="13" customFormat="false" ht="12.75" hidden="false" customHeight="false" outlineLevel="0" collapsed="false">
      <c r="B13" s="1" t="s">
        <v>46</v>
      </c>
      <c r="C13" s="2" t="s">
        <v>141</v>
      </c>
      <c r="D13" s="28" t="s">
        <v>25</v>
      </c>
      <c r="E13" s="17" t="n">
        <v>1000</v>
      </c>
      <c r="F13" s="13" t="s">
        <v>10</v>
      </c>
      <c r="G13" s="16"/>
      <c r="H13" s="35"/>
      <c r="I13" s="43"/>
      <c r="J13" s="35"/>
      <c r="K13" s="44"/>
      <c r="L13" s="44"/>
      <c r="M13" s="44"/>
      <c r="N13" s="44"/>
      <c r="O13" s="44"/>
      <c r="P13" s="44"/>
      <c r="Q13" s="44"/>
      <c r="R13" s="44"/>
      <c r="S13" s="44"/>
      <c r="T13" s="44"/>
      <c r="U13" s="44"/>
      <c r="V13" s="44"/>
      <c r="W13" s="44"/>
      <c r="X13" s="44"/>
      <c r="Y13" s="35"/>
      <c r="Z13" s="35"/>
      <c r="AA13" s="35"/>
      <c r="AB13" s="35"/>
      <c r="AC13" s="35"/>
      <c r="AD13" s="35"/>
      <c r="AE13" s="35"/>
      <c r="AF13" s="35"/>
      <c r="AG13" s="35"/>
      <c r="AH13" s="35"/>
      <c r="AI13" s="35"/>
      <c r="AJ13" s="35"/>
      <c r="AK13" s="35"/>
      <c r="AL13" s="35"/>
      <c r="AM13" s="35"/>
      <c r="AN13" s="35"/>
      <c r="AO13" s="35"/>
      <c r="AP13" s="35"/>
      <c r="AQ13" s="35"/>
      <c r="AR13" s="35"/>
      <c r="AS13" s="35"/>
      <c r="AT13" s="35"/>
      <c r="AU13" s="35"/>
      <c r="AV13" s="35"/>
      <c r="AW13" s="35"/>
      <c r="AX13" s="35"/>
      <c r="AY13" s="35"/>
      <c r="AZ13" s="35"/>
      <c r="BA13" s="35"/>
      <c r="BB13" s="35"/>
      <c r="BC13" s="35"/>
      <c r="BD13" s="35"/>
      <c r="BE13" s="35"/>
      <c r="BF13" s="35"/>
      <c r="BG13" s="35"/>
      <c r="BH13" s="35"/>
      <c r="BI13" s="35"/>
      <c r="BJ13" s="35"/>
      <c r="BK13" s="35"/>
      <c r="BL13" s="35"/>
      <c r="BM13" s="35"/>
      <c r="BN13" s="35"/>
      <c r="BO13" s="35"/>
      <c r="BP13" s="35"/>
      <c r="BQ13" s="35"/>
      <c r="BR13" s="35"/>
      <c r="BS13" s="35"/>
      <c r="BT13" s="35"/>
      <c r="BU13" s="35"/>
      <c r="BV13" s="35"/>
      <c r="BW13" s="35"/>
      <c r="BX13" s="35"/>
      <c r="BY13" s="35"/>
      <c r="BZ13" s="35"/>
      <c r="CA13" s="35"/>
      <c r="CB13" s="35"/>
      <c r="CC13" s="35"/>
      <c r="CD13" s="35"/>
      <c r="CE13" s="35"/>
      <c r="CF13" s="35"/>
      <c r="CG13" s="35"/>
      <c r="CH13" s="35"/>
      <c r="CI13" s="35"/>
      <c r="CJ13" s="35"/>
      <c r="CK13" s="35"/>
      <c r="CL13" s="35"/>
      <c r="CM13" s="35"/>
      <c r="CN13" s="35"/>
      <c r="CO13" s="35"/>
      <c r="CP13" s="35"/>
      <c r="CQ13" s="35"/>
      <c r="CR13" s="35"/>
      <c r="CS13" s="35"/>
      <c r="CT13" s="35"/>
      <c r="CU13" s="35"/>
      <c r="CV13" s="35"/>
      <c r="CW13" s="35"/>
      <c r="CX13" s="35"/>
      <c r="CY13" s="35"/>
      <c r="CZ13" s="35"/>
      <c r="DA13" s="35"/>
      <c r="DB13" s="35"/>
      <c r="DC13" s="35"/>
      <c r="DD13" s="35"/>
      <c r="DE13" s="35"/>
      <c r="DF13" s="35"/>
      <c r="DG13" s="35"/>
      <c r="DH13" s="35"/>
      <c r="DI13" s="35"/>
      <c r="DJ13" s="35"/>
      <c r="DK13" s="35"/>
      <c r="DL13" s="35"/>
      <c r="DM13" s="35"/>
      <c r="DN13" s="35"/>
      <c r="DO13" s="35"/>
      <c r="DP13" s="35"/>
      <c r="DQ13" s="35"/>
      <c r="DR13" s="35"/>
      <c r="DS13" s="35"/>
      <c r="DT13" s="35"/>
      <c r="DU13" s="35"/>
      <c r="DV13" s="35"/>
      <c r="DW13" s="35"/>
      <c r="DX13" s="35"/>
      <c r="DY13" s="35"/>
      <c r="DZ13" s="35"/>
      <c r="EA13" s="35"/>
      <c r="EB13" s="35"/>
      <c r="EC13" s="35"/>
      <c r="ED13" s="35"/>
      <c r="EE13" s="35"/>
      <c r="EF13" s="35"/>
      <c r="EG13" s="35"/>
      <c r="EH13" s="35"/>
      <c r="EI13" s="35"/>
      <c r="EJ13" s="35"/>
      <c r="EK13" s="35"/>
      <c r="EL13" s="35"/>
      <c r="EM13" s="35"/>
      <c r="EN13" s="35"/>
      <c r="EO13" s="35"/>
      <c r="EP13" s="35"/>
      <c r="EQ13" s="35"/>
      <c r="ER13" s="35"/>
      <c r="ES13" s="35"/>
      <c r="ET13" s="35"/>
      <c r="EU13" s="35"/>
      <c r="EV13" s="35"/>
      <c r="EW13" s="35"/>
      <c r="EX13" s="35"/>
      <c r="EY13" s="35"/>
      <c r="EZ13" s="35"/>
      <c r="FA13" s="35"/>
      <c r="FB13" s="35"/>
      <c r="FC13" s="35"/>
      <c r="FD13" s="35"/>
      <c r="FE13" s="35"/>
      <c r="FF13" s="35"/>
      <c r="FG13" s="35"/>
      <c r="FH13" s="35"/>
      <c r="FI13" s="35"/>
      <c r="FJ13" s="35"/>
      <c r="FK13" s="35"/>
      <c r="FL13" s="35"/>
      <c r="FM13" s="35"/>
      <c r="FN13" s="35"/>
      <c r="FO13" s="35"/>
      <c r="FP13" s="35"/>
      <c r="FQ13" s="35"/>
      <c r="FR13" s="35"/>
      <c r="FS13" s="35"/>
      <c r="FT13" s="35"/>
      <c r="FU13" s="35"/>
      <c r="FV13" s="35"/>
      <c r="FW13" s="35"/>
      <c r="FX13" s="35"/>
      <c r="FY13" s="35"/>
      <c r="FZ13" s="35"/>
      <c r="GA13" s="35"/>
      <c r="GB13" s="35"/>
      <c r="GC13" s="35"/>
      <c r="GD13" s="35"/>
      <c r="GE13" s="35"/>
      <c r="GF13" s="35"/>
      <c r="GG13" s="35"/>
      <c r="GH13" s="35"/>
      <c r="GI13" s="35"/>
      <c r="GJ13" s="35"/>
      <c r="GK13" s="35"/>
      <c r="GL13" s="35"/>
      <c r="GM13" s="35"/>
      <c r="GN13" s="35"/>
      <c r="GO13" s="35"/>
      <c r="GP13" s="35"/>
      <c r="GQ13" s="35"/>
      <c r="GR13" s="35"/>
      <c r="GS13" s="35"/>
      <c r="GT13" s="35"/>
      <c r="GU13" s="35"/>
      <c r="GV13" s="35"/>
      <c r="GW13" s="35"/>
      <c r="GX13" s="35"/>
      <c r="GY13" s="35"/>
      <c r="GZ13" s="35"/>
      <c r="HA13" s="35"/>
      <c r="HB13" s="35"/>
      <c r="HC13" s="35"/>
      <c r="HD13" s="35"/>
      <c r="HE13" s="35"/>
      <c r="HF13" s="35"/>
      <c r="HG13" s="35"/>
      <c r="HH13" s="35"/>
      <c r="HI13" s="35"/>
      <c r="HJ13" s="35"/>
      <c r="HK13" s="35"/>
      <c r="HL13" s="35"/>
      <c r="HM13" s="35"/>
      <c r="HN13" s="35"/>
      <c r="HO13" s="35"/>
      <c r="HP13" s="35"/>
      <c r="HQ13" s="35"/>
      <c r="HR13" s="35"/>
      <c r="HS13" s="35"/>
      <c r="HT13" s="35"/>
      <c r="HU13" s="35"/>
      <c r="HV13" s="35"/>
      <c r="HW13" s="35"/>
      <c r="HX13" s="35"/>
      <c r="HY13" s="35"/>
      <c r="HZ13" s="35"/>
      <c r="IA13" s="35"/>
      <c r="IB13" s="35"/>
      <c r="IC13" s="35"/>
      <c r="ID13" s="35"/>
      <c r="IE13" s="35"/>
      <c r="IF13" s="35"/>
      <c r="IG13" s="35"/>
      <c r="IH13" s="35"/>
      <c r="II13" s="35"/>
      <c r="IJ13" s="35"/>
      <c r="IK13" s="35"/>
      <c r="IL13" s="35"/>
      <c r="IM13" s="35"/>
      <c r="IN13" s="35"/>
      <c r="IO13" s="35"/>
      <c r="IP13" s="35"/>
      <c r="IQ13" s="35"/>
      <c r="IR13" s="35"/>
      <c r="IS13" s="35"/>
      <c r="IT13" s="35"/>
      <c r="IU13" s="35"/>
      <c r="IV13" s="35"/>
      <c r="IW13" s="35"/>
    </row>
    <row r="14" customFormat="false" ht="12.75" hidden="false" customHeight="false" outlineLevel="0" collapsed="false">
      <c r="B14" s="1" t="s">
        <v>46</v>
      </c>
      <c r="C14" s="2" t="s">
        <v>142</v>
      </c>
      <c r="D14" s="28" t="s">
        <v>25</v>
      </c>
      <c r="E14" s="17" t="n">
        <v>5000</v>
      </c>
      <c r="F14" s="13" t="s">
        <v>10</v>
      </c>
      <c r="G14" s="16"/>
      <c r="H14" s="35"/>
      <c r="I14" s="43"/>
      <c r="J14" s="35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4"/>
      <c r="V14" s="44"/>
      <c r="W14" s="44"/>
      <c r="X14" s="44"/>
      <c r="Y14" s="35"/>
      <c r="Z14" s="35"/>
      <c r="AA14" s="35"/>
      <c r="AB14" s="35"/>
      <c r="AC14" s="35"/>
      <c r="AD14" s="35"/>
      <c r="AE14" s="35"/>
      <c r="AF14" s="35"/>
      <c r="AG14" s="35"/>
      <c r="AH14" s="35"/>
      <c r="AI14" s="35"/>
      <c r="AJ14" s="35"/>
      <c r="AK14" s="35"/>
      <c r="AL14" s="35"/>
      <c r="AM14" s="35"/>
      <c r="AN14" s="35"/>
      <c r="AO14" s="35"/>
      <c r="AP14" s="35"/>
      <c r="AQ14" s="35"/>
      <c r="AR14" s="35"/>
      <c r="AS14" s="35"/>
      <c r="AT14" s="35"/>
      <c r="AU14" s="35"/>
      <c r="AV14" s="35"/>
      <c r="AW14" s="35"/>
      <c r="AX14" s="35"/>
      <c r="AY14" s="35"/>
      <c r="AZ14" s="35"/>
      <c r="BA14" s="35"/>
      <c r="BB14" s="35"/>
      <c r="BC14" s="35"/>
      <c r="BD14" s="35"/>
      <c r="BE14" s="35"/>
      <c r="BF14" s="35"/>
      <c r="BG14" s="35"/>
      <c r="BH14" s="35"/>
      <c r="BI14" s="35"/>
      <c r="BJ14" s="35"/>
      <c r="BK14" s="35"/>
      <c r="BL14" s="35"/>
      <c r="BM14" s="35"/>
      <c r="BN14" s="35"/>
      <c r="BO14" s="35"/>
      <c r="BP14" s="35"/>
      <c r="BQ14" s="35"/>
      <c r="BR14" s="35"/>
      <c r="BS14" s="35"/>
      <c r="BT14" s="35"/>
      <c r="BU14" s="35"/>
      <c r="BV14" s="35"/>
      <c r="BW14" s="35"/>
      <c r="BX14" s="35"/>
      <c r="BY14" s="35"/>
      <c r="BZ14" s="35"/>
      <c r="CA14" s="35"/>
      <c r="CB14" s="35"/>
      <c r="CC14" s="35"/>
      <c r="CD14" s="35"/>
      <c r="CE14" s="35"/>
      <c r="CF14" s="35"/>
      <c r="CG14" s="35"/>
      <c r="CH14" s="35"/>
      <c r="CI14" s="35"/>
      <c r="CJ14" s="35"/>
      <c r="CK14" s="35"/>
      <c r="CL14" s="35"/>
      <c r="CM14" s="35"/>
      <c r="CN14" s="35"/>
      <c r="CO14" s="35"/>
      <c r="CP14" s="35"/>
      <c r="CQ14" s="35"/>
      <c r="CR14" s="35"/>
      <c r="CS14" s="35"/>
      <c r="CT14" s="35"/>
      <c r="CU14" s="35"/>
      <c r="CV14" s="35"/>
      <c r="CW14" s="35"/>
      <c r="CX14" s="35"/>
      <c r="CY14" s="35"/>
      <c r="CZ14" s="35"/>
      <c r="DA14" s="35"/>
      <c r="DB14" s="35"/>
      <c r="DC14" s="35"/>
      <c r="DD14" s="35"/>
      <c r="DE14" s="35"/>
      <c r="DF14" s="35"/>
      <c r="DG14" s="35"/>
      <c r="DH14" s="35"/>
      <c r="DI14" s="35"/>
      <c r="DJ14" s="35"/>
      <c r="DK14" s="35"/>
      <c r="DL14" s="35"/>
      <c r="DM14" s="35"/>
      <c r="DN14" s="35"/>
      <c r="DO14" s="35"/>
      <c r="DP14" s="35"/>
      <c r="DQ14" s="35"/>
      <c r="DR14" s="35"/>
      <c r="DS14" s="35"/>
      <c r="DT14" s="35"/>
      <c r="DU14" s="35"/>
      <c r="DV14" s="35"/>
      <c r="DW14" s="35"/>
      <c r="DX14" s="35"/>
      <c r="DY14" s="35"/>
      <c r="DZ14" s="35"/>
      <c r="EA14" s="35"/>
      <c r="EB14" s="35"/>
      <c r="EC14" s="35"/>
      <c r="ED14" s="35"/>
      <c r="EE14" s="35"/>
      <c r="EF14" s="35"/>
      <c r="EG14" s="35"/>
      <c r="EH14" s="35"/>
      <c r="EI14" s="35"/>
      <c r="EJ14" s="35"/>
      <c r="EK14" s="35"/>
      <c r="EL14" s="35"/>
      <c r="EM14" s="35"/>
      <c r="EN14" s="35"/>
      <c r="EO14" s="35"/>
      <c r="EP14" s="35"/>
      <c r="EQ14" s="35"/>
      <c r="ER14" s="35"/>
      <c r="ES14" s="35"/>
      <c r="ET14" s="35"/>
      <c r="EU14" s="35"/>
      <c r="EV14" s="35"/>
      <c r="EW14" s="35"/>
      <c r="EX14" s="35"/>
      <c r="EY14" s="35"/>
      <c r="EZ14" s="35"/>
      <c r="FA14" s="35"/>
      <c r="FB14" s="35"/>
      <c r="FC14" s="35"/>
      <c r="FD14" s="35"/>
      <c r="FE14" s="35"/>
      <c r="FF14" s="35"/>
      <c r="FG14" s="35"/>
      <c r="FH14" s="35"/>
      <c r="FI14" s="35"/>
      <c r="FJ14" s="35"/>
      <c r="FK14" s="35"/>
      <c r="FL14" s="35"/>
      <c r="FM14" s="35"/>
      <c r="FN14" s="35"/>
      <c r="FO14" s="35"/>
      <c r="FP14" s="35"/>
      <c r="FQ14" s="35"/>
      <c r="FR14" s="35"/>
      <c r="FS14" s="35"/>
      <c r="FT14" s="35"/>
      <c r="FU14" s="35"/>
      <c r="FV14" s="35"/>
      <c r="FW14" s="35"/>
      <c r="FX14" s="35"/>
      <c r="FY14" s="35"/>
      <c r="FZ14" s="35"/>
      <c r="GA14" s="35"/>
      <c r="GB14" s="35"/>
      <c r="GC14" s="35"/>
      <c r="GD14" s="35"/>
      <c r="GE14" s="35"/>
      <c r="GF14" s="35"/>
      <c r="GG14" s="35"/>
      <c r="GH14" s="35"/>
      <c r="GI14" s="35"/>
      <c r="GJ14" s="35"/>
      <c r="GK14" s="35"/>
      <c r="GL14" s="35"/>
      <c r="GM14" s="35"/>
      <c r="GN14" s="35"/>
      <c r="GO14" s="35"/>
      <c r="GP14" s="35"/>
      <c r="GQ14" s="35"/>
      <c r="GR14" s="35"/>
      <c r="GS14" s="35"/>
      <c r="GT14" s="35"/>
      <c r="GU14" s="35"/>
      <c r="GV14" s="35"/>
      <c r="GW14" s="35"/>
      <c r="GX14" s="35"/>
      <c r="GY14" s="35"/>
      <c r="GZ14" s="35"/>
      <c r="HA14" s="35"/>
      <c r="HB14" s="35"/>
      <c r="HC14" s="35"/>
      <c r="HD14" s="35"/>
      <c r="HE14" s="35"/>
      <c r="HF14" s="35"/>
      <c r="HG14" s="35"/>
      <c r="HH14" s="35"/>
      <c r="HI14" s="35"/>
      <c r="HJ14" s="35"/>
      <c r="HK14" s="35"/>
      <c r="HL14" s="35"/>
      <c r="HM14" s="35"/>
      <c r="HN14" s="35"/>
      <c r="HO14" s="35"/>
      <c r="HP14" s="35"/>
      <c r="HQ14" s="35"/>
      <c r="HR14" s="35"/>
      <c r="HS14" s="35"/>
      <c r="HT14" s="35"/>
      <c r="HU14" s="35"/>
      <c r="HV14" s="35"/>
      <c r="HW14" s="35"/>
      <c r="HX14" s="35"/>
      <c r="HY14" s="35"/>
      <c r="HZ14" s="35"/>
      <c r="IA14" s="35"/>
      <c r="IB14" s="35"/>
      <c r="IC14" s="35"/>
      <c r="ID14" s="35"/>
      <c r="IE14" s="35"/>
      <c r="IF14" s="35"/>
      <c r="IG14" s="35"/>
      <c r="IH14" s="35"/>
      <c r="II14" s="35"/>
      <c r="IJ14" s="35"/>
      <c r="IK14" s="35"/>
      <c r="IL14" s="35"/>
      <c r="IM14" s="35"/>
      <c r="IN14" s="35"/>
      <c r="IO14" s="35"/>
      <c r="IP14" s="35"/>
      <c r="IQ14" s="35"/>
      <c r="IR14" s="35"/>
      <c r="IS14" s="35"/>
      <c r="IT14" s="35"/>
      <c r="IU14" s="35"/>
      <c r="IV14" s="35"/>
      <c r="IW14" s="35"/>
    </row>
    <row r="15" customFormat="false" ht="12.75" hidden="false" customHeight="false" outlineLevel="0" collapsed="false">
      <c r="B15" s="1" t="s">
        <v>46</v>
      </c>
      <c r="C15" s="2" t="s">
        <v>143</v>
      </c>
      <c r="D15" s="28" t="s">
        <v>25</v>
      </c>
      <c r="E15" s="17" t="n">
        <v>2000</v>
      </c>
      <c r="F15" s="13" t="s">
        <v>10</v>
      </c>
      <c r="G15" s="16"/>
      <c r="H15" s="35"/>
      <c r="I15" s="43"/>
      <c r="J15" s="35"/>
      <c r="K15" s="44"/>
      <c r="L15" s="44"/>
      <c r="M15" s="44"/>
      <c r="N15" s="44"/>
      <c r="O15" s="44"/>
      <c r="P15" s="44"/>
      <c r="Q15" s="44"/>
      <c r="R15" s="44"/>
      <c r="S15" s="44"/>
      <c r="T15" s="44"/>
      <c r="U15" s="44"/>
      <c r="V15" s="44"/>
      <c r="W15" s="44"/>
      <c r="X15" s="44"/>
      <c r="Y15" s="35"/>
      <c r="Z15" s="35"/>
      <c r="AA15" s="35"/>
      <c r="AB15" s="35"/>
      <c r="AC15" s="35"/>
      <c r="AD15" s="35"/>
      <c r="AE15" s="35"/>
      <c r="AF15" s="35"/>
      <c r="AG15" s="35"/>
      <c r="AH15" s="35"/>
      <c r="AI15" s="35"/>
      <c r="AJ15" s="35"/>
      <c r="AK15" s="35"/>
      <c r="AL15" s="35"/>
      <c r="AM15" s="35"/>
      <c r="AN15" s="35"/>
      <c r="AO15" s="35"/>
      <c r="AP15" s="35"/>
      <c r="AQ15" s="35"/>
      <c r="AR15" s="35"/>
      <c r="AS15" s="35"/>
      <c r="AT15" s="35"/>
      <c r="AU15" s="35"/>
      <c r="AV15" s="35"/>
      <c r="AW15" s="35"/>
      <c r="AX15" s="35"/>
      <c r="AY15" s="35"/>
      <c r="AZ15" s="35"/>
      <c r="BA15" s="35"/>
      <c r="BB15" s="35"/>
      <c r="BC15" s="35"/>
      <c r="BD15" s="35"/>
      <c r="BE15" s="35"/>
      <c r="BF15" s="35"/>
      <c r="BG15" s="35"/>
      <c r="BH15" s="35"/>
      <c r="BI15" s="35"/>
      <c r="BJ15" s="35"/>
      <c r="BK15" s="35"/>
      <c r="BL15" s="35"/>
      <c r="BM15" s="35"/>
      <c r="BN15" s="35"/>
      <c r="BO15" s="35"/>
      <c r="BP15" s="35"/>
      <c r="BQ15" s="35"/>
      <c r="BR15" s="35"/>
      <c r="BS15" s="35"/>
      <c r="BT15" s="35"/>
      <c r="BU15" s="35"/>
      <c r="BV15" s="35"/>
      <c r="BW15" s="35"/>
      <c r="BX15" s="35"/>
      <c r="BY15" s="35"/>
      <c r="BZ15" s="35"/>
      <c r="CA15" s="35"/>
      <c r="CB15" s="35"/>
      <c r="CC15" s="35"/>
      <c r="CD15" s="35"/>
      <c r="CE15" s="35"/>
      <c r="CF15" s="35"/>
      <c r="CG15" s="35"/>
      <c r="CH15" s="35"/>
      <c r="CI15" s="35"/>
      <c r="CJ15" s="35"/>
      <c r="CK15" s="35"/>
      <c r="CL15" s="35"/>
      <c r="CM15" s="35"/>
      <c r="CN15" s="35"/>
      <c r="CO15" s="35"/>
      <c r="CP15" s="35"/>
      <c r="CQ15" s="35"/>
      <c r="CR15" s="35"/>
      <c r="CS15" s="35"/>
      <c r="CT15" s="35"/>
      <c r="CU15" s="35"/>
      <c r="CV15" s="35"/>
      <c r="CW15" s="35"/>
      <c r="CX15" s="35"/>
      <c r="CY15" s="35"/>
      <c r="CZ15" s="35"/>
      <c r="DA15" s="35"/>
      <c r="DB15" s="35"/>
      <c r="DC15" s="35"/>
      <c r="DD15" s="35"/>
      <c r="DE15" s="35"/>
      <c r="DF15" s="35"/>
      <c r="DG15" s="35"/>
      <c r="DH15" s="35"/>
      <c r="DI15" s="35"/>
      <c r="DJ15" s="35"/>
      <c r="DK15" s="35"/>
      <c r="DL15" s="35"/>
      <c r="DM15" s="35"/>
      <c r="DN15" s="35"/>
      <c r="DO15" s="35"/>
      <c r="DP15" s="35"/>
      <c r="DQ15" s="35"/>
      <c r="DR15" s="35"/>
      <c r="DS15" s="35"/>
      <c r="DT15" s="35"/>
      <c r="DU15" s="35"/>
      <c r="DV15" s="35"/>
      <c r="DW15" s="35"/>
      <c r="DX15" s="35"/>
      <c r="DY15" s="35"/>
      <c r="DZ15" s="35"/>
      <c r="EA15" s="35"/>
      <c r="EB15" s="35"/>
      <c r="EC15" s="35"/>
      <c r="ED15" s="35"/>
      <c r="EE15" s="35"/>
      <c r="EF15" s="35"/>
      <c r="EG15" s="35"/>
      <c r="EH15" s="35"/>
      <c r="EI15" s="35"/>
      <c r="EJ15" s="35"/>
      <c r="EK15" s="35"/>
      <c r="EL15" s="35"/>
      <c r="EM15" s="35"/>
      <c r="EN15" s="35"/>
      <c r="EO15" s="35"/>
      <c r="EP15" s="35"/>
      <c r="EQ15" s="35"/>
      <c r="ER15" s="35"/>
      <c r="ES15" s="35"/>
      <c r="ET15" s="35"/>
      <c r="EU15" s="35"/>
      <c r="EV15" s="35"/>
      <c r="EW15" s="35"/>
      <c r="EX15" s="35"/>
      <c r="EY15" s="35"/>
      <c r="EZ15" s="35"/>
      <c r="FA15" s="35"/>
      <c r="FB15" s="35"/>
      <c r="FC15" s="35"/>
      <c r="FD15" s="35"/>
      <c r="FE15" s="35"/>
      <c r="FF15" s="35"/>
      <c r="FG15" s="35"/>
      <c r="FH15" s="35"/>
      <c r="FI15" s="35"/>
      <c r="FJ15" s="35"/>
      <c r="FK15" s="35"/>
      <c r="FL15" s="35"/>
      <c r="FM15" s="35"/>
      <c r="FN15" s="35"/>
      <c r="FO15" s="35"/>
      <c r="FP15" s="35"/>
      <c r="FQ15" s="35"/>
      <c r="FR15" s="35"/>
      <c r="FS15" s="35"/>
      <c r="FT15" s="35"/>
      <c r="FU15" s="35"/>
      <c r="FV15" s="35"/>
      <c r="FW15" s="35"/>
      <c r="FX15" s="35"/>
      <c r="FY15" s="35"/>
      <c r="FZ15" s="35"/>
      <c r="GA15" s="35"/>
      <c r="GB15" s="35"/>
      <c r="GC15" s="35"/>
      <c r="GD15" s="35"/>
      <c r="GE15" s="35"/>
      <c r="GF15" s="35"/>
      <c r="GG15" s="35"/>
      <c r="GH15" s="35"/>
      <c r="GI15" s="35"/>
      <c r="GJ15" s="35"/>
      <c r="GK15" s="35"/>
      <c r="GL15" s="35"/>
      <c r="GM15" s="35"/>
      <c r="GN15" s="35"/>
      <c r="GO15" s="35"/>
      <c r="GP15" s="35"/>
      <c r="GQ15" s="35"/>
      <c r="GR15" s="35"/>
      <c r="GS15" s="35"/>
      <c r="GT15" s="35"/>
      <c r="GU15" s="35"/>
      <c r="GV15" s="35"/>
      <c r="GW15" s="35"/>
      <c r="GX15" s="35"/>
      <c r="GY15" s="35"/>
      <c r="GZ15" s="35"/>
      <c r="HA15" s="35"/>
      <c r="HB15" s="35"/>
      <c r="HC15" s="35"/>
      <c r="HD15" s="35"/>
      <c r="HE15" s="35"/>
      <c r="HF15" s="35"/>
      <c r="HG15" s="35"/>
      <c r="HH15" s="35"/>
      <c r="HI15" s="35"/>
      <c r="HJ15" s="35"/>
      <c r="HK15" s="35"/>
      <c r="HL15" s="35"/>
      <c r="HM15" s="35"/>
      <c r="HN15" s="35"/>
      <c r="HO15" s="35"/>
      <c r="HP15" s="35"/>
      <c r="HQ15" s="35"/>
      <c r="HR15" s="35"/>
      <c r="HS15" s="35"/>
      <c r="HT15" s="35"/>
      <c r="HU15" s="35"/>
      <c r="HV15" s="35"/>
      <c r="HW15" s="35"/>
      <c r="HX15" s="35"/>
      <c r="HY15" s="35"/>
      <c r="HZ15" s="35"/>
      <c r="IA15" s="35"/>
      <c r="IB15" s="35"/>
      <c r="IC15" s="35"/>
      <c r="ID15" s="35"/>
      <c r="IE15" s="35"/>
      <c r="IF15" s="35"/>
      <c r="IG15" s="35"/>
      <c r="IH15" s="35"/>
      <c r="II15" s="35"/>
      <c r="IJ15" s="35"/>
      <c r="IK15" s="35"/>
      <c r="IL15" s="35"/>
      <c r="IM15" s="35"/>
      <c r="IN15" s="35"/>
      <c r="IO15" s="35"/>
      <c r="IP15" s="35"/>
      <c r="IQ15" s="35"/>
      <c r="IR15" s="35"/>
      <c r="IS15" s="35"/>
      <c r="IT15" s="35"/>
      <c r="IU15" s="35"/>
      <c r="IV15" s="35"/>
      <c r="IW15" s="35"/>
    </row>
    <row r="16" customFormat="false" ht="12.75" hidden="false" customHeight="false" outlineLevel="0" collapsed="false">
      <c r="B16" s="1" t="s">
        <v>46</v>
      </c>
      <c r="C16" s="2" t="s">
        <v>144</v>
      </c>
      <c r="D16" s="28" t="s">
        <v>25</v>
      </c>
      <c r="E16" s="17" t="n">
        <v>5000</v>
      </c>
      <c r="F16" s="13" t="s">
        <v>10</v>
      </c>
      <c r="G16" s="16"/>
      <c r="H16" s="35"/>
      <c r="I16" s="43"/>
      <c r="J16" s="35"/>
      <c r="K16" s="44"/>
      <c r="L16" s="44"/>
      <c r="M16" s="44"/>
      <c r="N16" s="44"/>
      <c r="O16" s="44"/>
      <c r="P16" s="44"/>
      <c r="Q16" s="44"/>
      <c r="R16" s="44"/>
      <c r="S16" s="44"/>
      <c r="T16" s="44"/>
      <c r="U16" s="44"/>
      <c r="V16" s="44"/>
      <c r="W16" s="44"/>
      <c r="X16" s="44"/>
      <c r="Y16" s="35"/>
      <c r="Z16" s="35"/>
      <c r="AA16" s="35"/>
      <c r="AB16" s="35"/>
      <c r="AC16" s="35"/>
      <c r="AD16" s="35"/>
      <c r="AE16" s="35"/>
      <c r="AF16" s="35"/>
      <c r="AG16" s="35"/>
      <c r="AH16" s="35"/>
      <c r="AI16" s="35"/>
      <c r="AJ16" s="35"/>
      <c r="AK16" s="35"/>
      <c r="AL16" s="35"/>
      <c r="AM16" s="35"/>
      <c r="AN16" s="35"/>
      <c r="AO16" s="35"/>
      <c r="AP16" s="35"/>
      <c r="AQ16" s="35"/>
      <c r="AR16" s="35"/>
      <c r="AS16" s="35"/>
      <c r="AT16" s="35"/>
      <c r="AU16" s="35"/>
      <c r="AV16" s="35"/>
      <c r="AW16" s="35"/>
      <c r="AX16" s="35"/>
      <c r="AY16" s="35"/>
      <c r="AZ16" s="35"/>
      <c r="BA16" s="35"/>
      <c r="BB16" s="35"/>
      <c r="BC16" s="35"/>
      <c r="BD16" s="35"/>
      <c r="BE16" s="35"/>
      <c r="BF16" s="35"/>
      <c r="BG16" s="35"/>
      <c r="BH16" s="35"/>
      <c r="BI16" s="35"/>
      <c r="BJ16" s="35"/>
      <c r="BK16" s="35"/>
      <c r="BL16" s="35"/>
      <c r="BM16" s="35"/>
      <c r="BN16" s="35"/>
      <c r="BO16" s="35"/>
      <c r="BP16" s="35"/>
      <c r="BQ16" s="35"/>
      <c r="BR16" s="35"/>
      <c r="BS16" s="35"/>
      <c r="BT16" s="35"/>
      <c r="BU16" s="35"/>
      <c r="BV16" s="35"/>
      <c r="BW16" s="35"/>
      <c r="BX16" s="35"/>
      <c r="BY16" s="35"/>
      <c r="BZ16" s="35"/>
      <c r="CA16" s="35"/>
      <c r="CB16" s="35"/>
      <c r="CC16" s="35"/>
      <c r="CD16" s="35"/>
      <c r="CE16" s="35"/>
      <c r="CF16" s="35"/>
      <c r="CG16" s="35"/>
      <c r="CH16" s="35"/>
      <c r="CI16" s="35"/>
      <c r="CJ16" s="35"/>
      <c r="CK16" s="35"/>
      <c r="CL16" s="35"/>
      <c r="CM16" s="35"/>
      <c r="CN16" s="35"/>
      <c r="CO16" s="35"/>
      <c r="CP16" s="35"/>
      <c r="CQ16" s="35"/>
      <c r="CR16" s="35"/>
      <c r="CS16" s="35"/>
      <c r="CT16" s="35"/>
      <c r="CU16" s="35"/>
      <c r="CV16" s="35"/>
      <c r="CW16" s="35"/>
      <c r="CX16" s="35"/>
      <c r="CY16" s="35"/>
      <c r="CZ16" s="35"/>
      <c r="DA16" s="35"/>
      <c r="DB16" s="35"/>
      <c r="DC16" s="35"/>
      <c r="DD16" s="35"/>
      <c r="DE16" s="35"/>
      <c r="DF16" s="35"/>
      <c r="DG16" s="35"/>
      <c r="DH16" s="35"/>
      <c r="DI16" s="35"/>
      <c r="DJ16" s="35"/>
      <c r="DK16" s="35"/>
      <c r="DL16" s="35"/>
      <c r="DM16" s="35"/>
      <c r="DN16" s="35"/>
      <c r="DO16" s="35"/>
      <c r="DP16" s="35"/>
      <c r="DQ16" s="35"/>
      <c r="DR16" s="35"/>
      <c r="DS16" s="35"/>
      <c r="DT16" s="35"/>
      <c r="DU16" s="35"/>
      <c r="DV16" s="35"/>
      <c r="DW16" s="35"/>
      <c r="DX16" s="35"/>
      <c r="DY16" s="35"/>
      <c r="DZ16" s="35"/>
      <c r="EA16" s="35"/>
      <c r="EB16" s="35"/>
      <c r="EC16" s="35"/>
      <c r="ED16" s="35"/>
      <c r="EE16" s="35"/>
      <c r="EF16" s="35"/>
      <c r="EG16" s="35"/>
      <c r="EH16" s="35"/>
      <c r="EI16" s="35"/>
      <c r="EJ16" s="35"/>
      <c r="EK16" s="35"/>
      <c r="EL16" s="35"/>
      <c r="EM16" s="35"/>
      <c r="EN16" s="35"/>
      <c r="EO16" s="35"/>
      <c r="EP16" s="35"/>
      <c r="EQ16" s="35"/>
      <c r="ER16" s="35"/>
      <c r="ES16" s="35"/>
      <c r="ET16" s="35"/>
      <c r="EU16" s="35"/>
      <c r="EV16" s="35"/>
      <c r="EW16" s="35"/>
      <c r="EX16" s="35"/>
      <c r="EY16" s="35"/>
      <c r="EZ16" s="35"/>
      <c r="FA16" s="35"/>
      <c r="FB16" s="35"/>
      <c r="FC16" s="35"/>
      <c r="FD16" s="35"/>
      <c r="FE16" s="35"/>
      <c r="FF16" s="35"/>
      <c r="FG16" s="35"/>
      <c r="FH16" s="35"/>
      <c r="FI16" s="35"/>
      <c r="FJ16" s="35"/>
      <c r="FK16" s="35"/>
      <c r="FL16" s="35"/>
      <c r="FM16" s="35"/>
      <c r="FN16" s="35"/>
      <c r="FO16" s="35"/>
      <c r="FP16" s="35"/>
      <c r="FQ16" s="35"/>
      <c r="FR16" s="35"/>
      <c r="FS16" s="35"/>
      <c r="FT16" s="35"/>
      <c r="FU16" s="35"/>
      <c r="FV16" s="35"/>
      <c r="FW16" s="35"/>
      <c r="FX16" s="35"/>
      <c r="FY16" s="35"/>
      <c r="FZ16" s="35"/>
      <c r="GA16" s="35"/>
      <c r="GB16" s="35"/>
      <c r="GC16" s="35"/>
      <c r="GD16" s="35"/>
      <c r="GE16" s="35"/>
      <c r="GF16" s="35"/>
      <c r="GG16" s="35"/>
      <c r="GH16" s="35"/>
      <c r="GI16" s="35"/>
      <c r="GJ16" s="35"/>
      <c r="GK16" s="35"/>
      <c r="GL16" s="35"/>
      <c r="GM16" s="35"/>
      <c r="GN16" s="35"/>
      <c r="GO16" s="35"/>
      <c r="GP16" s="35"/>
      <c r="GQ16" s="35"/>
      <c r="GR16" s="35"/>
      <c r="GS16" s="35"/>
      <c r="GT16" s="35"/>
      <c r="GU16" s="35"/>
      <c r="GV16" s="35"/>
      <c r="GW16" s="35"/>
      <c r="GX16" s="35"/>
      <c r="GY16" s="35"/>
      <c r="GZ16" s="35"/>
      <c r="HA16" s="35"/>
      <c r="HB16" s="35"/>
      <c r="HC16" s="35"/>
      <c r="HD16" s="35"/>
      <c r="HE16" s="35"/>
      <c r="HF16" s="35"/>
      <c r="HG16" s="35"/>
      <c r="HH16" s="35"/>
      <c r="HI16" s="35"/>
      <c r="HJ16" s="35"/>
      <c r="HK16" s="35"/>
      <c r="HL16" s="35"/>
      <c r="HM16" s="35"/>
      <c r="HN16" s="35"/>
      <c r="HO16" s="35"/>
      <c r="HP16" s="35"/>
      <c r="HQ16" s="35"/>
      <c r="HR16" s="35"/>
      <c r="HS16" s="35"/>
      <c r="HT16" s="35"/>
      <c r="HU16" s="35"/>
      <c r="HV16" s="35"/>
      <c r="HW16" s="35"/>
      <c r="HX16" s="35"/>
      <c r="HY16" s="35"/>
      <c r="HZ16" s="35"/>
      <c r="IA16" s="35"/>
      <c r="IB16" s="35"/>
      <c r="IC16" s="35"/>
      <c r="ID16" s="35"/>
      <c r="IE16" s="35"/>
      <c r="IF16" s="35"/>
      <c r="IG16" s="35"/>
      <c r="IH16" s="35"/>
      <c r="II16" s="35"/>
      <c r="IJ16" s="35"/>
      <c r="IK16" s="35"/>
      <c r="IL16" s="35"/>
      <c r="IM16" s="35"/>
      <c r="IN16" s="35"/>
      <c r="IO16" s="35"/>
      <c r="IP16" s="35"/>
      <c r="IQ16" s="35"/>
      <c r="IR16" s="35"/>
      <c r="IS16" s="35"/>
      <c r="IT16" s="35"/>
      <c r="IU16" s="35"/>
      <c r="IV16" s="35"/>
      <c r="IW16" s="35"/>
    </row>
    <row r="17" customFormat="false" ht="12.75" hidden="false" customHeight="false" outlineLevel="0" collapsed="false">
      <c r="B17" s="1" t="s">
        <v>46</v>
      </c>
      <c r="C17" s="2" t="s">
        <v>145</v>
      </c>
      <c r="D17" s="28" t="s">
        <v>25</v>
      </c>
      <c r="E17" s="17" t="n">
        <v>2500</v>
      </c>
      <c r="F17" s="13" t="s">
        <v>10</v>
      </c>
      <c r="G17" s="16"/>
      <c r="H17" s="35"/>
      <c r="I17" s="43"/>
      <c r="J17" s="35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35"/>
      <c r="Z17" s="35"/>
      <c r="AA17" s="35"/>
      <c r="AB17" s="35"/>
      <c r="AC17" s="35"/>
      <c r="AD17" s="35"/>
      <c r="AE17" s="35"/>
      <c r="AF17" s="35"/>
      <c r="AG17" s="35"/>
      <c r="AH17" s="35"/>
      <c r="AI17" s="35"/>
      <c r="AJ17" s="35"/>
      <c r="AK17" s="35"/>
      <c r="AL17" s="35"/>
      <c r="AM17" s="35"/>
      <c r="AN17" s="35"/>
      <c r="AO17" s="35"/>
      <c r="AP17" s="35"/>
      <c r="AQ17" s="35"/>
      <c r="AR17" s="35"/>
      <c r="AS17" s="35"/>
      <c r="AT17" s="35"/>
      <c r="AU17" s="35"/>
      <c r="AV17" s="35"/>
      <c r="AW17" s="35"/>
      <c r="AX17" s="35"/>
      <c r="AY17" s="35"/>
      <c r="AZ17" s="35"/>
      <c r="BA17" s="35"/>
      <c r="BB17" s="35"/>
      <c r="BC17" s="35"/>
      <c r="BD17" s="35"/>
      <c r="BE17" s="35"/>
      <c r="BF17" s="35"/>
      <c r="BG17" s="35"/>
      <c r="BH17" s="35"/>
      <c r="BI17" s="35"/>
      <c r="BJ17" s="35"/>
      <c r="BK17" s="35"/>
      <c r="BL17" s="35"/>
      <c r="BM17" s="35"/>
      <c r="BN17" s="35"/>
      <c r="BO17" s="35"/>
      <c r="BP17" s="35"/>
      <c r="BQ17" s="35"/>
      <c r="BR17" s="35"/>
      <c r="BS17" s="35"/>
      <c r="BT17" s="35"/>
      <c r="BU17" s="35"/>
      <c r="BV17" s="35"/>
      <c r="BW17" s="35"/>
      <c r="BX17" s="35"/>
      <c r="BY17" s="35"/>
      <c r="BZ17" s="35"/>
      <c r="CA17" s="35"/>
      <c r="CB17" s="35"/>
      <c r="CC17" s="35"/>
      <c r="CD17" s="35"/>
      <c r="CE17" s="35"/>
      <c r="CF17" s="35"/>
      <c r="CG17" s="35"/>
      <c r="CH17" s="35"/>
      <c r="CI17" s="35"/>
      <c r="CJ17" s="35"/>
      <c r="CK17" s="35"/>
      <c r="CL17" s="35"/>
      <c r="CM17" s="35"/>
      <c r="CN17" s="35"/>
      <c r="CO17" s="35"/>
      <c r="CP17" s="35"/>
      <c r="CQ17" s="35"/>
      <c r="CR17" s="35"/>
      <c r="CS17" s="35"/>
      <c r="CT17" s="35"/>
      <c r="CU17" s="35"/>
      <c r="CV17" s="35"/>
      <c r="CW17" s="35"/>
      <c r="CX17" s="35"/>
      <c r="CY17" s="35"/>
      <c r="CZ17" s="35"/>
      <c r="DA17" s="35"/>
      <c r="DB17" s="35"/>
      <c r="DC17" s="35"/>
      <c r="DD17" s="35"/>
      <c r="DE17" s="35"/>
      <c r="DF17" s="35"/>
      <c r="DG17" s="35"/>
      <c r="DH17" s="35"/>
      <c r="DI17" s="35"/>
      <c r="DJ17" s="35"/>
      <c r="DK17" s="35"/>
      <c r="DL17" s="35"/>
      <c r="DM17" s="35"/>
      <c r="DN17" s="35"/>
      <c r="DO17" s="35"/>
      <c r="DP17" s="35"/>
      <c r="DQ17" s="35"/>
      <c r="DR17" s="35"/>
      <c r="DS17" s="35"/>
      <c r="DT17" s="35"/>
      <c r="DU17" s="35"/>
      <c r="DV17" s="35"/>
      <c r="DW17" s="35"/>
      <c r="DX17" s="35"/>
      <c r="DY17" s="35"/>
      <c r="DZ17" s="35"/>
      <c r="EA17" s="35"/>
      <c r="EB17" s="35"/>
      <c r="EC17" s="35"/>
      <c r="ED17" s="35"/>
      <c r="EE17" s="35"/>
      <c r="EF17" s="35"/>
      <c r="EG17" s="35"/>
      <c r="EH17" s="35"/>
      <c r="EI17" s="35"/>
      <c r="EJ17" s="35"/>
      <c r="EK17" s="35"/>
      <c r="EL17" s="35"/>
      <c r="EM17" s="35"/>
      <c r="EN17" s="35"/>
      <c r="EO17" s="35"/>
      <c r="EP17" s="35"/>
      <c r="EQ17" s="35"/>
      <c r="ER17" s="35"/>
      <c r="ES17" s="35"/>
      <c r="ET17" s="35"/>
      <c r="EU17" s="35"/>
      <c r="EV17" s="35"/>
      <c r="EW17" s="35"/>
      <c r="EX17" s="35"/>
      <c r="EY17" s="35"/>
      <c r="EZ17" s="35"/>
      <c r="FA17" s="35"/>
      <c r="FB17" s="35"/>
      <c r="FC17" s="35"/>
      <c r="FD17" s="35"/>
      <c r="FE17" s="35"/>
      <c r="FF17" s="35"/>
      <c r="FG17" s="35"/>
      <c r="FH17" s="35"/>
      <c r="FI17" s="35"/>
      <c r="FJ17" s="35"/>
      <c r="FK17" s="35"/>
      <c r="FL17" s="35"/>
      <c r="FM17" s="35"/>
      <c r="FN17" s="35"/>
      <c r="FO17" s="35"/>
      <c r="FP17" s="35"/>
      <c r="FQ17" s="35"/>
      <c r="FR17" s="35"/>
      <c r="FS17" s="35"/>
      <c r="FT17" s="35"/>
      <c r="FU17" s="35"/>
      <c r="FV17" s="35"/>
      <c r="FW17" s="35"/>
      <c r="FX17" s="35"/>
      <c r="FY17" s="35"/>
      <c r="FZ17" s="35"/>
      <c r="GA17" s="35"/>
      <c r="GB17" s="35"/>
      <c r="GC17" s="35"/>
      <c r="GD17" s="35"/>
      <c r="GE17" s="35"/>
      <c r="GF17" s="35"/>
      <c r="GG17" s="35"/>
      <c r="GH17" s="35"/>
      <c r="GI17" s="35"/>
      <c r="GJ17" s="35"/>
      <c r="GK17" s="35"/>
      <c r="GL17" s="35"/>
      <c r="GM17" s="35"/>
      <c r="GN17" s="35"/>
      <c r="GO17" s="35"/>
      <c r="GP17" s="35"/>
      <c r="GQ17" s="35"/>
      <c r="GR17" s="35"/>
      <c r="GS17" s="35"/>
      <c r="GT17" s="35"/>
      <c r="GU17" s="35"/>
      <c r="GV17" s="35"/>
      <c r="GW17" s="35"/>
      <c r="GX17" s="35"/>
      <c r="GY17" s="35"/>
      <c r="GZ17" s="35"/>
      <c r="HA17" s="35"/>
      <c r="HB17" s="35"/>
      <c r="HC17" s="35"/>
      <c r="HD17" s="35"/>
      <c r="HE17" s="35"/>
      <c r="HF17" s="35"/>
      <c r="HG17" s="35"/>
      <c r="HH17" s="35"/>
      <c r="HI17" s="35"/>
      <c r="HJ17" s="35"/>
      <c r="HK17" s="35"/>
      <c r="HL17" s="35"/>
      <c r="HM17" s="35"/>
      <c r="HN17" s="35"/>
      <c r="HO17" s="35"/>
      <c r="HP17" s="35"/>
      <c r="HQ17" s="35"/>
      <c r="HR17" s="35"/>
      <c r="HS17" s="35"/>
      <c r="HT17" s="35"/>
      <c r="HU17" s="35"/>
      <c r="HV17" s="35"/>
      <c r="HW17" s="35"/>
      <c r="HX17" s="35"/>
      <c r="HY17" s="35"/>
      <c r="HZ17" s="35"/>
      <c r="IA17" s="35"/>
      <c r="IB17" s="35"/>
      <c r="IC17" s="35"/>
      <c r="ID17" s="35"/>
      <c r="IE17" s="35"/>
      <c r="IF17" s="35"/>
      <c r="IG17" s="35"/>
      <c r="IH17" s="35"/>
      <c r="II17" s="35"/>
      <c r="IJ17" s="35"/>
      <c r="IK17" s="35"/>
      <c r="IL17" s="35"/>
      <c r="IM17" s="35"/>
      <c r="IN17" s="35"/>
      <c r="IO17" s="35"/>
      <c r="IP17" s="35"/>
      <c r="IQ17" s="35"/>
      <c r="IR17" s="35"/>
      <c r="IS17" s="35"/>
      <c r="IT17" s="35"/>
      <c r="IU17" s="35"/>
      <c r="IV17" s="35"/>
      <c r="IW17" s="35"/>
    </row>
    <row r="18" customFormat="false" ht="12.75" hidden="false" customHeight="false" outlineLevel="0" collapsed="false">
      <c r="B18" s="1" t="s">
        <v>46</v>
      </c>
      <c r="C18" s="2" t="s">
        <v>146</v>
      </c>
      <c r="D18" s="28" t="s">
        <v>25</v>
      </c>
      <c r="E18" s="17" t="n">
        <v>2500</v>
      </c>
      <c r="F18" s="13" t="s">
        <v>10</v>
      </c>
      <c r="G18" s="16"/>
      <c r="H18" s="35"/>
      <c r="I18" s="43"/>
      <c r="J18" s="35"/>
      <c r="K18" s="44"/>
      <c r="L18" s="44"/>
      <c r="M18" s="44"/>
      <c r="N18" s="44"/>
      <c r="O18" s="44"/>
      <c r="P18" s="44"/>
      <c r="Q18" s="44"/>
      <c r="R18" s="44"/>
      <c r="S18" s="44"/>
      <c r="T18" s="44"/>
      <c r="U18" s="44"/>
      <c r="V18" s="44"/>
      <c r="W18" s="44"/>
      <c r="X18" s="44"/>
      <c r="Y18" s="35"/>
      <c r="Z18" s="35"/>
      <c r="AA18" s="35"/>
      <c r="AB18" s="35"/>
      <c r="AC18" s="35"/>
      <c r="AD18" s="35"/>
      <c r="AE18" s="35"/>
      <c r="AF18" s="35"/>
      <c r="AG18" s="35"/>
      <c r="AH18" s="35"/>
      <c r="AI18" s="35"/>
      <c r="AJ18" s="35"/>
      <c r="AK18" s="35"/>
      <c r="AL18" s="35"/>
      <c r="AM18" s="35"/>
      <c r="AN18" s="35"/>
      <c r="AO18" s="35"/>
      <c r="AP18" s="35"/>
      <c r="AQ18" s="35"/>
      <c r="AR18" s="35"/>
      <c r="AS18" s="35"/>
      <c r="AT18" s="35"/>
      <c r="AU18" s="35"/>
      <c r="AV18" s="35"/>
      <c r="AW18" s="35"/>
      <c r="AX18" s="35"/>
      <c r="AY18" s="35"/>
      <c r="AZ18" s="35"/>
      <c r="BA18" s="35"/>
      <c r="BB18" s="35"/>
      <c r="BC18" s="35"/>
      <c r="BD18" s="35"/>
      <c r="BE18" s="35"/>
      <c r="BF18" s="35"/>
      <c r="BG18" s="35"/>
      <c r="BH18" s="35"/>
      <c r="BI18" s="35"/>
      <c r="BJ18" s="35"/>
      <c r="BK18" s="35"/>
      <c r="BL18" s="35"/>
      <c r="BM18" s="35"/>
      <c r="BN18" s="35"/>
      <c r="BO18" s="35"/>
      <c r="BP18" s="35"/>
      <c r="BQ18" s="35"/>
      <c r="BR18" s="35"/>
      <c r="BS18" s="35"/>
      <c r="BT18" s="35"/>
      <c r="BU18" s="35"/>
      <c r="BV18" s="35"/>
      <c r="BW18" s="35"/>
      <c r="BX18" s="35"/>
      <c r="BY18" s="35"/>
      <c r="BZ18" s="35"/>
      <c r="CA18" s="35"/>
      <c r="CB18" s="35"/>
      <c r="CC18" s="35"/>
      <c r="CD18" s="35"/>
      <c r="CE18" s="35"/>
      <c r="CF18" s="35"/>
      <c r="CG18" s="35"/>
      <c r="CH18" s="35"/>
      <c r="CI18" s="35"/>
      <c r="CJ18" s="35"/>
      <c r="CK18" s="35"/>
      <c r="CL18" s="35"/>
      <c r="CM18" s="35"/>
      <c r="CN18" s="35"/>
      <c r="CO18" s="35"/>
      <c r="CP18" s="35"/>
      <c r="CQ18" s="35"/>
      <c r="CR18" s="35"/>
      <c r="CS18" s="35"/>
      <c r="CT18" s="35"/>
      <c r="CU18" s="35"/>
      <c r="CV18" s="35"/>
      <c r="CW18" s="35"/>
      <c r="CX18" s="35"/>
      <c r="CY18" s="35"/>
      <c r="CZ18" s="35"/>
      <c r="DA18" s="35"/>
      <c r="DB18" s="35"/>
      <c r="DC18" s="35"/>
      <c r="DD18" s="35"/>
      <c r="DE18" s="35"/>
      <c r="DF18" s="35"/>
      <c r="DG18" s="35"/>
      <c r="DH18" s="35"/>
      <c r="DI18" s="35"/>
      <c r="DJ18" s="35"/>
      <c r="DK18" s="35"/>
      <c r="DL18" s="35"/>
      <c r="DM18" s="35"/>
      <c r="DN18" s="35"/>
      <c r="DO18" s="35"/>
      <c r="DP18" s="35"/>
      <c r="DQ18" s="35"/>
      <c r="DR18" s="35"/>
      <c r="DS18" s="35"/>
      <c r="DT18" s="35"/>
      <c r="DU18" s="35"/>
      <c r="DV18" s="35"/>
      <c r="DW18" s="35"/>
      <c r="DX18" s="35"/>
      <c r="DY18" s="35"/>
      <c r="DZ18" s="35"/>
      <c r="EA18" s="35"/>
      <c r="EB18" s="35"/>
      <c r="EC18" s="35"/>
      <c r="ED18" s="35"/>
      <c r="EE18" s="35"/>
      <c r="EF18" s="35"/>
      <c r="EG18" s="35"/>
      <c r="EH18" s="35"/>
      <c r="EI18" s="35"/>
      <c r="EJ18" s="35"/>
      <c r="EK18" s="35"/>
      <c r="EL18" s="35"/>
      <c r="EM18" s="35"/>
      <c r="EN18" s="35"/>
      <c r="EO18" s="35"/>
      <c r="EP18" s="35"/>
      <c r="EQ18" s="35"/>
      <c r="ER18" s="35"/>
      <c r="ES18" s="35"/>
      <c r="ET18" s="35"/>
      <c r="EU18" s="35"/>
      <c r="EV18" s="35"/>
      <c r="EW18" s="35"/>
      <c r="EX18" s="35"/>
      <c r="EY18" s="35"/>
      <c r="EZ18" s="35"/>
      <c r="FA18" s="35"/>
      <c r="FB18" s="35"/>
      <c r="FC18" s="35"/>
      <c r="FD18" s="35"/>
      <c r="FE18" s="35"/>
      <c r="FF18" s="35"/>
      <c r="FG18" s="35"/>
      <c r="FH18" s="35"/>
      <c r="FI18" s="35"/>
      <c r="FJ18" s="35"/>
      <c r="FK18" s="35"/>
      <c r="FL18" s="35"/>
      <c r="FM18" s="35"/>
      <c r="FN18" s="35"/>
      <c r="FO18" s="35"/>
      <c r="FP18" s="35"/>
      <c r="FQ18" s="35"/>
      <c r="FR18" s="35"/>
      <c r="FS18" s="35"/>
      <c r="FT18" s="35"/>
      <c r="FU18" s="35"/>
      <c r="FV18" s="35"/>
      <c r="FW18" s="35"/>
      <c r="FX18" s="35"/>
      <c r="FY18" s="35"/>
      <c r="FZ18" s="35"/>
      <c r="GA18" s="35"/>
      <c r="GB18" s="35"/>
      <c r="GC18" s="35"/>
      <c r="GD18" s="35"/>
      <c r="GE18" s="35"/>
      <c r="GF18" s="35"/>
      <c r="GG18" s="35"/>
      <c r="GH18" s="35"/>
      <c r="GI18" s="35"/>
      <c r="GJ18" s="35"/>
      <c r="GK18" s="35"/>
      <c r="GL18" s="35"/>
      <c r="GM18" s="35"/>
      <c r="GN18" s="35"/>
      <c r="GO18" s="35"/>
      <c r="GP18" s="35"/>
      <c r="GQ18" s="35"/>
      <c r="GR18" s="35"/>
      <c r="GS18" s="35"/>
      <c r="GT18" s="35"/>
      <c r="GU18" s="35"/>
      <c r="GV18" s="35"/>
      <c r="GW18" s="35"/>
      <c r="GX18" s="35"/>
      <c r="GY18" s="35"/>
      <c r="GZ18" s="35"/>
      <c r="HA18" s="35"/>
      <c r="HB18" s="35"/>
      <c r="HC18" s="35"/>
      <c r="HD18" s="35"/>
      <c r="HE18" s="35"/>
      <c r="HF18" s="35"/>
      <c r="HG18" s="35"/>
      <c r="HH18" s="35"/>
      <c r="HI18" s="35"/>
      <c r="HJ18" s="35"/>
      <c r="HK18" s="35"/>
      <c r="HL18" s="35"/>
      <c r="HM18" s="35"/>
      <c r="HN18" s="35"/>
      <c r="HO18" s="35"/>
      <c r="HP18" s="35"/>
      <c r="HQ18" s="35"/>
      <c r="HR18" s="35"/>
      <c r="HS18" s="35"/>
      <c r="HT18" s="35"/>
      <c r="HU18" s="35"/>
      <c r="HV18" s="35"/>
      <c r="HW18" s="35"/>
      <c r="HX18" s="35"/>
      <c r="HY18" s="35"/>
      <c r="HZ18" s="35"/>
      <c r="IA18" s="35"/>
      <c r="IB18" s="35"/>
      <c r="IC18" s="35"/>
      <c r="ID18" s="35"/>
      <c r="IE18" s="35"/>
      <c r="IF18" s="35"/>
      <c r="IG18" s="35"/>
      <c r="IH18" s="35"/>
      <c r="II18" s="35"/>
      <c r="IJ18" s="35"/>
      <c r="IK18" s="35"/>
      <c r="IL18" s="35"/>
      <c r="IM18" s="35"/>
      <c r="IN18" s="35"/>
      <c r="IO18" s="35"/>
      <c r="IP18" s="35"/>
      <c r="IQ18" s="35"/>
      <c r="IR18" s="35"/>
      <c r="IS18" s="35"/>
      <c r="IT18" s="35"/>
      <c r="IU18" s="35"/>
      <c r="IV18" s="35"/>
      <c r="IW18" s="35"/>
    </row>
    <row r="19" customFormat="false" ht="25.5" hidden="false" customHeight="false" outlineLevel="0" collapsed="false">
      <c r="B19" s="1" t="s">
        <v>46</v>
      </c>
      <c r="C19" s="2" t="s">
        <v>147</v>
      </c>
      <c r="D19" s="28" t="s">
        <v>15</v>
      </c>
      <c r="E19" s="17" t="n">
        <v>5000</v>
      </c>
      <c r="F19" s="13" t="s">
        <v>10</v>
      </c>
      <c r="G19" s="16"/>
      <c r="H19" s="35"/>
      <c r="I19" s="43"/>
      <c r="J19" s="35"/>
      <c r="K19" s="44"/>
      <c r="L19" s="44"/>
      <c r="M19" s="44"/>
      <c r="N19" s="44"/>
      <c r="O19" s="44"/>
      <c r="P19" s="44"/>
      <c r="Q19" s="44"/>
      <c r="R19" s="44"/>
      <c r="S19" s="44"/>
      <c r="T19" s="44"/>
      <c r="U19" s="44"/>
      <c r="V19" s="44"/>
      <c r="W19" s="44"/>
      <c r="X19" s="44"/>
      <c r="Y19" s="35"/>
      <c r="Z19" s="35"/>
      <c r="AA19" s="35"/>
      <c r="AB19" s="35"/>
      <c r="AC19" s="35"/>
      <c r="AD19" s="35"/>
      <c r="AE19" s="35"/>
      <c r="AF19" s="35"/>
      <c r="AG19" s="35"/>
      <c r="AH19" s="35"/>
      <c r="AI19" s="35"/>
      <c r="AJ19" s="35"/>
      <c r="AK19" s="35"/>
      <c r="AL19" s="35"/>
      <c r="AM19" s="35"/>
      <c r="AN19" s="35"/>
      <c r="AO19" s="35"/>
      <c r="AP19" s="35"/>
      <c r="AQ19" s="35"/>
      <c r="AR19" s="35"/>
      <c r="AS19" s="35"/>
      <c r="AT19" s="35"/>
      <c r="AU19" s="35"/>
      <c r="AV19" s="35"/>
      <c r="AW19" s="35"/>
      <c r="AX19" s="35"/>
      <c r="AY19" s="35"/>
      <c r="AZ19" s="35"/>
      <c r="BA19" s="35"/>
      <c r="BB19" s="35"/>
      <c r="BC19" s="35"/>
      <c r="BD19" s="35"/>
      <c r="BE19" s="35"/>
      <c r="BF19" s="35"/>
      <c r="BG19" s="35"/>
      <c r="BH19" s="35"/>
      <c r="BI19" s="35"/>
      <c r="BJ19" s="35"/>
      <c r="BK19" s="35"/>
      <c r="BL19" s="35"/>
      <c r="BM19" s="35"/>
      <c r="BN19" s="35"/>
      <c r="BO19" s="35"/>
      <c r="BP19" s="35"/>
      <c r="BQ19" s="35"/>
      <c r="BR19" s="35"/>
      <c r="BS19" s="35"/>
      <c r="BT19" s="35"/>
      <c r="BU19" s="35"/>
      <c r="BV19" s="35"/>
      <c r="BW19" s="35"/>
      <c r="BX19" s="35"/>
      <c r="BY19" s="35"/>
      <c r="BZ19" s="35"/>
      <c r="CA19" s="35"/>
      <c r="CB19" s="35"/>
      <c r="CC19" s="35"/>
      <c r="CD19" s="35"/>
      <c r="CE19" s="35"/>
      <c r="CF19" s="35"/>
      <c r="CG19" s="35"/>
      <c r="CH19" s="35"/>
      <c r="CI19" s="35"/>
      <c r="CJ19" s="35"/>
      <c r="CK19" s="35"/>
      <c r="CL19" s="35"/>
      <c r="CM19" s="35"/>
      <c r="CN19" s="35"/>
      <c r="CO19" s="35"/>
      <c r="CP19" s="35"/>
      <c r="CQ19" s="35"/>
      <c r="CR19" s="35"/>
      <c r="CS19" s="35"/>
      <c r="CT19" s="35"/>
      <c r="CU19" s="35"/>
      <c r="CV19" s="35"/>
      <c r="CW19" s="35"/>
      <c r="CX19" s="35"/>
      <c r="CY19" s="35"/>
      <c r="CZ19" s="35"/>
      <c r="DA19" s="35"/>
      <c r="DB19" s="35"/>
      <c r="DC19" s="35"/>
      <c r="DD19" s="35"/>
      <c r="DE19" s="35"/>
      <c r="DF19" s="35"/>
      <c r="DG19" s="35"/>
      <c r="DH19" s="35"/>
      <c r="DI19" s="35"/>
      <c r="DJ19" s="35"/>
      <c r="DK19" s="35"/>
      <c r="DL19" s="35"/>
      <c r="DM19" s="35"/>
      <c r="DN19" s="35"/>
      <c r="DO19" s="35"/>
      <c r="DP19" s="35"/>
      <c r="DQ19" s="35"/>
      <c r="DR19" s="35"/>
      <c r="DS19" s="35"/>
      <c r="DT19" s="35"/>
      <c r="DU19" s="35"/>
      <c r="DV19" s="35"/>
      <c r="DW19" s="35"/>
      <c r="DX19" s="35"/>
      <c r="DY19" s="35"/>
      <c r="DZ19" s="35"/>
      <c r="EA19" s="35"/>
      <c r="EB19" s="35"/>
      <c r="EC19" s="35"/>
      <c r="ED19" s="35"/>
      <c r="EE19" s="35"/>
      <c r="EF19" s="35"/>
      <c r="EG19" s="35"/>
      <c r="EH19" s="35"/>
      <c r="EI19" s="35"/>
      <c r="EJ19" s="35"/>
      <c r="EK19" s="35"/>
      <c r="EL19" s="35"/>
      <c r="EM19" s="35"/>
      <c r="EN19" s="35"/>
      <c r="EO19" s="35"/>
      <c r="EP19" s="35"/>
      <c r="EQ19" s="35"/>
      <c r="ER19" s="35"/>
      <c r="ES19" s="35"/>
      <c r="ET19" s="35"/>
      <c r="EU19" s="35"/>
      <c r="EV19" s="35"/>
      <c r="EW19" s="35"/>
      <c r="EX19" s="35"/>
      <c r="EY19" s="35"/>
      <c r="EZ19" s="35"/>
      <c r="FA19" s="35"/>
      <c r="FB19" s="35"/>
      <c r="FC19" s="35"/>
      <c r="FD19" s="35"/>
      <c r="FE19" s="35"/>
      <c r="FF19" s="35"/>
      <c r="FG19" s="35"/>
      <c r="FH19" s="35"/>
      <c r="FI19" s="35"/>
      <c r="FJ19" s="35"/>
      <c r="FK19" s="35"/>
      <c r="FL19" s="35"/>
      <c r="FM19" s="35"/>
      <c r="FN19" s="35"/>
      <c r="FO19" s="35"/>
      <c r="FP19" s="35"/>
      <c r="FQ19" s="35"/>
      <c r="FR19" s="35"/>
      <c r="FS19" s="35"/>
      <c r="FT19" s="35"/>
      <c r="FU19" s="35"/>
      <c r="FV19" s="35"/>
      <c r="FW19" s="35"/>
      <c r="FX19" s="35"/>
      <c r="FY19" s="35"/>
      <c r="FZ19" s="35"/>
      <c r="GA19" s="35"/>
      <c r="GB19" s="35"/>
      <c r="GC19" s="35"/>
      <c r="GD19" s="35"/>
      <c r="GE19" s="35"/>
      <c r="GF19" s="35"/>
      <c r="GG19" s="35"/>
      <c r="GH19" s="35"/>
      <c r="GI19" s="35"/>
      <c r="GJ19" s="35"/>
      <c r="GK19" s="35"/>
      <c r="GL19" s="35"/>
      <c r="GM19" s="35"/>
      <c r="GN19" s="35"/>
      <c r="GO19" s="35"/>
      <c r="GP19" s="35"/>
      <c r="GQ19" s="35"/>
      <c r="GR19" s="35"/>
      <c r="GS19" s="35"/>
      <c r="GT19" s="35"/>
      <c r="GU19" s="35"/>
      <c r="GV19" s="35"/>
      <c r="GW19" s="35"/>
      <c r="GX19" s="35"/>
      <c r="GY19" s="35"/>
      <c r="GZ19" s="35"/>
      <c r="HA19" s="35"/>
      <c r="HB19" s="35"/>
      <c r="HC19" s="35"/>
      <c r="HD19" s="35"/>
      <c r="HE19" s="35"/>
      <c r="HF19" s="35"/>
      <c r="HG19" s="35"/>
      <c r="HH19" s="35"/>
      <c r="HI19" s="35"/>
      <c r="HJ19" s="35"/>
      <c r="HK19" s="35"/>
      <c r="HL19" s="35"/>
      <c r="HM19" s="35"/>
      <c r="HN19" s="35"/>
      <c r="HO19" s="35"/>
      <c r="HP19" s="35"/>
      <c r="HQ19" s="35"/>
      <c r="HR19" s="35"/>
      <c r="HS19" s="35"/>
      <c r="HT19" s="35"/>
      <c r="HU19" s="35"/>
      <c r="HV19" s="35"/>
      <c r="HW19" s="35"/>
      <c r="HX19" s="35"/>
      <c r="HY19" s="35"/>
      <c r="HZ19" s="35"/>
      <c r="IA19" s="35"/>
      <c r="IB19" s="35"/>
      <c r="IC19" s="35"/>
      <c r="ID19" s="35"/>
      <c r="IE19" s="35"/>
      <c r="IF19" s="35"/>
      <c r="IG19" s="35"/>
      <c r="IH19" s="35"/>
      <c r="II19" s="35"/>
      <c r="IJ19" s="35"/>
      <c r="IK19" s="35"/>
      <c r="IL19" s="35"/>
      <c r="IM19" s="35"/>
      <c r="IN19" s="35"/>
      <c r="IO19" s="35"/>
      <c r="IP19" s="35"/>
      <c r="IQ19" s="35"/>
      <c r="IR19" s="35"/>
      <c r="IS19" s="35"/>
      <c r="IT19" s="35"/>
      <c r="IU19" s="35"/>
      <c r="IV19" s="35"/>
      <c r="IW19" s="35"/>
    </row>
    <row r="20" customFormat="false" ht="12.75" hidden="false" customHeight="false" outlineLevel="0" collapsed="false">
      <c r="B20" s="1" t="s">
        <v>46</v>
      </c>
      <c r="C20" s="2" t="s">
        <v>148</v>
      </c>
      <c r="D20" s="28" t="s">
        <v>25</v>
      </c>
      <c r="E20" s="17" t="n">
        <v>1500</v>
      </c>
      <c r="F20" s="13" t="s">
        <v>10</v>
      </c>
      <c r="G20" s="16"/>
      <c r="H20" s="35"/>
      <c r="I20" s="43"/>
      <c r="J20" s="35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35"/>
      <c r="Z20" s="35"/>
      <c r="AA20" s="35"/>
      <c r="AB20" s="35"/>
      <c r="AC20" s="35"/>
      <c r="AD20" s="35"/>
      <c r="AE20" s="35"/>
      <c r="AF20" s="35"/>
      <c r="AG20" s="35"/>
      <c r="AH20" s="35"/>
      <c r="AI20" s="35"/>
      <c r="AJ20" s="35"/>
      <c r="AK20" s="35"/>
      <c r="AL20" s="35"/>
      <c r="AM20" s="35"/>
      <c r="AN20" s="35"/>
      <c r="AO20" s="35"/>
      <c r="AP20" s="35"/>
      <c r="AQ20" s="35"/>
      <c r="AR20" s="35"/>
      <c r="AS20" s="35"/>
      <c r="AT20" s="35"/>
      <c r="AU20" s="35"/>
      <c r="AV20" s="35"/>
      <c r="AW20" s="35"/>
      <c r="AX20" s="35"/>
      <c r="AY20" s="35"/>
      <c r="AZ20" s="35"/>
      <c r="BA20" s="35"/>
      <c r="BB20" s="35"/>
      <c r="BC20" s="35"/>
      <c r="BD20" s="35"/>
      <c r="BE20" s="35"/>
      <c r="BF20" s="35"/>
      <c r="BG20" s="35"/>
      <c r="BH20" s="35"/>
      <c r="BI20" s="35"/>
      <c r="BJ20" s="35"/>
      <c r="BK20" s="35"/>
      <c r="BL20" s="35"/>
      <c r="BM20" s="35"/>
      <c r="BN20" s="35"/>
      <c r="BO20" s="35"/>
      <c r="BP20" s="35"/>
      <c r="BQ20" s="35"/>
      <c r="BR20" s="35"/>
      <c r="BS20" s="35"/>
      <c r="BT20" s="35"/>
      <c r="BU20" s="35"/>
      <c r="BV20" s="35"/>
      <c r="BW20" s="35"/>
      <c r="BX20" s="35"/>
      <c r="BY20" s="35"/>
      <c r="BZ20" s="35"/>
      <c r="CA20" s="35"/>
      <c r="CB20" s="35"/>
      <c r="CC20" s="35"/>
      <c r="CD20" s="35"/>
      <c r="CE20" s="35"/>
      <c r="CF20" s="35"/>
      <c r="CG20" s="35"/>
      <c r="CH20" s="35"/>
      <c r="CI20" s="35"/>
      <c r="CJ20" s="35"/>
      <c r="CK20" s="35"/>
      <c r="CL20" s="35"/>
      <c r="CM20" s="35"/>
      <c r="CN20" s="35"/>
      <c r="CO20" s="35"/>
      <c r="CP20" s="35"/>
      <c r="CQ20" s="35"/>
      <c r="CR20" s="35"/>
      <c r="CS20" s="35"/>
      <c r="CT20" s="35"/>
      <c r="CU20" s="35"/>
      <c r="CV20" s="35"/>
      <c r="CW20" s="35"/>
      <c r="CX20" s="35"/>
      <c r="CY20" s="35"/>
      <c r="CZ20" s="35"/>
      <c r="DA20" s="35"/>
      <c r="DB20" s="35"/>
      <c r="DC20" s="35"/>
      <c r="DD20" s="35"/>
      <c r="DE20" s="35"/>
      <c r="DF20" s="35"/>
      <c r="DG20" s="35"/>
      <c r="DH20" s="35"/>
      <c r="DI20" s="35"/>
      <c r="DJ20" s="35"/>
      <c r="DK20" s="35"/>
      <c r="DL20" s="35"/>
      <c r="DM20" s="35"/>
      <c r="DN20" s="35"/>
      <c r="DO20" s="35"/>
      <c r="DP20" s="35"/>
      <c r="DQ20" s="35"/>
      <c r="DR20" s="35"/>
      <c r="DS20" s="35"/>
      <c r="DT20" s="35"/>
      <c r="DU20" s="35"/>
      <c r="DV20" s="35"/>
      <c r="DW20" s="35"/>
      <c r="DX20" s="35"/>
      <c r="DY20" s="35"/>
      <c r="DZ20" s="35"/>
      <c r="EA20" s="35"/>
      <c r="EB20" s="35"/>
      <c r="EC20" s="35"/>
      <c r="ED20" s="35"/>
      <c r="EE20" s="35"/>
      <c r="EF20" s="35"/>
      <c r="EG20" s="35"/>
      <c r="EH20" s="35"/>
      <c r="EI20" s="35"/>
      <c r="EJ20" s="35"/>
      <c r="EK20" s="35"/>
      <c r="EL20" s="35"/>
      <c r="EM20" s="35"/>
      <c r="EN20" s="35"/>
      <c r="EO20" s="35"/>
      <c r="EP20" s="35"/>
      <c r="EQ20" s="35"/>
      <c r="ER20" s="35"/>
      <c r="ES20" s="35"/>
      <c r="ET20" s="35"/>
      <c r="EU20" s="35"/>
      <c r="EV20" s="35"/>
      <c r="EW20" s="35"/>
      <c r="EX20" s="35"/>
      <c r="EY20" s="35"/>
      <c r="EZ20" s="35"/>
      <c r="FA20" s="35"/>
      <c r="FB20" s="35"/>
      <c r="FC20" s="35"/>
      <c r="FD20" s="35"/>
      <c r="FE20" s="35"/>
      <c r="FF20" s="35"/>
      <c r="FG20" s="35"/>
      <c r="FH20" s="35"/>
      <c r="FI20" s="35"/>
      <c r="FJ20" s="35"/>
      <c r="FK20" s="35"/>
      <c r="FL20" s="35"/>
      <c r="FM20" s="35"/>
      <c r="FN20" s="35"/>
      <c r="FO20" s="35"/>
      <c r="FP20" s="35"/>
      <c r="FQ20" s="35"/>
      <c r="FR20" s="35"/>
      <c r="FS20" s="35"/>
      <c r="FT20" s="35"/>
      <c r="FU20" s="35"/>
      <c r="FV20" s="35"/>
      <c r="FW20" s="35"/>
      <c r="FX20" s="35"/>
      <c r="FY20" s="35"/>
      <c r="FZ20" s="35"/>
      <c r="GA20" s="35"/>
      <c r="GB20" s="35"/>
      <c r="GC20" s="35"/>
      <c r="GD20" s="35"/>
      <c r="GE20" s="35"/>
      <c r="GF20" s="35"/>
      <c r="GG20" s="35"/>
      <c r="GH20" s="35"/>
      <c r="GI20" s="35"/>
      <c r="GJ20" s="35"/>
      <c r="GK20" s="35"/>
      <c r="GL20" s="35"/>
      <c r="GM20" s="35"/>
      <c r="GN20" s="35"/>
      <c r="GO20" s="35"/>
      <c r="GP20" s="35"/>
      <c r="GQ20" s="35"/>
      <c r="GR20" s="35"/>
      <c r="GS20" s="35"/>
      <c r="GT20" s="35"/>
      <c r="GU20" s="35"/>
      <c r="GV20" s="35"/>
      <c r="GW20" s="35"/>
      <c r="GX20" s="35"/>
      <c r="GY20" s="35"/>
      <c r="GZ20" s="35"/>
      <c r="HA20" s="35"/>
      <c r="HB20" s="35"/>
      <c r="HC20" s="35"/>
      <c r="HD20" s="35"/>
      <c r="HE20" s="35"/>
      <c r="HF20" s="35"/>
      <c r="HG20" s="35"/>
      <c r="HH20" s="35"/>
      <c r="HI20" s="35"/>
      <c r="HJ20" s="35"/>
      <c r="HK20" s="35"/>
      <c r="HL20" s="35"/>
      <c r="HM20" s="35"/>
      <c r="HN20" s="35"/>
      <c r="HO20" s="35"/>
      <c r="HP20" s="35"/>
      <c r="HQ20" s="35"/>
      <c r="HR20" s="35"/>
      <c r="HS20" s="35"/>
      <c r="HT20" s="35"/>
      <c r="HU20" s="35"/>
      <c r="HV20" s="35"/>
      <c r="HW20" s="35"/>
      <c r="HX20" s="35"/>
      <c r="HY20" s="35"/>
      <c r="HZ20" s="35"/>
      <c r="IA20" s="35"/>
      <c r="IB20" s="35"/>
      <c r="IC20" s="35"/>
      <c r="ID20" s="35"/>
      <c r="IE20" s="35"/>
      <c r="IF20" s="35"/>
      <c r="IG20" s="35"/>
      <c r="IH20" s="35"/>
      <c r="II20" s="35"/>
      <c r="IJ20" s="35"/>
      <c r="IK20" s="35"/>
      <c r="IL20" s="35"/>
      <c r="IM20" s="35"/>
      <c r="IN20" s="35"/>
      <c r="IO20" s="35"/>
      <c r="IP20" s="35"/>
      <c r="IQ20" s="35"/>
      <c r="IR20" s="35"/>
      <c r="IS20" s="35"/>
      <c r="IT20" s="35"/>
      <c r="IU20" s="35"/>
      <c r="IV20" s="35"/>
      <c r="IW20" s="35"/>
    </row>
    <row r="21" customFormat="false" ht="12.75" hidden="false" customHeight="false" outlineLevel="0" collapsed="false">
      <c r="B21" s="1" t="s">
        <v>46</v>
      </c>
      <c r="C21" s="2" t="s">
        <v>149</v>
      </c>
      <c r="D21" s="28" t="s">
        <v>25</v>
      </c>
      <c r="E21" s="17" t="n">
        <v>1000</v>
      </c>
      <c r="F21" s="13" t="s">
        <v>10</v>
      </c>
      <c r="G21" s="16"/>
      <c r="H21" s="35"/>
      <c r="I21" s="43"/>
      <c r="J21" s="35"/>
      <c r="K21" s="44"/>
      <c r="L21" s="44"/>
      <c r="M21" s="44"/>
      <c r="N21" s="44"/>
      <c r="O21" s="44"/>
      <c r="P21" s="44"/>
      <c r="Q21" s="44"/>
      <c r="R21" s="44"/>
      <c r="S21" s="44"/>
      <c r="T21" s="44"/>
      <c r="U21" s="44"/>
      <c r="V21" s="44"/>
      <c r="W21" s="44"/>
      <c r="X21" s="44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35"/>
      <c r="DO21" s="35"/>
      <c r="DP21" s="35"/>
      <c r="DQ21" s="35"/>
      <c r="DR21" s="35"/>
      <c r="DS21" s="35"/>
      <c r="DT21" s="35"/>
      <c r="DU21" s="35"/>
      <c r="DV21" s="35"/>
      <c r="DW21" s="35"/>
      <c r="DX21" s="35"/>
      <c r="DY21" s="35"/>
      <c r="DZ21" s="35"/>
      <c r="EA21" s="35"/>
      <c r="EB21" s="35"/>
      <c r="EC21" s="35"/>
      <c r="ED21" s="35"/>
      <c r="EE21" s="35"/>
      <c r="EF21" s="35"/>
      <c r="EG21" s="35"/>
      <c r="EH21" s="35"/>
      <c r="EI21" s="35"/>
      <c r="EJ21" s="35"/>
      <c r="EK21" s="35"/>
      <c r="EL21" s="35"/>
      <c r="EM21" s="35"/>
      <c r="EN21" s="35"/>
      <c r="EO21" s="35"/>
      <c r="EP21" s="35"/>
      <c r="EQ21" s="35"/>
      <c r="ER21" s="35"/>
      <c r="ES21" s="35"/>
      <c r="ET21" s="35"/>
      <c r="EU21" s="35"/>
      <c r="EV21" s="35"/>
      <c r="EW21" s="35"/>
      <c r="EX21" s="35"/>
      <c r="EY21" s="35"/>
      <c r="EZ21" s="35"/>
      <c r="FA21" s="35"/>
      <c r="FB21" s="35"/>
      <c r="FC21" s="35"/>
      <c r="FD21" s="35"/>
      <c r="FE21" s="35"/>
      <c r="FF21" s="35"/>
      <c r="FG21" s="35"/>
      <c r="FH21" s="35"/>
      <c r="FI21" s="35"/>
      <c r="FJ21" s="35"/>
      <c r="FK21" s="35"/>
      <c r="FL21" s="35"/>
      <c r="FM21" s="35"/>
      <c r="FN21" s="35"/>
      <c r="FO21" s="35"/>
      <c r="FP21" s="35"/>
      <c r="FQ21" s="35"/>
      <c r="FR21" s="35"/>
      <c r="FS21" s="35"/>
      <c r="FT21" s="35"/>
      <c r="FU21" s="35"/>
      <c r="FV21" s="35"/>
      <c r="FW21" s="35"/>
      <c r="FX21" s="35"/>
      <c r="FY21" s="35"/>
      <c r="FZ21" s="35"/>
      <c r="GA21" s="35"/>
      <c r="GB21" s="35"/>
      <c r="GC21" s="35"/>
      <c r="GD21" s="35"/>
      <c r="GE21" s="35"/>
      <c r="GF21" s="35"/>
      <c r="GG21" s="35"/>
      <c r="GH21" s="35"/>
      <c r="GI21" s="35"/>
      <c r="GJ21" s="35"/>
      <c r="GK21" s="35"/>
      <c r="GL21" s="35"/>
      <c r="GM21" s="35"/>
      <c r="GN21" s="35"/>
      <c r="GO21" s="35"/>
      <c r="GP21" s="35"/>
      <c r="GQ21" s="35"/>
      <c r="GR21" s="35"/>
      <c r="GS21" s="35"/>
      <c r="GT21" s="35"/>
      <c r="GU21" s="35"/>
      <c r="GV21" s="35"/>
      <c r="GW21" s="35"/>
      <c r="GX21" s="35"/>
      <c r="GY21" s="35"/>
      <c r="GZ21" s="35"/>
      <c r="HA21" s="35"/>
      <c r="HB21" s="35"/>
      <c r="HC21" s="35"/>
      <c r="HD21" s="35"/>
      <c r="HE21" s="35"/>
      <c r="HF21" s="35"/>
      <c r="HG21" s="35"/>
      <c r="HH21" s="35"/>
      <c r="HI21" s="35"/>
      <c r="HJ21" s="35"/>
      <c r="HK21" s="35"/>
      <c r="HL21" s="35"/>
      <c r="HM21" s="35"/>
      <c r="HN21" s="35"/>
      <c r="HO21" s="35"/>
      <c r="HP21" s="35"/>
      <c r="HQ21" s="35"/>
      <c r="HR21" s="35"/>
      <c r="HS21" s="35"/>
      <c r="HT21" s="35"/>
      <c r="HU21" s="35"/>
      <c r="HV21" s="35"/>
      <c r="HW21" s="35"/>
      <c r="HX21" s="35"/>
      <c r="HY21" s="35"/>
      <c r="HZ21" s="35"/>
      <c r="IA21" s="35"/>
      <c r="IB21" s="35"/>
      <c r="IC21" s="35"/>
      <c r="ID21" s="35"/>
      <c r="IE21" s="35"/>
      <c r="IF21" s="35"/>
      <c r="IG21" s="35"/>
      <c r="IH21" s="35"/>
      <c r="II21" s="35"/>
      <c r="IJ21" s="35"/>
      <c r="IK21" s="35"/>
      <c r="IL21" s="35"/>
      <c r="IM21" s="35"/>
      <c r="IN21" s="35"/>
      <c r="IO21" s="35"/>
      <c r="IP21" s="35"/>
      <c r="IQ21" s="35"/>
      <c r="IR21" s="35"/>
      <c r="IS21" s="35"/>
      <c r="IT21" s="35"/>
      <c r="IU21" s="35"/>
      <c r="IV21" s="35"/>
      <c r="IW21" s="35"/>
    </row>
    <row r="22" customFormat="false" ht="12.75" hidden="false" customHeight="false" outlineLevel="0" collapsed="false">
      <c r="B22" s="1" t="s">
        <v>46</v>
      </c>
      <c r="C22" s="2" t="s">
        <v>150</v>
      </c>
      <c r="D22" s="28" t="s">
        <v>25</v>
      </c>
      <c r="E22" s="17" t="n">
        <v>1000</v>
      </c>
      <c r="F22" s="13" t="s">
        <v>10</v>
      </c>
      <c r="G22" s="16"/>
      <c r="H22" s="35"/>
      <c r="I22" s="43"/>
      <c r="J22" s="35"/>
      <c r="K22" s="44"/>
      <c r="L22" s="44"/>
      <c r="M22" s="44"/>
      <c r="N22" s="44"/>
      <c r="O22" s="44"/>
      <c r="P22" s="44"/>
      <c r="Q22" s="44"/>
      <c r="R22" s="44"/>
      <c r="S22" s="44"/>
      <c r="T22" s="44"/>
      <c r="U22" s="44"/>
      <c r="V22" s="44"/>
      <c r="W22" s="44"/>
      <c r="X22" s="44"/>
      <c r="Y22" s="35"/>
      <c r="Z22" s="35"/>
      <c r="AA22" s="35"/>
      <c r="AB22" s="35"/>
      <c r="AC22" s="35"/>
      <c r="AD22" s="35"/>
      <c r="AE22" s="35"/>
      <c r="AF22" s="35"/>
      <c r="AG22" s="35"/>
      <c r="AH22" s="35"/>
      <c r="AI22" s="35"/>
      <c r="AJ22" s="35"/>
      <c r="AK22" s="35"/>
      <c r="AL22" s="35"/>
      <c r="AM22" s="35"/>
      <c r="AN22" s="35"/>
      <c r="AO22" s="35"/>
      <c r="AP22" s="35"/>
      <c r="AQ22" s="35"/>
      <c r="AR22" s="35"/>
      <c r="AS22" s="35"/>
      <c r="AT22" s="35"/>
      <c r="AU22" s="35"/>
      <c r="AV22" s="35"/>
      <c r="AW22" s="35"/>
      <c r="AX22" s="35"/>
      <c r="AY22" s="35"/>
      <c r="AZ22" s="35"/>
      <c r="BA22" s="35"/>
      <c r="BB22" s="35"/>
      <c r="BC22" s="35"/>
      <c r="BD22" s="35"/>
      <c r="BE22" s="35"/>
      <c r="BF22" s="35"/>
      <c r="BG22" s="35"/>
      <c r="BH22" s="35"/>
      <c r="BI22" s="35"/>
      <c r="BJ22" s="35"/>
      <c r="BK22" s="35"/>
      <c r="BL22" s="35"/>
      <c r="BM22" s="35"/>
      <c r="BN22" s="35"/>
      <c r="BO22" s="35"/>
      <c r="BP22" s="35"/>
      <c r="BQ22" s="35"/>
      <c r="BR22" s="35"/>
      <c r="BS22" s="35"/>
      <c r="BT22" s="35"/>
      <c r="BU22" s="35"/>
      <c r="BV22" s="35"/>
      <c r="BW22" s="35"/>
      <c r="BX22" s="35"/>
      <c r="BY22" s="35"/>
      <c r="BZ22" s="35"/>
      <c r="CA22" s="35"/>
      <c r="CB22" s="35"/>
      <c r="CC22" s="35"/>
      <c r="CD22" s="35"/>
      <c r="CE22" s="35"/>
      <c r="CF22" s="35"/>
      <c r="CG22" s="35"/>
      <c r="CH22" s="35"/>
      <c r="CI22" s="35"/>
      <c r="CJ22" s="35"/>
      <c r="CK22" s="35"/>
      <c r="CL22" s="35"/>
      <c r="CM22" s="35"/>
      <c r="CN22" s="35"/>
      <c r="CO22" s="35"/>
      <c r="CP22" s="35"/>
      <c r="CQ22" s="35"/>
      <c r="CR22" s="35"/>
      <c r="CS22" s="35"/>
      <c r="CT22" s="35"/>
      <c r="CU22" s="35"/>
      <c r="CV22" s="35"/>
      <c r="CW22" s="35"/>
      <c r="CX22" s="35"/>
      <c r="CY22" s="35"/>
      <c r="CZ22" s="35"/>
      <c r="DA22" s="35"/>
      <c r="DB22" s="35"/>
      <c r="DC22" s="35"/>
      <c r="DD22" s="35"/>
      <c r="DE22" s="35"/>
      <c r="DF22" s="35"/>
      <c r="DG22" s="35"/>
      <c r="DH22" s="35"/>
      <c r="DI22" s="35"/>
      <c r="DJ22" s="35"/>
      <c r="DK22" s="35"/>
      <c r="DL22" s="35"/>
      <c r="DM22" s="35"/>
      <c r="DN22" s="35"/>
      <c r="DO22" s="35"/>
      <c r="DP22" s="35"/>
      <c r="DQ22" s="35"/>
      <c r="DR22" s="35"/>
      <c r="DS22" s="35"/>
      <c r="DT22" s="35"/>
      <c r="DU22" s="35"/>
      <c r="DV22" s="35"/>
      <c r="DW22" s="35"/>
      <c r="DX22" s="35"/>
      <c r="DY22" s="35"/>
      <c r="DZ22" s="35"/>
      <c r="EA22" s="35"/>
      <c r="EB22" s="35"/>
      <c r="EC22" s="35"/>
      <c r="ED22" s="35"/>
      <c r="EE22" s="35"/>
      <c r="EF22" s="35"/>
      <c r="EG22" s="35"/>
      <c r="EH22" s="35"/>
      <c r="EI22" s="35"/>
      <c r="EJ22" s="35"/>
      <c r="EK22" s="35"/>
      <c r="EL22" s="35"/>
      <c r="EM22" s="35"/>
      <c r="EN22" s="35"/>
      <c r="EO22" s="35"/>
      <c r="EP22" s="35"/>
      <c r="EQ22" s="35"/>
      <c r="ER22" s="35"/>
      <c r="ES22" s="35"/>
      <c r="ET22" s="35"/>
      <c r="EU22" s="35"/>
      <c r="EV22" s="35"/>
      <c r="EW22" s="35"/>
      <c r="EX22" s="35"/>
      <c r="EY22" s="35"/>
      <c r="EZ22" s="35"/>
      <c r="FA22" s="35"/>
      <c r="FB22" s="35"/>
      <c r="FC22" s="35"/>
      <c r="FD22" s="35"/>
      <c r="FE22" s="35"/>
      <c r="FF22" s="35"/>
      <c r="FG22" s="35"/>
      <c r="FH22" s="35"/>
      <c r="FI22" s="35"/>
      <c r="FJ22" s="35"/>
      <c r="FK22" s="35"/>
      <c r="FL22" s="35"/>
      <c r="FM22" s="35"/>
      <c r="FN22" s="35"/>
      <c r="FO22" s="35"/>
      <c r="FP22" s="35"/>
      <c r="FQ22" s="35"/>
      <c r="FR22" s="35"/>
      <c r="FS22" s="35"/>
      <c r="FT22" s="35"/>
      <c r="FU22" s="35"/>
      <c r="FV22" s="35"/>
      <c r="FW22" s="35"/>
      <c r="FX22" s="35"/>
      <c r="FY22" s="35"/>
      <c r="FZ22" s="35"/>
      <c r="GA22" s="35"/>
      <c r="GB22" s="35"/>
      <c r="GC22" s="35"/>
      <c r="GD22" s="35"/>
      <c r="GE22" s="35"/>
      <c r="GF22" s="35"/>
      <c r="GG22" s="35"/>
      <c r="GH22" s="35"/>
      <c r="GI22" s="35"/>
      <c r="GJ22" s="35"/>
      <c r="GK22" s="35"/>
      <c r="GL22" s="35"/>
      <c r="GM22" s="35"/>
      <c r="GN22" s="35"/>
      <c r="GO22" s="35"/>
      <c r="GP22" s="35"/>
      <c r="GQ22" s="35"/>
      <c r="GR22" s="35"/>
      <c r="GS22" s="35"/>
      <c r="GT22" s="35"/>
      <c r="GU22" s="35"/>
      <c r="GV22" s="35"/>
      <c r="GW22" s="35"/>
      <c r="GX22" s="35"/>
      <c r="GY22" s="35"/>
      <c r="GZ22" s="35"/>
      <c r="HA22" s="35"/>
      <c r="HB22" s="35"/>
      <c r="HC22" s="35"/>
      <c r="HD22" s="35"/>
      <c r="HE22" s="35"/>
      <c r="HF22" s="35"/>
      <c r="HG22" s="35"/>
      <c r="HH22" s="35"/>
      <c r="HI22" s="35"/>
      <c r="HJ22" s="35"/>
      <c r="HK22" s="35"/>
      <c r="HL22" s="35"/>
      <c r="HM22" s="35"/>
      <c r="HN22" s="35"/>
      <c r="HO22" s="35"/>
      <c r="HP22" s="35"/>
      <c r="HQ22" s="35"/>
      <c r="HR22" s="35"/>
      <c r="HS22" s="35"/>
      <c r="HT22" s="35"/>
      <c r="HU22" s="35"/>
      <c r="HV22" s="35"/>
      <c r="HW22" s="35"/>
      <c r="HX22" s="35"/>
      <c r="HY22" s="35"/>
      <c r="HZ22" s="35"/>
      <c r="IA22" s="35"/>
      <c r="IB22" s="35"/>
      <c r="IC22" s="35"/>
      <c r="ID22" s="35"/>
      <c r="IE22" s="35"/>
      <c r="IF22" s="35"/>
      <c r="IG22" s="35"/>
      <c r="IH22" s="35"/>
      <c r="II22" s="35"/>
      <c r="IJ22" s="35"/>
      <c r="IK22" s="35"/>
      <c r="IL22" s="35"/>
      <c r="IM22" s="35"/>
      <c r="IN22" s="35"/>
      <c r="IO22" s="35"/>
      <c r="IP22" s="35"/>
      <c r="IQ22" s="35"/>
      <c r="IR22" s="35"/>
      <c r="IS22" s="35"/>
      <c r="IT22" s="35"/>
      <c r="IU22" s="35"/>
      <c r="IV22" s="35"/>
      <c r="IW22" s="35"/>
    </row>
    <row r="23" customFormat="false" ht="12.75" hidden="false" customHeight="false" outlineLevel="0" collapsed="false">
      <c r="B23" s="1" t="s">
        <v>46</v>
      </c>
      <c r="C23" s="2" t="s">
        <v>151</v>
      </c>
      <c r="D23" s="28" t="s">
        <v>25</v>
      </c>
      <c r="E23" s="17" t="n">
        <v>1000</v>
      </c>
      <c r="F23" s="13" t="s">
        <v>10</v>
      </c>
      <c r="G23" s="16"/>
      <c r="H23" s="35"/>
      <c r="I23" s="43"/>
      <c r="J23" s="35"/>
      <c r="K23" s="44"/>
      <c r="L23" s="44"/>
      <c r="M23" s="44"/>
      <c r="N23" s="44"/>
      <c r="O23" s="44"/>
      <c r="P23" s="44"/>
      <c r="Q23" s="44"/>
      <c r="R23" s="44"/>
      <c r="S23" s="44"/>
      <c r="T23" s="44"/>
      <c r="U23" s="44"/>
      <c r="V23" s="44"/>
      <c r="W23" s="44"/>
      <c r="X23" s="44"/>
      <c r="Y23" s="35"/>
      <c r="Z23" s="35"/>
      <c r="AA23" s="35"/>
      <c r="AB23" s="35"/>
      <c r="AC23" s="35"/>
      <c r="AD23" s="35"/>
      <c r="AE23" s="35"/>
      <c r="AF23" s="35"/>
      <c r="AG23" s="35"/>
      <c r="AH23" s="35"/>
      <c r="AI23" s="35"/>
      <c r="AJ23" s="35"/>
      <c r="AK23" s="35"/>
      <c r="AL23" s="35"/>
      <c r="AM23" s="35"/>
      <c r="AN23" s="35"/>
      <c r="AO23" s="35"/>
      <c r="AP23" s="35"/>
      <c r="AQ23" s="35"/>
      <c r="AR23" s="35"/>
      <c r="AS23" s="35"/>
      <c r="AT23" s="35"/>
      <c r="AU23" s="35"/>
      <c r="AV23" s="35"/>
      <c r="AW23" s="35"/>
      <c r="AX23" s="35"/>
      <c r="AY23" s="35"/>
      <c r="AZ23" s="35"/>
      <c r="BA23" s="35"/>
      <c r="BB23" s="35"/>
      <c r="BC23" s="35"/>
      <c r="BD23" s="35"/>
      <c r="BE23" s="35"/>
      <c r="BF23" s="35"/>
      <c r="BG23" s="35"/>
      <c r="BH23" s="35"/>
      <c r="BI23" s="35"/>
      <c r="BJ23" s="35"/>
      <c r="BK23" s="35"/>
      <c r="BL23" s="35"/>
      <c r="BM23" s="35"/>
      <c r="BN23" s="35"/>
      <c r="BO23" s="35"/>
      <c r="BP23" s="35"/>
      <c r="BQ23" s="35"/>
      <c r="BR23" s="35"/>
      <c r="BS23" s="35"/>
      <c r="BT23" s="35"/>
      <c r="BU23" s="35"/>
      <c r="BV23" s="35"/>
      <c r="BW23" s="35"/>
      <c r="BX23" s="35"/>
      <c r="BY23" s="35"/>
      <c r="BZ23" s="35"/>
      <c r="CA23" s="35"/>
      <c r="CB23" s="35"/>
      <c r="CC23" s="35"/>
      <c r="CD23" s="35"/>
      <c r="CE23" s="35"/>
      <c r="CF23" s="35"/>
      <c r="CG23" s="35"/>
      <c r="CH23" s="35"/>
      <c r="CI23" s="35"/>
      <c r="CJ23" s="35"/>
      <c r="CK23" s="35"/>
      <c r="CL23" s="35"/>
      <c r="CM23" s="35"/>
      <c r="CN23" s="35"/>
      <c r="CO23" s="35"/>
      <c r="CP23" s="35"/>
      <c r="CQ23" s="35"/>
      <c r="CR23" s="35"/>
      <c r="CS23" s="35"/>
      <c r="CT23" s="35"/>
      <c r="CU23" s="35"/>
      <c r="CV23" s="35"/>
      <c r="CW23" s="35"/>
      <c r="CX23" s="35"/>
      <c r="CY23" s="35"/>
      <c r="CZ23" s="35"/>
      <c r="DA23" s="35"/>
      <c r="DB23" s="35"/>
      <c r="DC23" s="35"/>
      <c r="DD23" s="35"/>
      <c r="DE23" s="35"/>
      <c r="DF23" s="35"/>
      <c r="DG23" s="35"/>
      <c r="DH23" s="35"/>
      <c r="DI23" s="35"/>
      <c r="DJ23" s="35"/>
      <c r="DK23" s="35"/>
      <c r="DL23" s="35"/>
      <c r="DM23" s="35"/>
      <c r="DN23" s="35"/>
      <c r="DO23" s="35"/>
      <c r="DP23" s="35"/>
      <c r="DQ23" s="35"/>
      <c r="DR23" s="35"/>
      <c r="DS23" s="35"/>
      <c r="DT23" s="35"/>
      <c r="DU23" s="35"/>
      <c r="DV23" s="35"/>
      <c r="DW23" s="35"/>
      <c r="DX23" s="35"/>
      <c r="DY23" s="35"/>
      <c r="DZ23" s="35"/>
      <c r="EA23" s="35"/>
      <c r="EB23" s="35"/>
      <c r="EC23" s="35"/>
      <c r="ED23" s="35"/>
      <c r="EE23" s="35"/>
      <c r="EF23" s="35"/>
      <c r="EG23" s="35"/>
      <c r="EH23" s="35"/>
      <c r="EI23" s="35"/>
      <c r="EJ23" s="35"/>
      <c r="EK23" s="35"/>
      <c r="EL23" s="35"/>
      <c r="EM23" s="35"/>
      <c r="EN23" s="35"/>
      <c r="EO23" s="35"/>
      <c r="EP23" s="35"/>
      <c r="EQ23" s="35"/>
      <c r="ER23" s="35"/>
      <c r="ES23" s="35"/>
      <c r="ET23" s="35"/>
      <c r="EU23" s="35"/>
      <c r="EV23" s="35"/>
      <c r="EW23" s="35"/>
      <c r="EX23" s="35"/>
      <c r="EY23" s="35"/>
      <c r="EZ23" s="35"/>
      <c r="FA23" s="35"/>
      <c r="FB23" s="35"/>
      <c r="FC23" s="35"/>
      <c r="FD23" s="35"/>
      <c r="FE23" s="35"/>
      <c r="FF23" s="35"/>
      <c r="FG23" s="35"/>
      <c r="FH23" s="35"/>
      <c r="FI23" s="35"/>
      <c r="FJ23" s="35"/>
      <c r="FK23" s="35"/>
      <c r="FL23" s="35"/>
      <c r="FM23" s="35"/>
      <c r="FN23" s="35"/>
      <c r="FO23" s="35"/>
      <c r="FP23" s="35"/>
      <c r="FQ23" s="35"/>
      <c r="FR23" s="35"/>
      <c r="FS23" s="35"/>
      <c r="FT23" s="35"/>
      <c r="FU23" s="35"/>
      <c r="FV23" s="35"/>
      <c r="FW23" s="35"/>
      <c r="FX23" s="35"/>
      <c r="FY23" s="35"/>
      <c r="FZ23" s="35"/>
      <c r="GA23" s="35"/>
      <c r="GB23" s="35"/>
      <c r="GC23" s="35"/>
      <c r="GD23" s="35"/>
      <c r="GE23" s="35"/>
      <c r="GF23" s="35"/>
      <c r="GG23" s="35"/>
      <c r="GH23" s="35"/>
      <c r="GI23" s="35"/>
      <c r="GJ23" s="35"/>
      <c r="GK23" s="35"/>
      <c r="GL23" s="35"/>
      <c r="GM23" s="35"/>
      <c r="GN23" s="35"/>
      <c r="GO23" s="35"/>
      <c r="GP23" s="35"/>
      <c r="GQ23" s="35"/>
      <c r="GR23" s="35"/>
      <c r="GS23" s="35"/>
      <c r="GT23" s="35"/>
      <c r="GU23" s="35"/>
      <c r="GV23" s="35"/>
      <c r="GW23" s="35"/>
      <c r="GX23" s="35"/>
      <c r="GY23" s="35"/>
      <c r="GZ23" s="35"/>
      <c r="HA23" s="35"/>
      <c r="HB23" s="35"/>
      <c r="HC23" s="35"/>
      <c r="HD23" s="35"/>
      <c r="HE23" s="35"/>
      <c r="HF23" s="35"/>
      <c r="HG23" s="35"/>
      <c r="HH23" s="35"/>
      <c r="HI23" s="35"/>
      <c r="HJ23" s="35"/>
      <c r="HK23" s="35"/>
      <c r="HL23" s="35"/>
      <c r="HM23" s="35"/>
      <c r="HN23" s="35"/>
      <c r="HO23" s="35"/>
      <c r="HP23" s="35"/>
      <c r="HQ23" s="35"/>
      <c r="HR23" s="35"/>
      <c r="HS23" s="35"/>
      <c r="HT23" s="35"/>
      <c r="HU23" s="35"/>
      <c r="HV23" s="35"/>
      <c r="HW23" s="35"/>
      <c r="HX23" s="35"/>
      <c r="HY23" s="35"/>
      <c r="HZ23" s="35"/>
      <c r="IA23" s="35"/>
      <c r="IB23" s="35"/>
      <c r="IC23" s="35"/>
      <c r="ID23" s="35"/>
      <c r="IE23" s="35"/>
      <c r="IF23" s="35"/>
      <c r="IG23" s="35"/>
      <c r="IH23" s="35"/>
      <c r="II23" s="35"/>
      <c r="IJ23" s="35"/>
      <c r="IK23" s="35"/>
      <c r="IL23" s="35"/>
      <c r="IM23" s="35"/>
      <c r="IN23" s="35"/>
      <c r="IO23" s="35"/>
      <c r="IP23" s="35"/>
      <c r="IQ23" s="35"/>
      <c r="IR23" s="35"/>
      <c r="IS23" s="35"/>
      <c r="IT23" s="35"/>
      <c r="IU23" s="35"/>
      <c r="IV23" s="35"/>
      <c r="IW23" s="35"/>
    </row>
    <row r="24" customFormat="false" ht="12.75" hidden="false" customHeight="false" outlineLevel="0" collapsed="false">
      <c r="B24" s="1" t="s">
        <v>46</v>
      </c>
      <c r="C24" s="2" t="s">
        <v>152</v>
      </c>
      <c r="D24" s="28" t="s">
        <v>25</v>
      </c>
      <c r="E24" s="17" t="n">
        <v>1500</v>
      </c>
      <c r="F24" s="13" t="s">
        <v>10</v>
      </c>
      <c r="G24" s="16"/>
      <c r="H24" s="35"/>
      <c r="I24" s="43"/>
      <c r="J24" s="35"/>
      <c r="K24" s="44"/>
      <c r="L24" s="44"/>
      <c r="M24" s="44"/>
      <c r="N24" s="44"/>
      <c r="O24" s="44"/>
      <c r="P24" s="44"/>
      <c r="Q24" s="44"/>
      <c r="R24" s="44"/>
      <c r="S24" s="44"/>
      <c r="T24" s="44"/>
      <c r="U24" s="44"/>
      <c r="V24" s="44"/>
      <c r="W24" s="44"/>
      <c r="X24" s="44"/>
      <c r="Y24" s="35"/>
      <c r="Z24" s="35"/>
      <c r="AA24" s="35"/>
      <c r="AB24" s="35"/>
      <c r="AC24" s="35"/>
      <c r="AD24" s="35"/>
      <c r="AE24" s="35"/>
      <c r="AF24" s="35"/>
      <c r="AG24" s="35"/>
      <c r="AH24" s="35"/>
      <c r="AI24" s="35"/>
      <c r="AJ24" s="35"/>
      <c r="AK24" s="35"/>
      <c r="AL24" s="35"/>
      <c r="AM24" s="35"/>
      <c r="AN24" s="35"/>
      <c r="AO24" s="35"/>
      <c r="AP24" s="35"/>
      <c r="AQ24" s="35"/>
      <c r="AR24" s="35"/>
      <c r="AS24" s="35"/>
      <c r="AT24" s="35"/>
      <c r="AU24" s="35"/>
      <c r="AV24" s="35"/>
      <c r="AW24" s="35"/>
      <c r="AX24" s="35"/>
      <c r="AY24" s="35"/>
      <c r="AZ24" s="35"/>
      <c r="BA24" s="35"/>
      <c r="BB24" s="35"/>
      <c r="BC24" s="35"/>
      <c r="BD24" s="35"/>
      <c r="BE24" s="35"/>
      <c r="BF24" s="35"/>
      <c r="BG24" s="35"/>
      <c r="BH24" s="35"/>
      <c r="BI24" s="35"/>
      <c r="BJ24" s="35"/>
      <c r="BK24" s="35"/>
      <c r="BL24" s="35"/>
      <c r="BM24" s="35"/>
      <c r="BN24" s="35"/>
      <c r="BO24" s="35"/>
      <c r="BP24" s="35"/>
      <c r="BQ24" s="35"/>
      <c r="BR24" s="35"/>
      <c r="BS24" s="35"/>
      <c r="BT24" s="35"/>
      <c r="BU24" s="35"/>
      <c r="BV24" s="35"/>
      <c r="BW24" s="35"/>
      <c r="BX24" s="35"/>
      <c r="BY24" s="35"/>
      <c r="BZ24" s="35"/>
      <c r="CA24" s="35"/>
      <c r="CB24" s="35"/>
      <c r="CC24" s="35"/>
      <c r="CD24" s="35"/>
      <c r="CE24" s="35"/>
      <c r="CF24" s="35"/>
      <c r="CG24" s="35"/>
      <c r="CH24" s="35"/>
      <c r="CI24" s="35"/>
      <c r="CJ24" s="35"/>
      <c r="CK24" s="35"/>
      <c r="CL24" s="35"/>
      <c r="CM24" s="35"/>
      <c r="CN24" s="35"/>
      <c r="CO24" s="35"/>
      <c r="CP24" s="35"/>
      <c r="CQ24" s="35"/>
      <c r="CR24" s="35"/>
      <c r="CS24" s="35"/>
      <c r="CT24" s="35"/>
      <c r="CU24" s="35"/>
      <c r="CV24" s="35"/>
      <c r="CW24" s="35"/>
      <c r="CX24" s="35"/>
      <c r="CY24" s="35"/>
      <c r="CZ24" s="35"/>
      <c r="DA24" s="35"/>
      <c r="DB24" s="35"/>
      <c r="DC24" s="35"/>
      <c r="DD24" s="35"/>
      <c r="DE24" s="35"/>
      <c r="DF24" s="35"/>
      <c r="DG24" s="35"/>
      <c r="DH24" s="35"/>
      <c r="DI24" s="35"/>
      <c r="DJ24" s="35"/>
      <c r="DK24" s="35"/>
      <c r="DL24" s="35"/>
      <c r="DM24" s="35"/>
      <c r="DN24" s="35"/>
      <c r="DO24" s="35"/>
      <c r="DP24" s="35"/>
      <c r="DQ24" s="35"/>
      <c r="DR24" s="35"/>
      <c r="DS24" s="35"/>
      <c r="DT24" s="35"/>
      <c r="DU24" s="35"/>
      <c r="DV24" s="35"/>
      <c r="DW24" s="35"/>
      <c r="DX24" s="35"/>
      <c r="DY24" s="35"/>
      <c r="DZ24" s="35"/>
      <c r="EA24" s="35"/>
      <c r="EB24" s="35"/>
      <c r="EC24" s="35"/>
      <c r="ED24" s="35"/>
      <c r="EE24" s="35"/>
      <c r="EF24" s="35"/>
      <c r="EG24" s="35"/>
      <c r="EH24" s="35"/>
      <c r="EI24" s="35"/>
      <c r="EJ24" s="35"/>
      <c r="EK24" s="35"/>
      <c r="EL24" s="35"/>
      <c r="EM24" s="35"/>
      <c r="EN24" s="35"/>
      <c r="EO24" s="35"/>
      <c r="EP24" s="35"/>
      <c r="EQ24" s="35"/>
      <c r="ER24" s="35"/>
      <c r="ES24" s="35"/>
      <c r="ET24" s="35"/>
      <c r="EU24" s="35"/>
      <c r="EV24" s="35"/>
      <c r="EW24" s="35"/>
      <c r="EX24" s="35"/>
      <c r="EY24" s="35"/>
      <c r="EZ24" s="35"/>
      <c r="FA24" s="35"/>
      <c r="FB24" s="35"/>
      <c r="FC24" s="35"/>
      <c r="FD24" s="35"/>
      <c r="FE24" s="35"/>
      <c r="FF24" s="35"/>
      <c r="FG24" s="35"/>
      <c r="FH24" s="35"/>
      <c r="FI24" s="35"/>
      <c r="FJ24" s="35"/>
      <c r="FK24" s="35"/>
      <c r="FL24" s="35"/>
      <c r="FM24" s="35"/>
      <c r="FN24" s="35"/>
      <c r="FO24" s="35"/>
      <c r="FP24" s="35"/>
      <c r="FQ24" s="35"/>
      <c r="FR24" s="35"/>
      <c r="FS24" s="35"/>
      <c r="FT24" s="35"/>
      <c r="FU24" s="35"/>
      <c r="FV24" s="35"/>
      <c r="FW24" s="35"/>
      <c r="FX24" s="35"/>
      <c r="FY24" s="35"/>
      <c r="FZ24" s="35"/>
      <c r="GA24" s="35"/>
      <c r="GB24" s="35"/>
      <c r="GC24" s="35"/>
      <c r="GD24" s="35"/>
      <c r="GE24" s="35"/>
      <c r="GF24" s="35"/>
      <c r="GG24" s="35"/>
      <c r="GH24" s="35"/>
      <c r="GI24" s="35"/>
      <c r="GJ24" s="35"/>
      <c r="GK24" s="35"/>
      <c r="GL24" s="35"/>
      <c r="GM24" s="35"/>
      <c r="GN24" s="35"/>
      <c r="GO24" s="35"/>
      <c r="GP24" s="35"/>
      <c r="GQ24" s="35"/>
      <c r="GR24" s="35"/>
      <c r="GS24" s="35"/>
      <c r="GT24" s="35"/>
      <c r="GU24" s="35"/>
      <c r="GV24" s="35"/>
      <c r="GW24" s="35"/>
      <c r="GX24" s="35"/>
      <c r="GY24" s="35"/>
      <c r="GZ24" s="35"/>
      <c r="HA24" s="35"/>
      <c r="HB24" s="35"/>
      <c r="HC24" s="35"/>
      <c r="HD24" s="35"/>
      <c r="HE24" s="35"/>
      <c r="HF24" s="35"/>
      <c r="HG24" s="35"/>
      <c r="HH24" s="35"/>
      <c r="HI24" s="35"/>
      <c r="HJ24" s="35"/>
      <c r="HK24" s="35"/>
      <c r="HL24" s="35"/>
      <c r="HM24" s="35"/>
      <c r="HN24" s="35"/>
      <c r="HO24" s="35"/>
      <c r="HP24" s="35"/>
      <c r="HQ24" s="35"/>
      <c r="HR24" s="35"/>
      <c r="HS24" s="35"/>
      <c r="HT24" s="35"/>
      <c r="HU24" s="35"/>
      <c r="HV24" s="35"/>
      <c r="HW24" s="35"/>
      <c r="HX24" s="35"/>
      <c r="HY24" s="35"/>
      <c r="HZ24" s="35"/>
      <c r="IA24" s="35"/>
      <c r="IB24" s="35"/>
      <c r="IC24" s="35"/>
      <c r="ID24" s="35"/>
      <c r="IE24" s="35"/>
      <c r="IF24" s="35"/>
      <c r="IG24" s="35"/>
      <c r="IH24" s="35"/>
      <c r="II24" s="35"/>
      <c r="IJ24" s="35"/>
      <c r="IK24" s="35"/>
      <c r="IL24" s="35"/>
      <c r="IM24" s="35"/>
      <c r="IN24" s="35"/>
      <c r="IO24" s="35"/>
      <c r="IP24" s="35"/>
      <c r="IQ24" s="35"/>
      <c r="IR24" s="35"/>
      <c r="IS24" s="35"/>
      <c r="IT24" s="35"/>
      <c r="IU24" s="35"/>
      <c r="IV24" s="35"/>
      <c r="IW24" s="35"/>
    </row>
    <row r="25" customFormat="false" ht="12.75" hidden="false" customHeight="false" outlineLevel="0" collapsed="false">
      <c r="B25" s="1" t="s">
        <v>46</v>
      </c>
      <c r="C25" s="2" t="s">
        <v>153</v>
      </c>
      <c r="D25" s="28" t="s">
        <v>25</v>
      </c>
      <c r="E25" s="17" t="n">
        <v>1000</v>
      </c>
      <c r="F25" s="13" t="s">
        <v>10</v>
      </c>
      <c r="G25" s="16"/>
      <c r="H25" s="35"/>
      <c r="I25" s="43"/>
      <c r="J25" s="35"/>
      <c r="K25" s="44"/>
      <c r="L25" s="44"/>
      <c r="M25" s="44"/>
      <c r="N25" s="44"/>
      <c r="O25" s="44"/>
      <c r="P25" s="44"/>
      <c r="Q25" s="44"/>
      <c r="R25" s="44"/>
      <c r="S25" s="44"/>
      <c r="T25" s="44"/>
      <c r="U25" s="44"/>
      <c r="V25" s="44"/>
      <c r="W25" s="44"/>
      <c r="X25" s="44"/>
      <c r="Y25" s="35"/>
      <c r="Z25" s="35"/>
      <c r="AA25" s="35"/>
      <c r="AB25" s="35"/>
      <c r="AC25" s="35"/>
      <c r="AD25" s="35"/>
      <c r="AE25" s="35"/>
      <c r="AF25" s="35"/>
      <c r="AG25" s="35"/>
      <c r="AH25" s="35"/>
      <c r="AI25" s="35"/>
      <c r="AJ25" s="35"/>
      <c r="AK25" s="35"/>
      <c r="AL25" s="35"/>
      <c r="AM25" s="35"/>
      <c r="AN25" s="35"/>
      <c r="AO25" s="35"/>
      <c r="AP25" s="35"/>
      <c r="AQ25" s="35"/>
      <c r="AR25" s="35"/>
      <c r="AS25" s="35"/>
      <c r="AT25" s="35"/>
      <c r="AU25" s="35"/>
      <c r="AV25" s="35"/>
      <c r="AW25" s="35"/>
      <c r="AX25" s="35"/>
      <c r="AY25" s="35"/>
      <c r="AZ25" s="35"/>
      <c r="BA25" s="35"/>
      <c r="BB25" s="35"/>
      <c r="BC25" s="35"/>
      <c r="BD25" s="35"/>
      <c r="BE25" s="35"/>
      <c r="BF25" s="35"/>
      <c r="BG25" s="35"/>
      <c r="BH25" s="35"/>
      <c r="BI25" s="35"/>
      <c r="BJ25" s="35"/>
      <c r="BK25" s="35"/>
      <c r="BL25" s="35"/>
      <c r="BM25" s="35"/>
      <c r="BN25" s="35"/>
      <c r="BO25" s="35"/>
      <c r="BP25" s="35"/>
      <c r="BQ25" s="35"/>
      <c r="BR25" s="35"/>
      <c r="BS25" s="35"/>
      <c r="BT25" s="35"/>
      <c r="BU25" s="35"/>
      <c r="BV25" s="35"/>
      <c r="BW25" s="35"/>
      <c r="BX25" s="35"/>
      <c r="BY25" s="35"/>
      <c r="BZ25" s="35"/>
      <c r="CA25" s="35"/>
      <c r="CB25" s="35"/>
      <c r="CC25" s="35"/>
      <c r="CD25" s="35"/>
      <c r="CE25" s="35"/>
      <c r="CF25" s="35"/>
      <c r="CG25" s="35"/>
      <c r="CH25" s="35"/>
      <c r="CI25" s="35"/>
      <c r="CJ25" s="35"/>
      <c r="CK25" s="35"/>
      <c r="CL25" s="35"/>
      <c r="CM25" s="35"/>
      <c r="CN25" s="35"/>
      <c r="CO25" s="35"/>
      <c r="CP25" s="35"/>
      <c r="CQ25" s="35"/>
      <c r="CR25" s="35"/>
      <c r="CS25" s="35"/>
      <c r="CT25" s="35"/>
      <c r="CU25" s="35"/>
      <c r="CV25" s="35"/>
      <c r="CW25" s="35"/>
      <c r="CX25" s="35"/>
      <c r="CY25" s="35"/>
      <c r="CZ25" s="35"/>
      <c r="DA25" s="35"/>
      <c r="DB25" s="35"/>
      <c r="DC25" s="35"/>
      <c r="DD25" s="35"/>
      <c r="DE25" s="35"/>
      <c r="DF25" s="35"/>
      <c r="DG25" s="35"/>
      <c r="DH25" s="35"/>
      <c r="DI25" s="35"/>
      <c r="DJ25" s="35"/>
      <c r="DK25" s="35"/>
      <c r="DL25" s="35"/>
      <c r="DM25" s="35"/>
      <c r="DN25" s="35"/>
      <c r="DO25" s="35"/>
      <c r="DP25" s="35"/>
      <c r="DQ25" s="35"/>
      <c r="DR25" s="35"/>
      <c r="DS25" s="35"/>
      <c r="DT25" s="35"/>
      <c r="DU25" s="35"/>
      <c r="DV25" s="35"/>
      <c r="DW25" s="35"/>
      <c r="DX25" s="35"/>
      <c r="DY25" s="35"/>
      <c r="DZ25" s="35"/>
      <c r="EA25" s="35"/>
      <c r="EB25" s="35"/>
      <c r="EC25" s="35"/>
      <c r="ED25" s="35"/>
      <c r="EE25" s="35"/>
      <c r="EF25" s="35"/>
      <c r="EG25" s="35"/>
      <c r="EH25" s="35"/>
      <c r="EI25" s="35"/>
      <c r="EJ25" s="35"/>
      <c r="EK25" s="35"/>
      <c r="EL25" s="35"/>
      <c r="EM25" s="35"/>
      <c r="EN25" s="35"/>
      <c r="EO25" s="35"/>
      <c r="EP25" s="35"/>
      <c r="EQ25" s="35"/>
      <c r="ER25" s="35"/>
      <c r="ES25" s="35"/>
      <c r="ET25" s="35"/>
      <c r="EU25" s="35"/>
      <c r="EV25" s="35"/>
      <c r="EW25" s="35"/>
      <c r="EX25" s="35"/>
      <c r="EY25" s="35"/>
      <c r="EZ25" s="35"/>
      <c r="FA25" s="35"/>
      <c r="FB25" s="35"/>
      <c r="FC25" s="35"/>
      <c r="FD25" s="35"/>
      <c r="FE25" s="35"/>
      <c r="FF25" s="35"/>
      <c r="FG25" s="35"/>
      <c r="FH25" s="35"/>
      <c r="FI25" s="35"/>
      <c r="FJ25" s="35"/>
      <c r="FK25" s="35"/>
      <c r="FL25" s="35"/>
      <c r="FM25" s="35"/>
      <c r="FN25" s="35"/>
      <c r="FO25" s="35"/>
      <c r="FP25" s="35"/>
      <c r="FQ25" s="35"/>
      <c r="FR25" s="35"/>
      <c r="FS25" s="35"/>
      <c r="FT25" s="35"/>
      <c r="FU25" s="35"/>
      <c r="FV25" s="35"/>
      <c r="FW25" s="35"/>
      <c r="FX25" s="35"/>
      <c r="FY25" s="35"/>
      <c r="FZ25" s="35"/>
      <c r="GA25" s="35"/>
      <c r="GB25" s="35"/>
      <c r="GC25" s="35"/>
      <c r="GD25" s="35"/>
      <c r="GE25" s="35"/>
      <c r="GF25" s="35"/>
      <c r="GG25" s="35"/>
      <c r="GH25" s="35"/>
      <c r="GI25" s="35"/>
      <c r="GJ25" s="35"/>
      <c r="GK25" s="35"/>
      <c r="GL25" s="35"/>
      <c r="GM25" s="35"/>
      <c r="GN25" s="35"/>
      <c r="GO25" s="35"/>
      <c r="GP25" s="35"/>
      <c r="GQ25" s="35"/>
      <c r="GR25" s="35"/>
      <c r="GS25" s="35"/>
      <c r="GT25" s="35"/>
      <c r="GU25" s="35"/>
      <c r="GV25" s="35"/>
      <c r="GW25" s="35"/>
      <c r="GX25" s="35"/>
      <c r="GY25" s="35"/>
      <c r="GZ25" s="35"/>
      <c r="HA25" s="35"/>
      <c r="HB25" s="35"/>
      <c r="HC25" s="35"/>
      <c r="HD25" s="35"/>
      <c r="HE25" s="35"/>
      <c r="HF25" s="35"/>
      <c r="HG25" s="35"/>
      <c r="HH25" s="35"/>
      <c r="HI25" s="35"/>
      <c r="HJ25" s="35"/>
      <c r="HK25" s="35"/>
      <c r="HL25" s="35"/>
      <c r="HM25" s="35"/>
      <c r="HN25" s="35"/>
      <c r="HO25" s="35"/>
      <c r="HP25" s="35"/>
      <c r="HQ25" s="35"/>
      <c r="HR25" s="35"/>
      <c r="HS25" s="35"/>
      <c r="HT25" s="35"/>
      <c r="HU25" s="35"/>
      <c r="HV25" s="35"/>
      <c r="HW25" s="35"/>
      <c r="HX25" s="35"/>
      <c r="HY25" s="35"/>
      <c r="HZ25" s="35"/>
      <c r="IA25" s="35"/>
      <c r="IB25" s="35"/>
      <c r="IC25" s="35"/>
      <c r="ID25" s="35"/>
      <c r="IE25" s="35"/>
      <c r="IF25" s="35"/>
      <c r="IG25" s="35"/>
      <c r="IH25" s="35"/>
      <c r="II25" s="35"/>
      <c r="IJ25" s="35"/>
      <c r="IK25" s="35"/>
      <c r="IL25" s="35"/>
      <c r="IM25" s="35"/>
      <c r="IN25" s="35"/>
      <c r="IO25" s="35"/>
      <c r="IP25" s="35"/>
      <c r="IQ25" s="35"/>
      <c r="IR25" s="35"/>
      <c r="IS25" s="35"/>
      <c r="IT25" s="35"/>
      <c r="IU25" s="35"/>
      <c r="IV25" s="35"/>
      <c r="IW25" s="35"/>
    </row>
    <row r="26" customFormat="false" ht="12.75" hidden="false" customHeight="false" outlineLevel="0" collapsed="false">
      <c r="B26" s="1" t="s">
        <v>46</v>
      </c>
      <c r="C26" s="2" t="s">
        <v>154</v>
      </c>
      <c r="D26" s="28" t="s">
        <v>25</v>
      </c>
      <c r="E26" s="17" t="n">
        <v>1000</v>
      </c>
      <c r="F26" s="13" t="s">
        <v>10</v>
      </c>
      <c r="G26" s="16"/>
      <c r="H26" s="35"/>
      <c r="I26" s="43"/>
      <c r="J26" s="35"/>
      <c r="K26" s="44"/>
      <c r="L26" s="44"/>
      <c r="M26" s="44"/>
      <c r="N26" s="44"/>
      <c r="O26" s="44"/>
      <c r="P26" s="44"/>
      <c r="Q26" s="44"/>
      <c r="R26" s="44"/>
      <c r="S26" s="44"/>
      <c r="T26" s="44"/>
      <c r="U26" s="44"/>
      <c r="V26" s="44"/>
      <c r="W26" s="44"/>
      <c r="X26" s="44"/>
      <c r="Y26" s="35"/>
      <c r="Z26" s="35"/>
      <c r="AA26" s="35"/>
      <c r="AB26" s="35"/>
      <c r="AC26" s="35"/>
      <c r="AD26" s="35"/>
      <c r="AE26" s="35"/>
      <c r="AF26" s="35"/>
      <c r="AG26" s="35"/>
      <c r="AH26" s="35"/>
      <c r="AI26" s="35"/>
      <c r="AJ26" s="35"/>
      <c r="AK26" s="35"/>
      <c r="AL26" s="35"/>
      <c r="AM26" s="35"/>
      <c r="AN26" s="35"/>
      <c r="AO26" s="35"/>
      <c r="AP26" s="35"/>
      <c r="AQ26" s="35"/>
      <c r="AR26" s="35"/>
      <c r="AS26" s="35"/>
      <c r="AT26" s="35"/>
      <c r="AU26" s="35"/>
      <c r="AV26" s="35"/>
      <c r="AW26" s="35"/>
      <c r="AX26" s="35"/>
      <c r="AY26" s="35"/>
      <c r="AZ26" s="35"/>
      <c r="BA26" s="35"/>
      <c r="BB26" s="35"/>
      <c r="BC26" s="35"/>
      <c r="BD26" s="35"/>
      <c r="BE26" s="35"/>
      <c r="BF26" s="35"/>
      <c r="BG26" s="35"/>
      <c r="BH26" s="35"/>
      <c r="BI26" s="35"/>
      <c r="BJ26" s="35"/>
      <c r="BK26" s="35"/>
      <c r="BL26" s="35"/>
      <c r="BM26" s="35"/>
      <c r="BN26" s="35"/>
      <c r="BO26" s="35"/>
      <c r="BP26" s="35"/>
      <c r="BQ26" s="35"/>
      <c r="BR26" s="35"/>
      <c r="BS26" s="35"/>
      <c r="BT26" s="35"/>
      <c r="BU26" s="35"/>
      <c r="BV26" s="35"/>
      <c r="BW26" s="35"/>
      <c r="BX26" s="35"/>
      <c r="BY26" s="35"/>
      <c r="BZ26" s="35"/>
      <c r="CA26" s="35"/>
      <c r="CB26" s="35"/>
      <c r="CC26" s="35"/>
      <c r="CD26" s="35"/>
      <c r="CE26" s="35"/>
      <c r="CF26" s="35"/>
      <c r="CG26" s="35"/>
      <c r="CH26" s="35"/>
      <c r="CI26" s="35"/>
      <c r="CJ26" s="35"/>
      <c r="CK26" s="35"/>
      <c r="CL26" s="35"/>
      <c r="CM26" s="35"/>
      <c r="CN26" s="35"/>
      <c r="CO26" s="35"/>
      <c r="CP26" s="35"/>
      <c r="CQ26" s="35"/>
      <c r="CR26" s="35"/>
      <c r="CS26" s="35"/>
      <c r="CT26" s="35"/>
      <c r="CU26" s="35"/>
      <c r="CV26" s="35"/>
      <c r="CW26" s="35"/>
      <c r="CX26" s="35"/>
      <c r="CY26" s="35"/>
      <c r="CZ26" s="35"/>
      <c r="DA26" s="35"/>
      <c r="DB26" s="35"/>
      <c r="DC26" s="35"/>
      <c r="DD26" s="35"/>
      <c r="DE26" s="35"/>
      <c r="DF26" s="35"/>
      <c r="DG26" s="35"/>
      <c r="DH26" s="35"/>
      <c r="DI26" s="35"/>
      <c r="DJ26" s="35"/>
      <c r="DK26" s="35"/>
      <c r="DL26" s="35"/>
      <c r="DM26" s="35"/>
      <c r="DN26" s="35"/>
      <c r="DO26" s="35"/>
      <c r="DP26" s="35"/>
      <c r="DQ26" s="35"/>
      <c r="DR26" s="35"/>
      <c r="DS26" s="35"/>
      <c r="DT26" s="35"/>
      <c r="DU26" s="35"/>
      <c r="DV26" s="35"/>
      <c r="DW26" s="35"/>
      <c r="DX26" s="35"/>
      <c r="DY26" s="35"/>
      <c r="DZ26" s="35"/>
      <c r="EA26" s="35"/>
      <c r="EB26" s="35"/>
      <c r="EC26" s="35"/>
      <c r="ED26" s="35"/>
      <c r="EE26" s="35"/>
      <c r="EF26" s="35"/>
      <c r="EG26" s="35"/>
      <c r="EH26" s="35"/>
      <c r="EI26" s="35"/>
      <c r="EJ26" s="35"/>
      <c r="EK26" s="35"/>
      <c r="EL26" s="35"/>
      <c r="EM26" s="35"/>
      <c r="EN26" s="35"/>
      <c r="EO26" s="35"/>
      <c r="EP26" s="35"/>
      <c r="EQ26" s="35"/>
      <c r="ER26" s="35"/>
      <c r="ES26" s="35"/>
      <c r="ET26" s="35"/>
      <c r="EU26" s="35"/>
      <c r="EV26" s="35"/>
      <c r="EW26" s="35"/>
      <c r="EX26" s="35"/>
      <c r="EY26" s="35"/>
      <c r="EZ26" s="35"/>
      <c r="FA26" s="35"/>
      <c r="FB26" s="35"/>
      <c r="FC26" s="35"/>
      <c r="FD26" s="35"/>
      <c r="FE26" s="35"/>
      <c r="FF26" s="35"/>
      <c r="FG26" s="35"/>
      <c r="FH26" s="35"/>
      <c r="FI26" s="35"/>
      <c r="FJ26" s="35"/>
      <c r="FK26" s="35"/>
      <c r="FL26" s="35"/>
      <c r="FM26" s="35"/>
      <c r="FN26" s="35"/>
      <c r="FO26" s="35"/>
      <c r="FP26" s="35"/>
      <c r="FQ26" s="35"/>
      <c r="FR26" s="35"/>
      <c r="FS26" s="35"/>
      <c r="FT26" s="35"/>
      <c r="FU26" s="35"/>
      <c r="FV26" s="35"/>
      <c r="FW26" s="35"/>
      <c r="FX26" s="35"/>
      <c r="FY26" s="35"/>
      <c r="FZ26" s="35"/>
      <c r="GA26" s="35"/>
      <c r="GB26" s="35"/>
      <c r="GC26" s="35"/>
      <c r="GD26" s="35"/>
      <c r="GE26" s="35"/>
      <c r="GF26" s="35"/>
      <c r="GG26" s="35"/>
      <c r="GH26" s="35"/>
      <c r="GI26" s="35"/>
      <c r="GJ26" s="35"/>
      <c r="GK26" s="35"/>
      <c r="GL26" s="35"/>
      <c r="GM26" s="35"/>
      <c r="GN26" s="35"/>
      <c r="GO26" s="35"/>
      <c r="GP26" s="35"/>
      <c r="GQ26" s="35"/>
      <c r="GR26" s="35"/>
      <c r="GS26" s="35"/>
      <c r="GT26" s="35"/>
      <c r="GU26" s="35"/>
      <c r="GV26" s="35"/>
      <c r="GW26" s="35"/>
      <c r="GX26" s="35"/>
      <c r="GY26" s="35"/>
      <c r="GZ26" s="35"/>
      <c r="HA26" s="35"/>
      <c r="HB26" s="35"/>
      <c r="HC26" s="35"/>
      <c r="HD26" s="35"/>
      <c r="HE26" s="35"/>
      <c r="HF26" s="35"/>
      <c r="HG26" s="35"/>
      <c r="HH26" s="35"/>
      <c r="HI26" s="35"/>
      <c r="HJ26" s="35"/>
      <c r="HK26" s="35"/>
      <c r="HL26" s="35"/>
      <c r="HM26" s="35"/>
      <c r="HN26" s="35"/>
      <c r="HO26" s="35"/>
      <c r="HP26" s="35"/>
      <c r="HQ26" s="35"/>
      <c r="HR26" s="35"/>
      <c r="HS26" s="35"/>
      <c r="HT26" s="35"/>
      <c r="HU26" s="35"/>
      <c r="HV26" s="35"/>
      <c r="HW26" s="35"/>
      <c r="HX26" s="35"/>
      <c r="HY26" s="35"/>
      <c r="HZ26" s="35"/>
      <c r="IA26" s="35"/>
      <c r="IB26" s="35"/>
      <c r="IC26" s="35"/>
      <c r="ID26" s="35"/>
      <c r="IE26" s="35"/>
      <c r="IF26" s="35"/>
      <c r="IG26" s="35"/>
      <c r="IH26" s="35"/>
      <c r="II26" s="35"/>
      <c r="IJ26" s="35"/>
      <c r="IK26" s="35"/>
      <c r="IL26" s="35"/>
      <c r="IM26" s="35"/>
      <c r="IN26" s="35"/>
      <c r="IO26" s="35"/>
      <c r="IP26" s="35"/>
      <c r="IQ26" s="35"/>
      <c r="IR26" s="35"/>
      <c r="IS26" s="35"/>
      <c r="IT26" s="35"/>
      <c r="IU26" s="35"/>
      <c r="IV26" s="35"/>
      <c r="IW26" s="35"/>
    </row>
    <row r="27" customFormat="false" ht="12.75" hidden="false" customHeight="false" outlineLevel="0" collapsed="false">
      <c r="B27" s="1" t="s">
        <v>46</v>
      </c>
      <c r="C27" s="2" t="s">
        <v>155</v>
      </c>
      <c r="D27" s="28" t="s">
        <v>15</v>
      </c>
      <c r="E27" s="17" t="n">
        <v>800</v>
      </c>
      <c r="F27" s="13" t="s">
        <v>10</v>
      </c>
      <c r="G27" s="16"/>
      <c r="H27" s="35"/>
      <c r="I27" s="43"/>
      <c r="J27" s="35"/>
      <c r="K27" s="44"/>
      <c r="L27" s="44"/>
      <c r="M27" s="44"/>
      <c r="N27" s="44"/>
      <c r="O27" s="44"/>
      <c r="P27" s="44"/>
      <c r="Q27" s="44"/>
      <c r="R27" s="44"/>
      <c r="S27" s="44"/>
      <c r="T27" s="44"/>
      <c r="U27" s="44"/>
      <c r="V27" s="44"/>
      <c r="W27" s="44"/>
      <c r="X27" s="44"/>
      <c r="Y27" s="35"/>
      <c r="Z27" s="35"/>
      <c r="AA27" s="35"/>
      <c r="AB27" s="35"/>
      <c r="AC27" s="35"/>
      <c r="AD27" s="35"/>
      <c r="AE27" s="35"/>
      <c r="AF27" s="35"/>
      <c r="AG27" s="35"/>
      <c r="AH27" s="35"/>
      <c r="AI27" s="35"/>
      <c r="AJ27" s="35"/>
      <c r="AK27" s="35"/>
      <c r="AL27" s="35"/>
      <c r="AM27" s="35"/>
      <c r="AN27" s="35"/>
      <c r="AO27" s="35"/>
      <c r="AP27" s="35"/>
      <c r="AQ27" s="35"/>
      <c r="AR27" s="35"/>
      <c r="AS27" s="35"/>
      <c r="AT27" s="35"/>
      <c r="AU27" s="35"/>
      <c r="AV27" s="35"/>
      <c r="AW27" s="35"/>
      <c r="AX27" s="35"/>
      <c r="AY27" s="35"/>
      <c r="AZ27" s="35"/>
      <c r="BA27" s="35"/>
      <c r="BB27" s="35"/>
      <c r="BC27" s="35"/>
      <c r="BD27" s="35"/>
      <c r="BE27" s="35"/>
      <c r="BF27" s="35"/>
      <c r="BG27" s="35"/>
      <c r="BH27" s="35"/>
      <c r="BI27" s="35"/>
      <c r="BJ27" s="35"/>
      <c r="BK27" s="35"/>
      <c r="BL27" s="35"/>
      <c r="BM27" s="35"/>
      <c r="BN27" s="35"/>
      <c r="BO27" s="35"/>
      <c r="BP27" s="35"/>
      <c r="BQ27" s="35"/>
      <c r="BR27" s="35"/>
      <c r="BS27" s="35"/>
      <c r="BT27" s="35"/>
      <c r="BU27" s="35"/>
      <c r="BV27" s="35"/>
      <c r="BW27" s="35"/>
      <c r="BX27" s="35"/>
      <c r="BY27" s="35"/>
      <c r="BZ27" s="35"/>
      <c r="CA27" s="35"/>
      <c r="CB27" s="35"/>
      <c r="CC27" s="35"/>
      <c r="CD27" s="35"/>
      <c r="CE27" s="35"/>
      <c r="CF27" s="35"/>
      <c r="CG27" s="35"/>
      <c r="CH27" s="35"/>
      <c r="CI27" s="35"/>
      <c r="CJ27" s="35"/>
      <c r="CK27" s="35"/>
      <c r="CL27" s="35"/>
      <c r="CM27" s="35"/>
      <c r="CN27" s="35"/>
      <c r="CO27" s="35"/>
      <c r="CP27" s="35"/>
      <c r="CQ27" s="35"/>
      <c r="CR27" s="35"/>
      <c r="CS27" s="35"/>
      <c r="CT27" s="35"/>
      <c r="CU27" s="35"/>
      <c r="CV27" s="35"/>
      <c r="CW27" s="35"/>
      <c r="CX27" s="35"/>
      <c r="CY27" s="35"/>
      <c r="CZ27" s="35"/>
      <c r="DA27" s="35"/>
      <c r="DB27" s="35"/>
      <c r="DC27" s="35"/>
      <c r="DD27" s="35"/>
      <c r="DE27" s="35"/>
      <c r="DF27" s="35"/>
      <c r="DG27" s="35"/>
      <c r="DH27" s="35"/>
      <c r="DI27" s="35"/>
      <c r="DJ27" s="35"/>
      <c r="DK27" s="35"/>
      <c r="DL27" s="35"/>
      <c r="DM27" s="35"/>
      <c r="DN27" s="35"/>
      <c r="DO27" s="35"/>
      <c r="DP27" s="35"/>
      <c r="DQ27" s="35"/>
      <c r="DR27" s="35"/>
      <c r="DS27" s="35"/>
      <c r="DT27" s="35"/>
      <c r="DU27" s="35"/>
      <c r="DV27" s="35"/>
      <c r="DW27" s="35"/>
      <c r="DX27" s="35"/>
      <c r="DY27" s="35"/>
      <c r="DZ27" s="35"/>
      <c r="EA27" s="35"/>
      <c r="EB27" s="35"/>
      <c r="EC27" s="35"/>
      <c r="ED27" s="35"/>
      <c r="EE27" s="35"/>
      <c r="EF27" s="35"/>
      <c r="EG27" s="35"/>
      <c r="EH27" s="35"/>
      <c r="EI27" s="35"/>
      <c r="EJ27" s="35"/>
      <c r="EK27" s="35"/>
      <c r="EL27" s="35"/>
      <c r="EM27" s="35"/>
      <c r="EN27" s="35"/>
      <c r="EO27" s="35"/>
      <c r="EP27" s="35"/>
      <c r="EQ27" s="35"/>
      <c r="ER27" s="35"/>
      <c r="ES27" s="35"/>
      <c r="ET27" s="35"/>
      <c r="EU27" s="35"/>
      <c r="EV27" s="35"/>
      <c r="EW27" s="35"/>
      <c r="EX27" s="35"/>
      <c r="EY27" s="35"/>
      <c r="EZ27" s="35"/>
      <c r="FA27" s="35"/>
      <c r="FB27" s="35"/>
      <c r="FC27" s="35"/>
      <c r="FD27" s="35"/>
      <c r="FE27" s="35"/>
      <c r="FF27" s="35"/>
      <c r="FG27" s="35"/>
      <c r="FH27" s="35"/>
      <c r="FI27" s="35"/>
      <c r="FJ27" s="35"/>
      <c r="FK27" s="35"/>
      <c r="FL27" s="35"/>
      <c r="FM27" s="35"/>
      <c r="FN27" s="35"/>
      <c r="FO27" s="35"/>
      <c r="FP27" s="35"/>
      <c r="FQ27" s="35"/>
      <c r="FR27" s="35"/>
      <c r="FS27" s="35"/>
      <c r="FT27" s="35"/>
      <c r="FU27" s="35"/>
      <c r="FV27" s="35"/>
      <c r="FW27" s="35"/>
      <c r="FX27" s="35"/>
      <c r="FY27" s="35"/>
      <c r="FZ27" s="35"/>
      <c r="GA27" s="35"/>
      <c r="GB27" s="35"/>
      <c r="GC27" s="35"/>
      <c r="GD27" s="35"/>
      <c r="GE27" s="35"/>
      <c r="GF27" s="35"/>
      <c r="GG27" s="35"/>
      <c r="GH27" s="35"/>
      <c r="GI27" s="35"/>
      <c r="GJ27" s="35"/>
      <c r="GK27" s="35"/>
      <c r="GL27" s="35"/>
      <c r="GM27" s="35"/>
      <c r="GN27" s="35"/>
      <c r="GO27" s="35"/>
      <c r="GP27" s="35"/>
      <c r="GQ27" s="35"/>
      <c r="GR27" s="35"/>
      <c r="GS27" s="35"/>
      <c r="GT27" s="35"/>
      <c r="GU27" s="35"/>
      <c r="GV27" s="35"/>
      <c r="GW27" s="35"/>
      <c r="GX27" s="35"/>
      <c r="GY27" s="35"/>
      <c r="GZ27" s="35"/>
      <c r="HA27" s="35"/>
      <c r="HB27" s="35"/>
      <c r="HC27" s="35"/>
      <c r="HD27" s="35"/>
      <c r="HE27" s="35"/>
      <c r="HF27" s="35"/>
      <c r="HG27" s="35"/>
      <c r="HH27" s="35"/>
      <c r="HI27" s="35"/>
      <c r="HJ27" s="35"/>
      <c r="HK27" s="35"/>
      <c r="HL27" s="35"/>
      <c r="HM27" s="35"/>
      <c r="HN27" s="35"/>
      <c r="HO27" s="35"/>
      <c r="HP27" s="35"/>
      <c r="HQ27" s="35"/>
      <c r="HR27" s="35"/>
      <c r="HS27" s="35"/>
      <c r="HT27" s="35"/>
      <c r="HU27" s="35"/>
      <c r="HV27" s="35"/>
      <c r="HW27" s="35"/>
      <c r="HX27" s="35"/>
      <c r="HY27" s="35"/>
      <c r="HZ27" s="35"/>
      <c r="IA27" s="35"/>
      <c r="IB27" s="35"/>
      <c r="IC27" s="35"/>
      <c r="ID27" s="35"/>
      <c r="IE27" s="35"/>
      <c r="IF27" s="35"/>
      <c r="IG27" s="35"/>
      <c r="IH27" s="35"/>
      <c r="II27" s="35"/>
      <c r="IJ27" s="35"/>
      <c r="IK27" s="35"/>
      <c r="IL27" s="35"/>
      <c r="IM27" s="35"/>
      <c r="IN27" s="35"/>
      <c r="IO27" s="35"/>
      <c r="IP27" s="35"/>
      <c r="IQ27" s="35"/>
      <c r="IR27" s="35"/>
      <c r="IS27" s="35"/>
      <c r="IT27" s="35"/>
      <c r="IU27" s="35"/>
      <c r="IV27" s="35"/>
      <c r="IW27" s="35"/>
    </row>
    <row r="28" customFormat="false" ht="12.75" hidden="false" customHeight="false" outlineLevel="0" collapsed="false">
      <c r="B28" s="1" t="s">
        <v>9</v>
      </c>
      <c r="C28" s="2" t="s">
        <v>156</v>
      </c>
      <c r="D28" s="28" t="s">
        <v>25</v>
      </c>
      <c r="E28" s="17" t="n">
        <v>1000</v>
      </c>
      <c r="F28" s="13" t="s">
        <v>10</v>
      </c>
      <c r="G28" s="16"/>
      <c r="H28" s="35"/>
      <c r="I28" s="43"/>
      <c r="J28" s="35"/>
      <c r="K28" s="44"/>
      <c r="L28" s="44"/>
      <c r="M28" s="44"/>
      <c r="N28" s="44"/>
      <c r="O28" s="44"/>
      <c r="P28" s="44"/>
      <c r="Q28" s="44"/>
      <c r="R28" s="44"/>
      <c r="S28" s="44"/>
      <c r="T28" s="44"/>
      <c r="U28" s="44"/>
      <c r="V28" s="44"/>
      <c r="W28" s="44"/>
      <c r="X28" s="44"/>
      <c r="Y28" s="35"/>
      <c r="Z28" s="35"/>
      <c r="AA28" s="35"/>
      <c r="AB28" s="35"/>
      <c r="AC28" s="35"/>
      <c r="AD28" s="35"/>
      <c r="AE28" s="35"/>
      <c r="AF28" s="35"/>
      <c r="AG28" s="35"/>
      <c r="AH28" s="35"/>
      <c r="AI28" s="35"/>
      <c r="AJ28" s="35"/>
      <c r="AK28" s="35"/>
      <c r="AL28" s="35"/>
      <c r="AM28" s="35"/>
      <c r="AN28" s="35"/>
      <c r="AO28" s="35"/>
      <c r="AP28" s="35"/>
      <c r="AQ28" s="35"/>
      <c r="AR28" s="35"/>
      <c r="AS28" s="35"/>
      <c r="AT28" s="35"/>
      <c r="AU28" s="35"/>
      <c r="AV28" s="35"/>
      <c r="AW28" s="35"/>
      <c r="AX28" s="35"/>
      <c r="AY28" s="35"/>
      <c r="AZ28" s="35"/>
      <c r="BA28" s="35"/>
      <c r="BB28" s="35"/>
      <c r="BC28" s="35"/>
      <c r="BD28" s="35"/>
      <c r="BE28" s="35"/>
      <c r="BF28" s="35"/>
      <c r="BG28" s="35"/>
      <c r="BH28" s="35"/>
      <c r="BI28" s="35"/>
      <c r="BJ28" s="35"/>
      <c r="BK28" s="35"/>
      <c r="BL28" s="35"/>
      <c r="BM28" s="35"/>
      <c r="BN28" s="35"/>
      <c r="BO28" s="35"/>
      <c r="BP28" s="35"/>
      <c r="BQ28" s="35"/>
      <c r="BR28" s="35"/>
      <c r="BS28" s="35"/>
      <c r="BT28" s="35"/>
      <c r="BU28" s="35"/>
      <c r="BV28" s="35"/>
      <c r="BW28" s="35"/>
      <c r="BX28" s="35"/>
      <c r="BY28" s="35"/>
      <c r="BZ28" s="35"/>
      <c r="CA28" s="35"/>
      <c r="CB28" s="35"/>
      <c r="CC28" s="35"/>
      <c r="CD28" s="35"/>
      <c r="CE28" s="35"/>
      <c r="CF28" s="35"/>
      <c r="CG28" s="35"/>
      <c r="CH28" s="35"/>
      <c r="CI28" s="35"/>
      <c r="CJ28" s="35"/>
      <c r="CK28" s="35"/>
      <c r="CL28" s="35"/>
      <c r="CM28" s="35"/>
      <c r="CN28" s="35"/>
      <c r="CO28" s="35"/>
      <c r="CP28" s="35"/>
      <c r="CQ28" s="35"/>
      <c r="CR28" s="35"/>
      <c r="CS28" s="35"/>
      <c r="CT28" s="35"/>
      <c r="CU28" s="35"/>
      <c r="CV28" s="35"/>
      <c r="CW28" s="35"/>
      <c r="CX28" s="35"/>
      <c r="CY28" s="35"/>
      <c r="CZ28" s="35"/>
      <c r="DA28" s="35"/>
      <c r="DB28" s="35"/>
      <c r="DC28" s="35"/>
      <c r="DD28" s="35"/>
      <c r="DE28" s="35"/>
      <c r="DF28" s="35"/>
      <c r="DG28" s="35"/>
      <c r="DH28" s="35"/>
      <c r="DI28" s="35"/>
      <c r="DJ28" s="35"/>
      <c r="DK28" s="35"/>
      <c r="DL28" s="35"/>
      <c r="DM28" s="35"/>
      <c r="DN28" s="35"/>
      <c r="DO28" s="35"/>
      <c r="DP28" s="35"/>
      <c r="DQ28" s="35"/>
      <c r="DR28" s="35"/>
      <c r="DS28" s="35"/>
      <c r="DT28" s="35"/>
      <c r="DU28" s="35"/>
      <c r="DV28" s="35"/>
      <c r="DW28" s="35"/>
      <c r="DX28" s="35"/>
      <c r="DY28" s="35"/>
      <c r="DZ28" s="35"/>
      <c r="EA28" s="35"/>
      <c r="EB28" s="35"/>
      <c r="EC28" s="35"/>
      <c r="ED28" s="35"/>
      <c r="EE28" s="35"/>
      <c r="EF28" s="35"/>
      <c r="EG28" s="35"/>
      <c r="EH28" s="35"/>
      <c r="EI28" s="35"/>
      <c r="EJ28" s="35"/>
      <c r="EK28" s="35"/>
      <c r="EL28" s="35"/>
      <c r="EM28" s="35"/>
      <c r="EN28" s="35"/>
      <c r="EO28" s="35"/>
      <c r="EP28" s="35"/>
      <c r="EQ28" s="35"/>
      <c r="ER28" s="35"/>
      <c r="ES28" s="35"/>
      <c r="ET28" s="35"/>
      <c r="EU28" s="35"/>
      <c r="EV28" s="35"/>
      <c r="EW28" s="35"/>
      <c r="EX28" s="35"/>
      <c r="EY28" s="35"/>
      <c r="EZ28" s="35"/>
      <c r="FA28" s="35"/>
      <c r="FB28" s="35"/>
      <c r="FC28" s="35"/>
      <c r="FD28" s="35"/>
      <c r="FE28" s="35"/>
      <c r="FF28" s="35"/>
      <c r="FG28" s="35"/>
      <c r="FH28" s="35"/>
      <c r="FI28" s="35"/>
      <c r="FJ28" s="35"/>
      <c r="FK28" s="35"/>
      <c r="FL28" s="35"/>
      <c r="FM28" s="35"/>
      <c r="FN28" s="35"/>
      <c r="FO28" s="35"/>
      <c r="FP28" s="35"/>
      <c r="FQ28" s="35"/>
      <c r="FR28" s="35"/>
      <c r="FS28" s="35"/>
      <c r="FT28" s="35"/>
      <c r="FU28" s="35"/>
      <c r="FV28" s="35"/>
      <c r="FW28" s="35"/>
      <c r="FX28" s="35"/>
      <c r="FY28" s="35"/>
      <c r="FZ28" s="35"/>
      <c r="GA28" s="35"/>
      <c r="GB28" s="35"/>
      <c r="GC28" s="35"/>
      <c r="GD28" s="35"/>
      <c r="GE28" s="35"/>
      <c r="GF28" s="35"/>
      <c r="GG28" s="35"/>
      <c r="GH28" s="35"/>
      <c r="GI28" s="35"/>
      <c r="GJ28" s="35"/>
      <c r="GK28" s="35"/>
      <c r="GL28" s="35"/>
      <c r="GM28" s="35"/>
      <c r="GN28" s="35"/>
      <c r="GO28" s="35"/>
      <c r="GP28" s="35"/>
      <c r="GQ28" s="35"/>
      <c r="GR28" s="35"/>
      <c r="GS28" s="35"/>
      <c r="GT28" s="35"/>
      <c r="GU28" s="35"/>
      <c r="GV28" s="35"/>
      <c r="GW28" s="35"/>
      <c r="GX28" s="35"/>
      <c r="GY28" s="35"/>
      <c r="GZ28" s="35"/>
      <c r="HA28" s="35"/>
      <c r="HB28" s="35"/>
      <c r="HC28" s="35"/>
      <c r="HD28" s="35"/>
      <c r="HE28" s="35"/>
      <c r="HF28" s="35"/>
      <c r="HG28" s="35"/>
      <c r="HH28" s="35"/>
      <c r="HI28" s="35"/>
      <c r="HJ28" s="35"/>
      <c r="HK28" s="35"/>
      <c r="HL28" s="35"/>
      <c r="HM28" s="35"/>
      <c r="HN28" s="35"/>
      <c r="HO28" s="35"/>
      <c r="HP28" s="35"/>
      <c r="HQ28" s="35"/>
      <c r="HR28" s="35"/>
      <c r="HS28" s="35"/>
      <c r="HT28" s="35"/>
      <c r="HU28" s="35"/>
      <c r="HV28" s="35"/>
      <c r="HW28" s="35"/>
      <c r="HX28" s="35"/>
      <c r="HY28" s="35"/>
      <c r="HZ28" s="35"/>
      <c r="IA28" s="35"/>
      <c r="IB28" s="35"/>
      <c r="IC28" s="35"/>
      <c r="ID28" s="35"/>
      <c r="IE28" s="35"/>
      <c r="IF28" s="35"/>
      <c r="IG28" s="35"/>
      <c r="IH28" s="35"/>
      <c r="II28" s="35"/>
      <c r="IJ28" s="35"/>
      <c r="IK28" s="35"/>
      <c r="IL28" s="35"/>
      <c r="IM28" s="35"/>
      <c r="IN28" s="35"/>
      <c r="IO28" s="35"/>
      <c r="IP28" s="35"/>
      <c r="IQ28" s="35"/>
      <c r="IR28" s="35"/>
      <c r="IS28" s="35"/>
      <c r="IT28" s="35"/>
      <c r="IU28" s="35"/>
      <c r="IV28" s="35"/>
      <c r="IW28" s="35"/>
    </row>
    <row r="29" customFormat="false" ht="12.75" hidden="false" customHeight="false" outlineLevel="0" collapsed="false">
      <c r="B29" s="1" t="s">
        <v>9</v>
      </c>
      <c r="C29" s="2" t="s">
        <v>157</v>
      </c>
      <c r="D29" s="28" t="s">
        <v>25</v>
      </c>
      <c r="E29" s="38" t="n">
        <v>2500</v>
      </c>
      <c r="F29" s="29" t="s">
        <v>10</v>
      </c>
      <c r="G29" s="30"/>
      <c r="H29" s="35"/>
      <c r="I29" s="43"/>
      <c r="J29" s="35"/>
      <c r="K29" s="44"/>
      <c r="L29" s="44"/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4"/>
      <c r="X29" s="44"/>
      <c r="Y29" s="35"/>
      <c r="Z29" s="35"/>
      <c r="AA29" s="35"/>
      <c r="AB29" s="35"/>
      <c r="AC29" s="35"/>
      <c r="AD29" s="35"/>
      <c r="AE29" s="35"/>
      <c r="AF29" s="35"/>
      <c r="AG29" s="35"/>
      <c r="AH29" s="35"/>
      <c r="AI29" s="35"/>
      <c r="AJ29" s="35"/>
      <c r="AK29" s="35"/>
      <c r="AL29" s="35"/>
      <c r="AM29" s="35"/>
      <c r="AN29" s="35"/>
      <c r="AO29" s="35"/>
      <c r="AP29" s="35"/>
      <c r="AQ29" s="35"/>
      <c r="AR29" s="35"/>
      <c r="AS29" s="35"/>
      <c r="AT29" s="35"/>
      <c r="AU29" s="35"/>
      <c r="AV29" s="35"/>
      <c r="AW29" s="35"/>
      <c r="AX29" s="35"/>
      <c r="AY29" s="35"/>
      <c r="AZ29" s="35"/>
      <c r="BA29" s="35"/>
      <c r="BB29" s="35"/>
      <c r="BC29" s="35"/>
      <c r="BD29" s="35"/>
      <c r="BE29" s="35"/>
      <c r="BF29" s="35"/>
      <c r="BG29" s="35"/>
      <c r="BH29" s="35"/>
      <c r="BI29" s="35"/>
      <c r="BJ29" s="35"/>
      <c r="BK29" s="35"/>
      <c r="BL29" s="35"/>
      <c r="BM29" s="35"/>
      <c r="BN29" s="35"/>
      <c r="BO29" s="35"/>
      <c r="BP29" s="35"/>
      <c r="BQ29" s="35"/>
      <c r="BR29" s="35"/>
      <c r="BS29" s="35"/>
      <c r="BT29" s="35"/>
      <c r="BU29" s="35"/>
      <c r="BV29" s="35"/>
      <c r="BW29" s="35"/>
      <c r="BX29" s="35"/>
      <c r="BY29" s="35"/>
      <c r="BZ29" s="35"/>
      <c r="CA29" s="35"/>
      <c r="CB29" s="35"/>
      <c r="CC29" s="35"/>
      <c r="CD29" s="35"/>
      <c r="CE29" s="35"/>
      <c r="CF29" s="35"/>
      <c r="CG29" s="35"/>
      <c r="CH29" s="35"/>
      <c r="CI29" s="35"/>
      <c r="CJ29" s="35"/>
      <c r="CK29" s="35"/>
      <c r="CL29" s="35"/>
      <c r="CM29" s="35"/>
      <c r="CN29" s="35"/>
      <c r="CO29" s="35"/>
      <c r="CP29" s="35"/>
      <c r="CQ29" s="35"/>
      <c r="CR29" s="35"/>
      <c r="CS29" s="35"/>
      <c r="CT29" s="35"/>
      <c r="CU29" s="35"/>
      <c r="CV29" s="35"/>
      <c r="CW29" s="35"/>
      <c r="CX29" s="35"/>
      <c r="CY29" s="35"/>
      <c r="CZ29" s="35"/>
      <c r="DA29" s="35"/>
      <c r="DB29" s="35"/>
      <c r="DC29" s="35"/>
      <c r="DD29" s="35"/>
      <c r="DE29" s="35"/>
      <c r="DF29" s="35"/>
      <c r="DG29" s="35"/>
      <c r="DH29" s="35"/>
      <c r="DI29" s="35"/>
      <c r="DJ29" s="35"/>
      <c r="DK29" s="35"/>
      <c r="DL29" s="35"/>
      <c r="DM29" s="35"/>
      <c r="DN29" s="35"/>
      <c r="DO29" s="35"/>
      <c r="DP29" s="35"/>
      <c r="DQ29" s="35"/>
      <c r="DR29" s="35"/>
      <c r="DS29" s="35"/>
      <c r="DT29" s="35"/>
      <c r="DU29" s="35"/>
      <c r="DV29" s="35"/>
      <c r="DW29" s="35"/>
      <c r="DX29" s="35"/>
      <c r="DY29" s="35"/>
      <c r="DZ29" s="35"/>
      <c r="EA29" s="35"/>
      <c r="EB29" s="35"/>
      <c r="EC29" s="35"/>
      <c r="ED29" s="35"/>
      <c r="EE29" s="35"/>
      <c r="EF29" s="35"/>
      <c r="EG29" s="35"/>
      <c r="EH29" s="35"/>
      <c r="EI29" s="35"/>
      <c r="EJ29" s="35"/>
      <c r="EK29" s="35"/>
      <c r="EL29" s="35"/>
      <c r="EM29" s="35"/>
      <c r="EN29" s="35"/>
      <c r="EO29" s="35"/>
      <c r="EP29" s="35"/>
      <c r="EQ29" s="35"/>
      <c r="ER29" s="35"/>
      <c r="ES29" s="35"/>
      <c r="ET29" s="35"/>
      <c r="EU29" s="35"/>
      <c r="EV29" s="35"/>
      <c r="EW29" s="35"/>
      <c r="EX29" s="35"/>
      <c r="EY29" s="35"/>
      <c r="EZ29" s="35"/>
      <c r="FA29" s="35"/>
      <c r="FB29" s="35"/>
      <c r="FC29" s="35"/>
      <c r="FD29" s="35"/>
      <c r="FE29" s="35"/>
      <c r="FF29" s="35"/>
      <c r="FG29" s="35"/>
      <c r="FH29" s="35"/>
      <c r="FI29" s="35"/>
      <c r="FJ29" s="35"/>
      <c r="FK29" s="35"/>
      <c r="FL29" s="35"/>
      <c r="FM29" s="35"/>
      <c r="FN29" s="35"/>
      <c r="FO29" s="35"/>
      <c r="FP29" s="35"/>
      <c r="FQ29" s="35"/>
      <c r="FR29" s="35"/>
      <c r="FS29" s="35"/>
      <c r="FT29" s="35"/>
      <c r="FU29" s="35"/>
      <c r="FV29" s="35"/>
      <c r="FW29" s="35"/>
      <c r="FX29" s="35"/>
      <c r="FY29" s="35"/>
      <c r="FZ29" s="35"/>
      <c r="GA29" s="35"/>
      <c r="GB29" s="35"/>
      <c r="GC29" s="35"/>
      <c r="GD29" s="35"/>
      <c r="GE29" s="35"/>
      <c r="GF29" s="35"/>
      <c r="GG29" s="35"/>
      <c r="GH29" s="35"/>
      <c r="GI29" s="35"/>
      <c r="GJ29" s="35"/>
      <c r="GK29" s="35"/>
      <c r="GL29" s="35"/>
      <c r="GM29" s="35"/>
      <c r="GN29" s="35"/>
      <c r="GO29" s="35"/>
      <c r="GP29" s="35"/>
      <c r="GQ29" s="35"/>
      <c r="GR29" s="35"/>
      <c r="GS29" s="35"/>
      <c r="GT29" s="35"/>
      <c r="GU29" s="35"/>
      <c r="GV29" s="35"/>
      <c r="GW29" s="35"/>
      <c r="GX29" s="35"/>
      <c r="GY29" s="35"/>
      <c r="GZ29" s="35"/>
      <c r="HA29" s="35"/>
      <c r="HB29" s="35"/>
      <c r="HC29" s="35"/>
      <c r="HD29" s="35"/>
      <c r="HE29" s="35"/>
      <c r="HF29" s="35"/>
      <c r="HG29" s="35"/>
      <c r="HH29" s="35"/>
      <c r="HI29" s="35"/>
      <c r="HJ29" s="35"/>
      <c r="HK29" s="35"/>
      <c r="HL29" s="35"/>
      <c r="HM29" s="35"/>
      <c r="HN29" s="35"/>
      <c r="HO29" s="35"/>
      <c r="HP29" s="35"/>
      <c r="HQ29" s="35"/>
      <c r="HR29" s="35"/>
      <c r="HS29" s="35"/>
      <c r="HT29" s="35"/>
      <c r="HU29" s="35"/>
      <c r="HV29" s="35"/>
      <c r="HW29" s="35"/>
      <c r="HX29" s="35"/>
      <c r="HY29" s="35"/>
      <c r="HZ29" s="35"/>
      <c r="IA29" s="35"/>
      <c r="IB29" s="35"/>
      <c r="IC29" s="35"/>
      <c r="ID29" s="35"/>
      <c r="IE29" s="35"/>
      <c r="IF29" s="35"/>
      <c r="IG29" s="35"/>
      <c r="IH29" s="35"/>
      <c r="II29" s="35"/>
      <c r="IJ29" s="35"/>
      <c r="IK29" s="35"/>
      <c r="IL29" s="35"/>
      <c r="IM29" s="35"/>
      <c r="IN29" s="35"/>
      <c r="IO29" s="35"/>
      <c r="IP29" s="35"/>
      <c r="IQ29" s="35"/>
      <c r="IR29" s="35"/>
      <c r="IS29" s="35"/>
      <c r="IT29" s="35"/>
      <c r="IU29" s="35"/>
      <c r="IV29" s="35"/>
      <c r="IW29" s="35"/>
    </row>
    <row r="30" customFormat="false" ht="12.75" hidden="false" customHeight="false" outlineLevel="0" collapsed="false">
      <c r="B30" s="1" t="s">
        <v>9</v>
      </c>
      <c r="C30" s="2" t="s">
        <v>158</v>
      </c>
      <c r="D30" s="28" t="s">
        <v>25</v>
      </c>
      <c r="E30" s="17" t="n">
        <v>2000</v>
      </c>
      <c r="F30" s="13" t="s">
        <v>10</v>
      </c>
      <c r="G30" s="16"/>
      <c r="H30" s="10"/>
      <c r="I30" s="41"/>
      <c r="J30" s="10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</row>
    <row r="31" customFormat="false" ht="12.75" hidden="false" customHeight="false" outlineLevel="0" collapsed="false">
      <c r="A31" s="10" t="s">
        <v>159</v>
      </c>
      <c r="B31" s="10"/>
      <c r="C31" s="39" t="s">
        <v>159</v>
      </c>
      <c r="D31" s="6"/>
      <c r="E31" s="40" t="n">
        <f aca="false">SUM(E3:E30)</f>
        <v>162350</v>
      </c>
      <c r="F31" s="45"/>
      <c r="G31" s="14"/>
      <c r="H31" s="10"/>
      <c r="I31" s="41"/>
      <c r="J31" s="10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</row>
    <row r="32" customFormat="false" ht="12.75" hidden="false" customHeight="false" outlineLevel="0" collapsed="false">
      <c r="D32" s="28"/>
      <c r="E32" s="17"/>
      <c r="F32" s="13"/>
      <c r="G32" s="16"/>
      <c r="H32" s="10"/>
      <c r="I32" s="41"/>
      <c r="J32" s="10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</row>
    <row r="33" customFormat="false" ht="12.75" hidden="false" customHeight="false" outlineLevel="0" collapsed="false">
      <c r="A33" s="5" t="s">
        <v>0</v>
      </c>
      <c r="B33" s="5"/>
      <c r="C33" s="6" t="s">
        <v>161</v>
      </c>
      <c r="D33" s="7"/>
      <c r="E33" s="8" t="s">
        <v>3</v>
      </c>
      <c r="F33" s="8" t="s">
        <v>4</v>
      </c>
      <c r="G33" s="6"/>
      <c r="H33" s="5"/>
      <c r="I33" s="8"/>
      <c r="J33" s="5"/>
      <c r="K33" s="46"/>
      <c r="L33" s="46"/>
      <c r="M33" s="46"/>
      <c r="N33" s="46"/>
      <c r="O33" s="46"/>
      <c r="P33" s="46"/>
      <c r="Q33" s="46"/>
      <c r="R33" s="46"/>
      <c r="S33" s="46"/>
      <c r="T33" s="46"/>
      <c r="U33" s="46"/>
      <c r="V33" s="46"/>
      <c r="W33" s="46"/>
      <c r="X33" s="46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P33" s="5"/>
      <c r="CQ33" s="5"/>
      <c r="CR33" s="5"/>
      <c r="CS33" s="5"/>
      <c r="CT33" s="5"/>
      <c r="CU33" s="5"/>
      <c r="CV33" s="5"/>
      <c r="CW33" s="5"/>
      <c r="CX33" s="5"/>
      <c r="CY33" s="5"/>
      <c r="CZ33" s="5"/>
      <c r="DA33" s="5"/>
      <c r="DB33" s="5"/>
      <c r="DC33" s="5"/>
      <c r="DD33" s="5"/>
      <c r="DE33" s="5"/>
      <c r="DF33" s="5"/>
      <c r="DG33" s="5"/>
      <c r="DH33" s="5"/>
      <c r="DI33" s="5"/>
      <c r="DJ33" s="5"/>
      <c r="DK33" s="5"/>
      <c r="DL33" s="5"/>
      <c r="DM33" s="5"/>
      <c r="DN33" s="5"/>
      <c r="DO33" s="5"/>
      <c r="DP33" s="5"/>
      <c r="DQ33" s="5"/>
      <c r="DR33" s="5"/>
      <c r="DS33" s="5"/>
      <c r="DT33" s="5"/>
      <c r="DU33" s="5"/>
      <c r="DV33" s="5"/>
      <c r="DW33" s="5"/>
      <c r="DX33" s="5"/>
      <c r="DY33" s="5"/>
      <c r="DZ33" s="5"/>
      <c r="EA33" s="5"/>
      <c r="EB33" s="5"/>
      <c r="EC33" s="5"/>
      <c r="ED33" s="5"/>
      <c r="EE33" s="5"/>
      <c r="EF33" s="5"/>
      <c r="EG33" s="5"/>
      <c r="EH33" s="5"/>
      <c r="EI33" s="5"/>
      <c r="EJ33" s="5"/>
      <c r="EK33" s="5"/>
      <c r="EL33" s="5"/>
      <c r="EM33" s="5"/>
      <c r="EN33" s="5"/>
      <c r="EO33" s="5"/>
      <c r="EP33" s="5"/>
      <c r="EQ33" s="5"/>
      <c r="ER33" s="5"/>
      <c r="ES33" s="5"/>
      <c r="ET33" s="5"/>
      <c r="EU33" s="5"/>
      <c r="EV33" s="5"/>
      <c r="EW33" s="5"/>
      <c r="EX33" s="5"/>
      <c r="EY33" s="5"/>
      <c r="EZ33" s="5"/>
      <c r="FA33" s="5"/>
      <c r="FB33" s="5"/>
      <c r="FC33" s="5"/>
      <c r="FD33" s="5"/>
      <c r="FE33" s="5"/>
      <c r="FF33" s="5"/>
      <c r="FG33" s="5"/>
      <c r="FH33" s="5"/>
      <c r="FI33" s="5"/>
      <c r="FJ33" s="5"/>
      <c r="FK33" s="5"/>
      <c r="FL33" s="5"/>
      <c r="FM33" s="5"/>
      <c r="FN33" s="5"/>
      <c r="FO33" s="5"/>
      <c r="FP33" s="5"/>
      <c r="FQ33" s="5"/>
      <c r="FR33" s="5"/>
      <c r="FS33" s="5"/>
      <c r="FT33" s="5"/>
      <c r="FU33" s="5"/>
      <c r="FV33" s="5"/>
      <c r="FW33" s="5"/>
      <c r="FX33" s="5"/>
      <c r="FY33" s="5"/>
      <c r="FZ33" s="5"/>
      <c r="GA33" s="5"/>
      <c r="GB33" s="5"/>
      <c r="GC33" s="5"/>
      <c r="GD33" s="5"/>
      <c r="GE33" s="5"/>
      <c r="GF33" s="5"/>
      <c r="GG33" s="5"/>
      <c r="GH33" s="5"/>
      <c r="GI33" s="5"/>
      <c r="GJ33" s="5"/>
      <c r="GK33" s="5"/>
      <c r="GL33" s="5"/>
      <c r="GM33" s="5"/>
      <c r="GN33" s="5"/>
      <c r="GO33" s="5"/>
      <c r="GP33" s="5"/>
      <c r="GQ33" s="5"/>
      <c r="GR33" s="5"/>
      <c r="GS33" s="5"/>
      <c r="GT33" s="5"/>
      <c r="GU33" s="5"/>
      <c r="GV33" s="5"/>
      <c r="GW33" s="5"/>
      <c r="GX33" s="5"/>
      <c r="GY33" s="5"/>
      <c r="GZ33" s="5"/>
      <c r="HA33" s="5"/>
      <c r="HB33" s="5"/>
      <c r="HC33" s="5"/>
      <c r="HD33" s="5"/>
      <c r="HE33" s="5"/>
      <c r="HF33" s="5"/>
      <c r="HG33" s="5"/>
      <c r="HH33" s="5"/>
      <c r="HI33" s="5"/>
      <c r="HJ33" s="5"/>
      <c r="HK33" s="5"/>
      <c r="HL33" s="5"/>
      <c r="HM33" s="5"/>
      <c r="HN33" s="5"/>
      <c r="HO33" s="5"/>
      <c r="HP33" s="5"/>
      <c r="HQ33" s="5"/>
      <c r="HR33" s="5"/>
      <c r="HS33" s="5"/>
      <c r="HT33" s="5"/>
      <c r="HU33" s="5"/>
      <c r="HV33" s="5"/>
      <c r="HW33" s="5"/>
      <c r="HX33" s="5"/>
      <c r="HY33" s="5"/>
      <c r="HZ33" s="5"/>
      <c r="IA33" s="5"/>
      <c r="IB33" s="5"/>
      <c r="IC33" s="5"/>
      <c r="ID33" s="5"/>
      <c r="IE33" s="5"/>
      <c r="IF33" s="5"/>
      <c r="IG33" s="5"/>
      <c r="IH33" s="5"/>
      <c r="II33" s="5"/>
      <c r="IJ33" s="5"/>
      <c r="IK33" s="5"/>
      <c r="IL33" s="5"/>
      <c r="IM33" s="5"/>
      <c r="IN33" s="5"/>
      <c r="IO33" s="5"/>
      <c r="IP33" s="5"/>
      <c r="IQ33" s="5"/>
      <c r="IR33" s="5"/>
      <c r="IS33" s="5"/>
      <c r="IT33" s="5"/>
      <c r="IU33" s="5"/>
      <c r="IV33" s="5"/>
      <c r="IW33" s="5"/>
    </row>
    <row r="34" customFormat="false" ht="12.75" hidden="false" customHeight="false" outlineLevel="0" collapsed="false">
      <c r="A34" s="32"/>
      <c r="B34" s="32"/>
      <c r="C34" s="28"/>
      <c r="E34" s="47"/>
      <c r="F34" s="48"/>
      <c r="G34" s="37"/>
      <c r="H34" s="32"/>
      <c r="I34" s="47"/>
      <c r="J34" s="32"/>
      <c r="K34" s="49"/>
      <c r="L34" s="49"/>
      <c r="M34" s="49"/>
      <c r="N34" s="49"/>
      <c r="O34" s="49"/>
      <c r="P34" s="49"/>
      <c r="Q34" s="49"/>
      <c r="R34" s="49"/>
      <c r="S34" s="49"/>
      <c r="T34" s="49"/>
      <c r="U34" s="49"/>
      <c r="V34" s="49"/>
      <c r="W34" s="49"/>
      <c r="X34" s="49"/>
      <c r="Y34" s="32"/>
      <c r="Z34" s="32"/>
      <c r="AA34" s="32"/>
      <c r="AB34" s="32"/>
      <c r="AC34" s="32"/>
      <c r="AD34" s="32"/>
      <c r="AE34" s="32"/>
      <c r="AF34" s="32"/>
      <c r="AG34" s="32"/>
      <c r="AH34" s="32"/>
      <c r="AI34" s="32"/>
      <c r="AJ34" s="32"/>
      <c r="AK34" s="32"/>
      <c r="AL34" s="32"/>
      <c r="AM34" s="32"/>
      <c r="AN34" s="32"/>
      <c r="AO34" s="32"/>
      <c r="AP34" s="32"/>
      <c r="AQ34" s="32"/>
      <c r="AR34" s="32"/>
      <c r="AS34" s="32"/>
      <c r="AT34" s="32"/>
      <c r="AU34" s="32"/>
      <c r="AV34" s="32"/>
      <c r="AW34" s="32"/>
      <c r="AX34" s="32"/>
      <c r="AY34" s="32"/>
      <c r="AZ34" s="32"/>
      <c r="BA34" s="32"/>
      <c r="BB34" s="32"/>
      <c r="BC34" s="32"/>
      <c r="BD34" s="32"/>
      <c r="BE34" s="32"/>
      <c r="BF34" s="32"/>
      <c r="BG34" s="32"/>
      <c r="BH34" s="32"/>
      <c r="BI34" s="32"/>
      <c r="BJ34" s="32"/>
      <c r="BK34" s="32"/>
      <c r="BL34" s="32"/>
      <c r="BM34" s="32"/>
      <c r="BN34" s="32"/>
      <c r="BO34" s="32"/>
      <c r="BP34" s="32"/>
      <c r="BQ34" s="32"/>
      <c r="BR34" s="32"/>
      <c r="BS34" s="32"/>
      <c r="BT34" s="32"/>
      <c r="BU34" s="32"/>
      <c r="BV34" s="32"/>
      <c r="BW34" s="32"/>
      <c r="BX34" s="32"/>
      <c r="BY34" s="32"/>
      <c r="BZ34" s="32"/>
      <c r="CA34" s="32"/>
      <c r="CB34" s="32"/>
      <c r="CC34" s="32"/>
      <c r="CD34" s="32"/>
      <c r="CE34" s="32"/>
      <c r="CF34" s="32"/>
      <c r="CG34" s="32"/>
      <c r="CH34" s="32"/>
      <c r="CI34" s="32"/>
      <c r="CJ34" s="32"/>
      <c r="CK34" s="32"/>
      <c r="CL34" s="32"/>
      <c r="CM34" s="32"/>
      <c r="CN34" s="32"/>
      <c r="CO34" s="32"/>
      <c r="CP34" s="32"/>
      <c r="CQ34" s="32"/>
      <c r="CR34" s="32"/>
      <c r="CS34" s="32"/>
      <c r="CT34" s="32"/>
      <c r="CU34" s="32"/>
      <c r="CV34" s="32"/>
      <c r="CW34" s="32"/>
      <c r="CX34" s="32"/>
      <c r="CY34" s="32"/>
      <c r="CZ34" s="32"/>
      <c r="DA34" s="32"/>
      <c r="DB34" s="32"/>
      <c r="DC34" s="32"/>
      <c r="DD34" s="32"/>
      <c r="DE34" s="32"/>
      <c r="DF34" s="32"/>
      <c r="DG34" s="32"/>
      <c r="DH34" s="32"/>
      <c r="DI34" s="32"/>
      <c r="DJ34" s="32"/>
      <c r="DK34" s="32"/>
      <c r="DL34" s="32"/>
      <c r="DM34" s="32"/>
      <c r="DN34" s="32"/>
      <c r="DO34" s="32"/>
      <c r="DP34" s="32"/>
      <c r="DQ34" s="32"/>
      <c r="DR34" s="32"/>
      <c r="DS34" s="32"/>
      <c r="DT34" s="32"/>
      <c r="DU34" s="32"/>
      <c r="DV34" s="32"/>
      <c r="DW34" s="32"/>
      <c r="DX34" s="32"/>
      <c r="DY34" s="32"/>
      <c r="DZ34" s="32"/>
      <c r="EA34" s="32"/>
      <c r="EB34" s="32"/>
      <c r="EC34" s="32"/>
      <c r="ED34" s="32"/>
      <c r="EE34" s="32"/>
      <c r="EF34" s="32"/>
      <c r="EG34" s="32"/>
      <c r="EH34" s="32"/>
      <c r="EI34" s="32"/>
      <c r="EJ34" s="32"/>
      <c r="EK34" s="32"/>
      <c r="EL34" s="32"/>
      <c r="EM34" s="32"/>
      <c r="EN34" s="32"/>
      <c r="EO34" s="32"/>
      <c r="EP34" s="32"/>
      <c r="EQ34" s="32"/>
      <c r="ER34" s="32"/>
      <c r="ES34" s="32"/>
      <c r="ET34" s="32"/>
      <c r="EU34" s="32"/>
      <c r="EV34" s="32"/>
      <c r="EW34" s="32"/>
      <c r="EX34" s="32"/>
      <c r="EY34" s="32"/>
      <c r="EZ34" s="32"/>
      <c r="FA34" s="32"/>
      <c r="FB34" s="32"/>
      <c r="FC34" s="32"/>
      <c r="FD34" s="32"/>
      <c r="FE34" s="32"/>
      <c r="FF34" s="32"/>
      <c r="FG34" s="32"/>
      <c r="FH34" s="32"/>
      <c r="FI34" s="32"/>
      <c r="FJ34" s="32"/>
      <c r="FK34" s="32"/>
      <c r="FL34" s="32"/>
      <c r="FM34" s="32"/>
      <c r="FN34" s="32"/>
      <c r="FO34" s="32"/>
      <c r="FP34" s="32"/>
      <c r="FQ34" s="32"/>
      <c r="FR34" s="32"/>
      <c r="FS34" s="32"/>
      <c r="FT34" s="32"/>
      <c r="FU34" s="32"/>
      <c r="FV34" s="32"/>
      <c r="FW34" s="32"/>
      <c r="FX34" s="32"/>
      <c r="FY34" s="32"/>
      <c r="FZ34" s="32"/>
      <c r="GA34" s="32"/>
      <c r="GB34" s="32"/>
      <c r="GC34" s="32"/>
      <c r="GD34" s="32"/>
      <c r="GE34" s="32"/>
      <c r="GF34" s="32"/>
      <c r="GG34" s="32"/>
      <c r="GH34" s="32"/>
      <c r="GI34" s="32"/>
      <c r="GJ34" s="32"/>
      <c r="GK34" s="32"/>
      <c r="GL34" s="32"/>
      <c r="GM34" s="32"/>
      <c r="GN34" s="32"/>
      <c r="GO34" s="32"/>
      <c r="GP34" s="32"/>
      <c r="GQ34" s="32"/>
      <c r="GR34" s="32"/>
      <c r="GS34" s="32"/>
      <c r="GT34" s="32"/>
      <c r="GU34" s="32"/>
      <c r="GV34" s="32"/>
      <c r="GW34" s="32"/>
      <c r="GX34" s="32"/>
      <c r="GY34" s="32"/>
      <c r="GZ34" s="32"/>
      <c r="HA34" s="32"/>
      <c r="HB34" s="32"/>
      <c r="HC34" s="32"/>
      <c r="HD34" s="32"/>
      <c r="HE34" s="32"/>
      <c r="HF34" s="32"/>
      <c r="HG34" s="32"/>
      <c r="HH34" s="32"/>
      <c r="HI34" s="32"/>
      <c r="HJ34" s="32"/>
      <c r="HK34" s="32"/>
      <c r="HL34" s="32"/>
      <c r="HM34" s="32"/>
      <c r="HN34" s="32"/>
      <c r="HO34" s="32"/>
      <c r="HP34" s="32"/>
      <c r="HQ34" s="32"/>
      <c r="HR34" s="32"/>
      <c r="HS34" s="32"/>
      <c r="HT34" s="32"/>
      <c r="HU34" s="32"/>
      <c r="HV34" s="32"/>
      <c r="HW34" s="32"/>
      <c r="HX34" s="32"/>
      <c r="HY34" s="32"/>
      <c r="HZ34" s="32"/>
      <c r="IA34" s="32"/>
      <c r="IB34" s="32"/>
      <c r="IC34" s="32"/>
      <c r="ID34" s="32"/>
      <c r="IE34" s="32"/>
      <c r="IF34" s="32"/>
      <c r="IG34" s="32"/>
      <c r="IH34" s="32"/>
      <c r="II34" s="32"/>
      <c r="IJ34" s="32"/>
      <c r="IK34" s="32"/>
      <c r="IL34" s="32"/>
      <c r="IM34" s="32"/>
      <c r="IN34" s="32"/>
      <c r="IO34" s="32"/>
      <c r="IP34" s="32"/>
      <c r="IQ34" s="32"/>
      <c r="IR34" s="32"/>
      <c r="IS34" s="32"/>
      <c r="IT34" s="32"/>
      <c r="IU34" s="32"/>
      <c r="IV34" s="32"/>
      <c r="IW34" s="32"/>
    </row>
    <row r="35" customFormat="false" ht="66" hidden="false" customHeight="true" outlineLevel="0" collapsed="false">
      <c r="A35" s="35" t="s">
        <v>129</v>
      </c>
      <c r="B35" s="35" t="s">
        <v>7</v>
      </c>
      <c r="C35" s="36" t="s">
        <v>207</v>
      </c>
      <c r="D35" s="37" t="s">
        <v>36</v>
      </c>
      <c r="E35" s="38" t="n">
        <f aca="false">5000*12</f>
        <v>60000</v>
      </c>
      <c r="F35" s="29" t="n">
        <v>0</v>
      </c>
      <c r="G35" s="30" t="s">
        <v>208</v>
      </c>
      <c r="H35" s="19"/>
      <c r="I35" s="25"/>
      <c r="J35" s="19"/>
      <c r="K35" s="26"/>
      <c r="L35" s="26"/>
      <c r="M35" s="26"/>
      <c r="N35" s="26"/>
      <c r="O35" s="26"/>
      <c r="P35" s="26"/>
      <c r="Q35" s="26"/>
      <c r="R35" s="26"/>
      <c r="S35" s="26"/>
      <c r="T35" s="26"/>
      <c r="U35" s="26"/>
      <c r="V35" s="26"/>
      <c r="W35" s="27"/>
      <c r="X35" s="19"/>
      <c r="Y35" s="19"/>
      <c r="Z35" s="19"/>
      <c r="AA35" s="19"/>
      <c r="AB35" s="19"/>
      <c r="AC35" s="19"/>
      <c r="AD35" s="19"/>
      <c r="AE35" s="19"/>
      <c r="AF35" s="19"/>
      <c r="AG35" s="19"/>
      <c r="AH35" s="19"/>
      <c r="AI35" s="19"/>
      <c r="AJ35" s="19"/>
      <c r="AK35" s="19"/>
      <c r="AL35" s="19"/>
      <c r="AM35" s="19"/>
      <c r="AN35" s="19"/>
      <c r="AO35" s="19"/>
      <c r="AP35" s="19"/>
      <c r="AQ35" s="19"/>
      <c r="AR35" s="19"/>
      <c r="AS35" s="19"/>
      <c r="AT35" s="19"/>
      <c r="AU35" s="19"/>
      <c r="AV35" s="19"/>
      <c r="AW35" s="19"/>
      <c r="AX35" s="19"/>
      <c r="AY35" s="19"/>
      <c r="AZ35" s="19"/>
      <c r="BA35" s="19"/>
      <c r="BB35" s="19"/>
      <c r="BC35" s="19"/>
      <c r="BD35" s="19"/>
      <c r="BE35" s="19"/>
      <c r="BF35" s="19"/>
      <c r="BG35" s="19"/>
      <c r="BH35" s="19"/>
      <c r="BI35" s="19"/>
      <c r="BJ35" s="19"/>
      <c r="BK35" s="19"/>
      <c r="BL35" s="19"/>
      <c r="BM35" s="19"/>
      <c r="BN35" s="19"/>
      <c r="BO35" s="19"/>
      <c r="BP35" s="19"/>
      <c r="BQ35" s="19"/>
      <c r="BR35" s="19"/>
      <c r="BS35" s="19"/>
      <c r="BT35" s="19"/>
      <c r="BU35" s="19"/>
      <c r="BV35" s="19"/>
      <c r="BW35" s="19"/>
      <c r="BX35" s="19"/>
      <c r="BY35" s="19"/>
      <c r="BZ35" s="19"/>
      <c r="CA35" s="19"/>
      <c r="CB35" s="19"/>
      <c r="CC35" s="19"/>
      <c r="CD35" s="19"/>
      <c r="CE35" s="19"/>
      <c r="CF35" s="19"/>
      <c r="CG35" s="19"/>
      <c r="CH35" s="19"/>
      <c r="CI35" s="19"/>
      <c r="CJ35" s="19"/>
      <c r="CK35" s="19"/>
      <c r="CL35" s="19"/>
      <c r="CM35" s="19"/>
      <c r="CN35" s="19"/>
      <c r="CO35" s="19"/>
      <c r="CP35" s="19"/>
      <c r="CQ35" s="19"/>
      <c r="CR35" s="19"/>
      <c r="CS35" s="19"/>
      <c r="CT35" s="19"/>
      <c r="CU35" s="19"/>
      <c r="CV35" s="19"/>
      <c r="CW35" s="19"/>
      <c r="CX35" s="19"/>
      <c r="CY35" s="19"/>
      <c r="CZ35" s="19"/>
      <c r="DA35" s="19"/>
      <c r="DB35" s="19"/>
      <c r="DC35" s="19"/>
      <c r="DD35" s="19"/>
      <c r="DE35" s="19"/>
      <c r="DF35" s="19"/>
      <c r="DG35" s="19"/>
      <c r="DH35" s="19"/>
      <c r="DI35" s="19"/>
      <c r="DJ35" s="19"/>
      <c r="DK35" s="19"/>
      <c r="DL35" s="19"/>
      <c r="DM35" s="19"/>
      <c r="DN35" s="19"/>
      <c r="DO35" s="19"/>
      <c r="DP35" s="19"/>
      <c r="DQ35" s="19"/>
      <c r="DR35" s="19"/>
      <c r="DS35" s="19"/>
      <c r="DT35" s="19"/>
      <c r="DU35" s="19"/>
      <c r="DV35" s="19"/>
      <c r="DW35" s="19"/>
      <c r="DX35" s="19"/>
      <c r="DY35" s="19"/>
      <c r="DZ35" s="19"/>
      <c r="EA35" s="19"/>
      <c r="EB35" s="19"/>
      <c r="EC35" s="19"/>
      <c r="ED35" s="19"/>
      <c r="EE35" s="19"/>
      <c r="EF35" s="19"/>
      <c r="EG35" s="19"/>
      <c r="EH35" s="19"/>
      <c r="EI35" s="19"/>
      <c r="EJ35" s="19"/>
      <c r="EK35" s="19"/>
      <c r="EL35" s="19"/>
      <c r="EM35" s="19"/>
      <c r="EN35" s="19"/>
      <c r="EO35" s="19"/>
      <c r="EP35" s="19"/>
      <c r="EQ35" s="19"/>
      <c r="ER35" s="19"/>
      <c r="ES35" s="19"/>
      <c r="ET35" s="19"/>
      <c r="EU35" s="19"/>
      <c r="EV35" s="19"/>
      <c r="EW35" s="19"/>
      <c r="EX35" s="19"/>
      <c r="EY35" s="19"/>
      <c r="EZ35" s="19"/>
      <c r="FA35" s="19"/>
      <c r="FB35" s="19"/>
      <c r="FC35" s="19"/>
      <c r="FD35" s="19"/>
      <c r="FE35" s="19"/>
      <c r="FF35" s="19"/>
      <c r="FG35" s="19"/>
      <c r="FH35" s="19"/>
      <c r="FI35" s="19"/>
      <c r="FJ35" s="19"/>
      <c r="FK35" s="19"/>
      <c r="FL35" s="19"/>
      <c r="FM35" s="19"/>
      <c r="FN35" s="19"/>
      <c r="FO35" s="19"/>
      <c r="FP35" s="19"/>
      <c r="FQ35" s="19"/>
      <c r="FR35" s="19"/>
      <c r="FS35" s="19"/>
      <c r="FT35" s="19"/>
      <c r="FU35" s="19"/>
      <c r="FV35" s="19"/>
      <c r="FW35" s="19"/>
      <c r="FX35" s="19"/>
      <c r="FY35" s="19"/>
      <c r="FZ35" s="19"/>
      <c r="GA35" s="19"/>
      <c r="GB35" s="19"/>
      <c r="GC35" s="19"/>
      <c r="GD35" s="19"/>
      <c r="GE35" s="19"/>
      <c r="GF35" s="19"/>
      <c r="GG35" s="19"/>
      <c r="GH35" s="19"/>
      <c r="GI35" s="19"/>
      <c r="GJ35" s="19"/>
      <c r="GK35" s="19"/>
      <c r="GL35" s="19"/>
      <c r="GM35" s="19"/>
      <c r="GN35" s="19"/>
      <c r="GO35" s="19"/>
      <c r="GP35" s="19"/>
      <c r="GQ35" s="19"/>
      <c r="GR35" s="19"/>
      <c r="GS35" s="19"/>
      <c r="GT35" s="19"/>
      <c r="GU35" s="19"/>
      <c r="GV35" s="19"/>
      <c r="GW35" s="19"/>
      <c r="GX35" s="19"/>
      <c r="GY35" s="19"/>
      <c r="GZ35" s="19"/>
      <c r="HA35" s="19"/>
      <c r="HB35" s="19"/>
      <c r="HC35" s="19"/>
      <c r="HD35" s="19"/>
      <c r="HE35" s="19"/>
      <c r="HF35" s="19"/>
      <c r="HG35" s="19"/>
      <c r="HH35" s="19"/>
      <c r="HI35" s="19"/>
      <c r="HJ35" s="19"/>
      <c r="HK35" s="19"/>
      <c r="HL35" s="19"/>
      <c r="HM35" s="19"/>
      <c r="HN35" s="19"/>
      <c r="HO35" s="19"/>
      <c r="HP35" s="19"/>
      <c r="HQ35" s="19"/>
      <c r="HR35" s="19"/>
      <c r="HS35" s="19"/>
      <c r="HT35" s="19"/>
      <c r="HU35" s="19"/>
      <c r="HV35" s="19"/>
      <c r="HW35" s="19"/>
      <c r="HX35" s="19"/>
      <c r="HY35" s="19"/>
      <c r="HZ35" s="19"/>
      <c r="IA35" s="19"/>
      <c r="IB35" s="19"/>
      <c r="IC35" s="19"/>
      <c r="ID35" s="19"/>
      <c r="IE35" s="19"/>
      <c r="IF35" s="19"/>
      <c r="IG35" s="19"/>
      <c r="IH35" s="19"/>
      <c r="II35" s="19"/>
      <c r="IJ35" s="19"/>
      <c r="IK35" s="19"/>
      <c r="IL35" s="19"/>
      <c r="IM35" s="19"/>
      <c r="IN35" s="19"/>
      <c r="IO35" s="19"/>
      <c r="IP35" s="19"/>
      <c r="IQ35" s="19"/>
      <c r="IR35" s="19"/>
      <c r="IS35" s="19"/>
      <c r="IT35" s="19"/>
      <c r="IU35" s="19"/>
      <c r="IV35" s="19"/>
      <c r="IW35" s="19"/>
    </row>
    <row r="36" customFormat="false" ht="102" hidden="false" customHeight="false" outlineLevel="0" collapsed="false">
      <c r="A36" s="35"/>
      <c r="B36" s="35" t="s">
        <v>7</v>
      </c>
      <c r="C36" s="36" t="s">
        <v>209</v>
      </c>
      <c r="D36" s="37" t="s">
        <v>36</v>
      </c>
      <c r="E36" s="38" t="n">
        <f aca="false">2500*12</f>
        <v>30000</v>
      </c>
      <c r="F36" s="29" t="n">
        <v>30000</v>
      </c>
      <c r="G36" s="30" t="s">
        <v>210</v>
      </c>
      <c r="H36" s="19"/>
      <c r="I36" s="25"/>
      <c r="J36" s="19"/>
      <c r="K36" s="26"/>
      <c r="L36" s="26"/>
      <c r="M36" s="26"/>
      <c r="N36" s="26"/>
      <c r="O36" s="26"/>
      <c r="P36" s="26"/>
      <c r="Q36" s="26"/>
      <c r="R36" s="26"/>
      <c r="S36" s="26"/>
      <c r="T36" s="26"/>
      <c r="U36" s="26"/>
      <c r="V36" s="26"/>
      <c r="W36" s="27"/>
      <c r="X36" s="19"/>
      <c r="Y36" s="19"/>
      <c r="Z36" s="19"/>
      <c r="AA36" s="19"/>
      <c r="AB36" s="19"/>
      <c r="AC36" s="19"/>
      <c r="AD36" s="19"/>
      <c r="AE36" s="19"/>
      <c r="AF36" s="19"/>
      <c r="AG36" s="19"/>
      <c r="AH36" s="19"/>
      <c r="AI36" s="19"/>
      <c r="AJ36" s="19"/>
      <c r="AK36" s="19"/>
      <c r="AL36" s="19"/>
      <c r="AM36" s="19"/>
      <c r="AN36" s="19"/>
      <c r="AO36" s="19"/>
      <c r="AP36" s="19"/>
      <c r="AQ36" s="19"/>
      <c r="AR36" s="19"/>
      <c r="AS36" s="19"/>
      <c r="AT36" s="19"/>
      <c r="AU36" s="19"/>
      <c r="AV36" s="19"/>
      <c r="AW36" s="19"/>
      <c r="AX36" s="19"/>
      <c r="AY36" s="19"/>
      <c r="AZ36" s="19"/>
      <c r="BA36" s="19"/>
      <c r="BB36" s="19"/>
      <c r="BC36" s="19"/>
      <c r="BD36" s="19"/>
      <c r="BE36" s="19"/>
      <c r="BF36" s="19"/>
      <c r="BG36" s="19"/>
      <c r="BH36" s="19"/>
      <c r="BI36" s="19"/>
      <c r="BJ36" s="19"/>
      <c r="BK36" s="19"/>
      <c r="BL36" s="19"/>
      <c r="BM36" s="19"/>
      <c r="BN36" s="19"/>
      <c r="BO36" s="19"/>
      <c r="BP36" s="19"/>
      <c r="BQ36" s="19"/>
      <c r="BR36" s="19"/>
      <c r="BS36" s="19"/>
      <c r="BT36" s="19"/>
      <c r="BU36" s="19"/>
      <c r="BV36" s="19"/>
      <c r="BW36" s="19"/>
      <c r="BX36" s="19"/>
      <c r="BY36" s="19"/>
      <c r="BZ36" s="19"/>
      <c r="CA36" s="19"/>
      <c r="CB36" s="19"/>
      <c r="CC36" s="19"/>
      <c r="CD36" s="19"/>
      <c r="CE36" s="19"/>
      <c r="CF36" s="19"/>
      <c r="CG36" s="19"/>
      <c r="CH36" s="19"/>
      <c r="CI36" s="19"/>
      <c r="CJ36" s="19"/>
      <c r="CK36" s="19"/>
      <c r="CL36" s="19"/>
      <c r="CM36" s="19"/>
      <c r="CN36" s="19"/>
      <c r="CO36" s="19"/>
      <c r="CP36" s="19"/>
      <c r="CQ36" s="19"/>
      <c r="CR36" s="19"/>
      <c r="CS36" s="19"/>
      <c r="CT36" s="19"/>
      <c r="CU36" s="19"/>
      <c r="CV36" s="19"/>
      <c r="CW36" s="19"/>
      <c r="CX36" s="19"/>
      <c r="CY36" s="19"/>
      <c r="CZ36" s="19"/>
      <c r="DA36" s="19"/>
      <c r="DB36" s="19"/>
      <c r="DC36" s="19"/>
      <c r="DD36" s="19"/>
      <c r="DE36" s="19"/>
      <c r="DF36" s="19"/>
      <c r="DG36" s="19"/>
      <c r="DH36" s="19"/>
      <c r="DI36" s="19"/>
      <c r="DJ36" s="19"/>
      <c r="DK36" s="19"/>
      <c r="DL36" s="19"/>
      <c r="DM36" s="19"/>
      <c r="DN36" s="19"/>
      <c r="DO36" s="19"/>
      <c r="DP36" s="19"/>
      <c r="DQ36" s="19"/>
      <c r="DR36" s="19"/>
      <c r="DS36" s="19"/>
      <c r="DT36" s="19"/>
      <c r="DU36" s="19"/>
      <c r="DV36" s="19"/>
      <c r="DW36" s="19"/>
      <c r="DX36" s="19"/>
      <c r="DY36" s="19"/>
      <c r="DZ36" s="19"/>
      <c r="EA36" s="19"/>
      <c r="EB36" s="19"/>
      <c r="EC36" s="19"/>
      <c r="ED36" s="19"/>
      <c r="EE36" s="19"/>
      <c r="EF36" s="19"/>
      <c r="EG36" s="19"/>
      <c r="EH36" s="19"/>
      <c r="EI36" s="19"/>
      <c r="EJ36" s="19"/>
      <c r="EK36" s="19"/>
      <c r="EL36" s="19"/>
      <c r="EM36" s="19"/>
      <c r="EN36" s="19"/>
      <c r="EO36" s="19"/>
      <c r="EP36" s="19"/>
      <c r="EQ36" s="19"/>
      <c r="ER36" s="19"/>
      <c r="ES36" s="19"/>
      <c r="ET36" s="19"/>
      <c r="EU36" s="19"/>
      <c r="EV36" s="19"/>
      <c r="EW36" s="19"/>
      <c r="EX36" s="19"/>
      <c r="EY36" s="19"/>
      <c r="EZ36" s="19"/>
      <c r="FA36" s="19"/>
      <c r="FB36" s="19"/>
      <c r="FC36" s="19"/>
      <c r="FD36" s="19"/>
      <c r="FE36" s="19"/>
      <c r="FF36" s="19"/>
      <c r="FG36" s="19"/>
      <c r="FH36" s="19"/>
      <c r="FI36" s="19"/>
      <c r="FJ36" s="19"/>
      <c r="FK36" s="19"/>
      <c r="FL36" s="19"/>
      <c r="FM36" s="19"/>
      <c r="FN36" s="19"/>
      <c r="FO36" s="19"/>
      <c r="FP36" s="19"/>
      <c r="FQ36" s="19"/>
      <c r="FR36" s="19"/>
      <c r="FS36" s="19"/>
      <c r="FT36" s="19"/>
      <c r="FU36" s="19"/>
      <c r="FV36" s="19"/>
      <c r="FW36" s="19"/>
      <c r="FX36" s="19"/>
      <c r="FY36" s="19"/>
      <c r="FZ36" s="19"/>
      <c r="GA36" s="19"/>
      <c r="GB36" s="19"/>
      <c r="GC36" s="19"/>
      <c r="GD36" s="19"/>
      <c r="GE36" s="19"/>
      <c r="GF36" s="19"/>
      <c r="GG36" s="19"/>
      <c r="GH36" s="19"/>
      <c r="GI36" s="19"/>
      <c r="GJ36" s="19"/>
      <c r="GK36" s="19"/>
      <c r="GL36" s="19"/>
      <c r="GM36" s="19"/>
      <c r="GN36" s="19"/>
      <c r="GO36" s="19"/>
      <c r="GP36" s="19"/>
      <c r="GQ36" s="19"/>
      <c r="GR36" s="19"/>
      <c r="GS36" s="19"/>
      <c r="GT36" s="19"/>
      <c r="GU36" s="19"/>
      <c r="GV36" s="19"/>
      <c r="GW36" s="19"/>
      <c r="GX36" s="19"/>
      <c r="GY36" s="19"/>
      <c r="GZ36" s="19"/>
      <c r="HA36" s="19"/>
      <c r="HB36" s="19"/>
      <c r="HC36" s="19"/>
      <c r="HD36" s="19"/>
      <c r="HE36" s="19"/>
      <c r="HF36" s="19"/>
      <c r="HG36" s="19"/>
      <c r="HH36" s="19"/>
      <c r="HI36" s="19"/>
      <c r="HJ36" s="19"/>
      <c r="HK36" s="19"/>
      <c r="HL36" s="19"/>
      <c r="HM36" s="19"/>
      <c r="HN36" s="19"/>
      <c r="HO36" s="19"/>
      <c r="HP36" s="19"/>
      <c r="HQ36" s="19"/>
      <c r="HR36" s="19"/>
      <c r="HS36" s="19"/>
      <c r="HT36" s="19"/>
      <c r="HU36" s="19"/>
      <c r="HV36" s="19"/>
      <c r="HW36" s="19"/>
      <c r="HX36" s="19"/>
      <c r="HY36" s="19"/>
      <c r="HZ36" s="19"/>
      <c r="IA36" s="19"/>
      <c r="IB36" s="19"/>
      <c r="IC36" s="19"/>
      <c r="ID36" s="19"/>
      <c r="IE36" s="19"/>
      <c r="IF36" s="19"/>
      <c r="IG36" s="19"/>
      <c r="IH36" s="19"/>
      <c r="II36" s="19"/>
      <c r="IJ36" s="19"/>
      <c r="IK36" s="19"/>
      <c r="IL36" s="19"/>
      <c r="IM36" s="19"/>
      <c r="IN36" s="19"/>
      <c r="IO36" s="19"/>
      <c r="IP36" s="19"/>
      <c r="IQ36" s="19"/>
      <c r="IR36" s="19"/>
      <c r="IS36" s="19"/>
      <c r="IT36" s="19"/>
      <c r="IU36" s="19"/>
      <c r="IV36" s="19"/>
      <c r="IW36" s="19"/>
    </row>
    <row r="37" customFormat="false" ht="51" hidden="false" customHeight="false" outlineLevel="0" collapsed="false">
      <c r="A37" s="35"/>
      <c r="B37" s="35" t="s">
        <v>7</v>
      </c>
      <c r="C37" s="36" t="s">
        <v>211</v>
      </c>
      <c r="D37" s="37" t="s">
        <v>36</v>
      </c>
      <c r="E37" s="38" t="n">
        <f aca="false">8000*12</f>
        <v>96000</v>
      </c>
      <c r="F37" s="29" t="n">
        <f aca="false">3750*12</f>
        <v>45000</v>
      </c>
      <c r="G37" s="30" t="s">
        <v>212</v>
      </c>
      <c r="H37" s="19"/>
      <c r="I37" s="25"/>
      <c r="J37" s="19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7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  <c r="HO37" s="19"/>
      <c r="HP37" s="19"/>
      <c r="HQ37" s="19"/>
      <c r="HR37" s="19"/>
      <c r="HS37" s="19"/>
      <c r="HT37" s="19"/>
      <c r="HU37" s="19"/>
      <c r="HV37" s="19"/>
      <c r="HW37" s="19"/>
      <c r="HX37" s="19"/>
      <c r="HY37" s="19"/>
      <c r="HZ37" s="19"/>
      <c r="IA37" s="19"/>
      <c r="IB37" s="19"/>
      <c r="IC37" s="19"/>
      <c r="ID37" s="19"/>
      <c r="IE37" s="19"/>
      <c r="IF37" s="19"/>
      <c r="IG37" s="19"/>
      <c r="IH37" s="19"/>
      <c r="II37" s="19"/>
      <c r="IJ37" s="19"/>
      <c r="IK37" s="19"/>
      <c r="IL37" s="19"/>
      <c r="IM37" s="19"/>
      <c r="IN37" s="19"/>
      <c r="IO37" s="19"/>
      <c r="IP37" s="19"/>
      <c r="IQ37" s="19"/>
      <c r="IR37" s="19"/>
      <c r="IS37" s="19"/>
      <c r="IT37" s="19"/>
      <c r="IU37" s="19"/>
      <c r="IV37" s="19"/>
      <c r="IW37" s="19"/>
    </row>
    <row r="38" customFormat="false" ht="76.5" hidden="false" customHeight="false" outlineLevel="0" collapsed="false">
      <c r="A38" s="35"/>
      <c r="B38" s="35" t="s">
        <v>7</v>
      </c>
      <c r="C38" s="36" t="s">
        <v>213</v>
      </c>
      <c r="D38" s="37" t="s">
        <v>36</v>
      </c>
      <c r="E38" s="38" t="n">
        <f aca="false">4750*12</f>
        <v>57000</v>
      </c>
      <c r="F38" s="29" t="n">
        <v>57000</v>
      </c>
      <c r="G38" s="30" t="s">
        <v>214</v>
      </c>
      <c r="H38" s="19"/>
      <c r="I38" s="25"/>
      <c r="J38" s="19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7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  <c r="HN38" s="19"/>
      <c r="HO38" s="19"/>
      <c r="HP38" s="19"/>
      <c r="HQ38" s="19"/>
      <c r="HR38" s="19"/>
      <c r="HS38" s="19"/>
      <c r="HT38" s="19"/>
      <c r="HU38" s="19"/>
      <c r="HV38" s="19"/>
      <c r="HW38" s="19"/>
      <c r="HX38" s="19"/>
      <c r="HY38" s="19"/>
      <c r="HZ38" s="19"/>
      <c r="IA38" s="19"/>
      <c r="IB38" s="19"/>
      <c r="IC38" s="19"/>
      <c r="ID38" s="19"/>
      <c r="IE38" s="19"/>
      <c r="IF38" s="19"/>
      <c r="IG38" s="19"/>
      <c r="IH38" s="19"/>
      <c r="II38" s="19"/>
      <c r="IJ38" s="19"/>
      <c r="IK38" s="19"/>
      <c r="IL38" s="19"/>
      <c r="IM38" s="19"/>
      <c r="IN38" s="19"/>
      <c r="IO38" s="19"/>
      <c r="IP38" s="19"/>
      <c r="IQ38" s="19"/>
      <c r="IR38" s="19"/>
      <c r="IS38" s="19"/>
      <c r="IT38" s="19"/>
      <c r="IU38" s="19"/>
      <c r="IV38" s="19"/>
      <c r="IW38" s="19"/>
    </row>
    <row r="39" customFormat="false" ht="89.25" hidden="false" customHeight="false" outlineLevel="0" collapsed="false">
      <c r="A39" s="35"/>
      <c r="B39" s="35" t="s">
        <v>7</v>
      </c>
      <c r="C39" s="36" t="s">
        <v>215</v>
      </c>
      <c r="D39" s="37" t="s">
        <v>36</v>
      </c>
      <c r="E39" s="38" t="n">
        <f aca="false">5000*12</f>
        <v>60000</v>
      </c>
      <c r="F39" s="29" t="n">
        <v>60000</v>
      </c>
      <c r="G39" s="30" t="s">
        <v>216</v>
      </c>
      <c r="H39" s="19"/>
      <c r="I39" s="25"/>
      <c r="J39" s="19"/>
      <c r="K39" s="26"/>
      <c r="L39" s="26"/>
      <c r="M39" s="26"/>
      <c r="N39" s="26"/>
      <c r="O39" s="26"/>
      <c r="P39" s="26"/>
      <c r="Q39" s="26"/>
      <c r="R39" s="26"/>
      <c r="S39" s="26"/>
      <c r="T39" s="26"/>
      <c r="U39" s="26"/>
      <c r="V39" s="26"/>
      <c r="W39" s="27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9"/>
      <c r="AS39" s="19"/>
      <c r="AT39" s="19"/>
      <c r="AU39" s="19"/>
      <c r="AV39" s="19"/>
      <c r="AW39" s="19"/>
      <c r="AX39" s="19"/>
      <c r="AY39" s="19"/>
      <c r="AZ39" s="19"/>
      <c r="BA39" s="19"/>
      <c r="BB39" s="19"/>
      <c r="BC39" s="19"/>
      <c r="BD39" s="19"/>
      <c r="BE39" s="19"/>
      <c r="BF39" s="19"/>
      <c r="BG39" s="19"/>
      <c r="BH39" s="19"/>
      <c r="BI39" s="19"/>
      <c r="BJ39" s="19"/>
      <c r="BK39" s="19"/>
      <c r="BL39" s="19"/>
      <c r="BM39" s="19"/>
      <c r="BN39" s="19"/>
      <c r="BO39" s="19"/>
      <c r="BP39" s="19"/>
      <c r="BQ39" s="19"/>
      <c r="BR39" s="19"/>
      <c r="BS39" s="19"/>
      <c r="BT39" s="19"/>
      <c r="BU39" s="19"/>
      <c r="BV39" s="19"/>
      <c r="BW39" s="19"/>
      <c r="BX39" s="19"/>
      <c r="BY39" s="19"/>
      <c r="BZ39" s="19"/>
      <c r="CA39" s="19"/>
      <c r="CB39" s="19"/>
      <c r="CC39" s="19"/>
      <c r="CD39" s="19"/>
      <c r="CE39" s="19"/>
      <c r="CF39" s="19"/>
      <c r="CG39" s="19"/>
      <c r="CH39" s="19"/>
      <c r="CI39" s="19"/>
      <c r="CJ39" s="19"/>
      <c r="CK39" s="19"/>
      <c r="CL39" s="19"/>
      <c r="CM39" s="19"/>
      <c r="CN39" s="19"/>
      <c r="CO39" s="19"/>
      <c r="CP39" s="19"/>
      <c r="CQ39" s="19"/>
      <c r="CR39" s="19"/>
      <c r="CS39" s="19"/>
      <c r="CT39" s="19"/>
      <c r="CU39" s="19"/>
      <c r="CV39" s="19"/>
      <c r="CW39" s="19"/>
      <c r="CX39" s="19"/>
      <c r="CY39" s="19"/>
      <c r="CZ39" s="19"/>
      <c r="DA39" s="19"/>
      <c r="DB39" s="19"/>
      <c r="DC39" s="19"/>
      <c r="DD39" s="19"/>
      <c r="DE39" s="19"/>
      <c r="DF39" s="19"/>
      <c r="DG39" s="19"/>
      <c r="DH39" s="19"/>
      <c r="DI39" s="19"/>
      <c r="DJ39" s="19"/>
      <c r="DK39" s="19"/>
      <c r="DL39" s="19"/>
      <c r="DM39" s="19"/>
      <c r="DN39" s="19"/>
      <c r="DO39" s="19"/>
      <c r="DP39" s="19"/>
      <c r="DQ39" s="19"/>
      <c r="DR39" s="19"/>
      <c r="DS39" s="19"/>
      <c r="DT39" s="19"/>
      <c r="DU39" s="19"/>
      <c r="DV39" s="19"/>
      <c r="DW39" s="19"/>
      <c r="DX39" s="19"/>
      <c r="DY39" s="19"/>
      <c r="DZ39" s="19"/>
      <c r="EA39" s="19"/>
      <c r="EB39" s="19"/>
      <c r="EC39" s="19"/>
      <c r="ED39" s="19"/>
      <c r="EE39" s="19"/>
      <c r="EF39" s="19"/>
      <c r="EG39" s="19"/>
      <c r="EH39" s="19"/>
      <c r="EI39" s="19"/>
      <c r="EJ39" s="19"/>
      <c r="EK39" s="19"/>
      <c r="EL39" s="19"/>
      <c r="EM39" s="19"/>
      <c r="EN39" s="19"/>
      <c r="EO39" s="19"/>
      <c r="EP39" s="19"/>
      <c r="EQ39" s="19"/>
      <c r="ER39" s="19"/>
      <c r="ES39" s="19"/>
      <c r="ET39" s="19"/>
      <c r="EU39" s="19"/>
      <c r="EV39" s="19"/>
      <c r="EW39" s="19"/>
      <c r="EX39" s="19"/>
      <c r="EY39" s="19"/>
      <c r="EZ39" s="19"/>
      <c r="FA39" s="19"/>
      <c r="FB39" s="19"/>
      <c r="FC39" s="19"/>
      <c r="FD39" s="19"/>
      <c r="FE39" s="19"/>
      <c r="FF39" s="19"/>
      <c r="FG39" s="19"/>
      <c r="FH39" s="19"/>
      <c r="FI39" s="19"/>
      <c r="FJ39" s="19"/>
      <c r="FK39" s="19"/>
      <c r="FL39" s="19"/>
      <c r="FM39" s="19"/>
      <c r="FN39" s="19"/>
      <c r="FO39" s="19"/>
      <c r="FP39" s="19"/>
      <c r="FQ39" s="19"/>
      <c r="FR39" s="19"/>
      <c r="FS39" s="19"/>
      <c r="FT39" s="19"/>
      <c r="FU39" s="19"/>
      <c r="FV39" s="19"/>
      <c r="FW39" s="19"/>
      <c r="FX39" s="19"/>
      <c r="FY39" s="19"/>
      <c r="FZ39" s="19"/>
      <c r="GA39" s="19"/>
      <c r="GB39" s="19"/>
      <c r="GC39" s="19"/>
      <c r="GD39" s="19"/>
      <c r="GE39" s="19"/>
      <c r="GF39" s="19"/>
      <c r="GG39" s="19"/>
      <c r="GH39" s="19"/>
      <c r="GI39" s="19"/>
      <c r="GJ39" s="19"/>
      <c r="GK39" s="19"/>
      <c r="GL39" s="19"/>
      <c r="GM39" s="19"/>
      <c r="GN39" s="19"/>
      <c r="GO39" s="19"/>
      <c r="GP39" s="19"/>
      <c r="GQ39" s="19"/>
      <c r="GR39" s="19"/>
      <c r="GS39" s="19"/>
      <c r="GT39" s="19"/>
      <c r="GU39" s="19"/>
      <c r="GV39" s="19"/>
      <c r="GW39" s="19"/>
      <c r="GX39" s="19"/>
      <c r="GY39" s="19"/>
      <c r="GZ39" s="19"/>
      <c r="HA39" s="19"/>
      <c r="HB39" s="19"/>
      <c r="HC39" s="19"/>
      <c r="HD39" s="19"/>
      <c r="HE39" s="19"/>
      <c r="HF39" s="19"/>
      <c r="HG39" s="19"/>
      <c r="HH39" s="19"/>
      <c r="HI39" s="19"/>
      <c r="HJ39" s="19"/>
      <c r="HK39" s="19"/>
      <c r="HL39" s="19"/>
      <c r="HM39" s="19"/>
      <c r="HN39" s="19"/>
      <c r="HO39" s="19"/>
      <c r="HP39" s="19"/>
      <c r="HQ39" s="19"/>
      <c r="HR39" s="19"/>
      <c r="HS39" s="19"/>
      <c r="HT39" s="19"/>
      <c r="HU39" s="19"/>
      <c r="HV39" s="19"/>
      <c r="HW39" s="19"/>
      <c r="HX39" s="19"/>
      <c r="HY39" s="19"/>
      <c r="HZ39" s="19"/>
      <c r="IA39" s="19"/>
      <c r="IB39" s="19"/>
      <c r="IC39" s="19"/>
      <c r="ID39" s="19"/>
      <c r="IE39" s="19"/>
      <c r="IF39" s="19"/>
      <c r="IG39" s="19"/>
      <c r="IH39" s="19"/>
      <c r="II39" s="19"/>
      <c r="IJ39" s="19"/>
      <c r="IK39" s="19"/>
      <c r="IL39" s="19"/>
      <c r="IM39" s="19"/>
      <c r="IN39" s="19"/>
      <c r="IO39" s="19"/>
      <c r="IP39" s="19"/>
      <c r="IQ39" s="19"/>
      <c r="IR39" s="19"/>
      <c r="IS39" s="19"/>
      <c r="IT39" s="19"/>
      <c r="IU39" s="19"/>
      <c r="IV39" s="19"/>
      <c r="IW39" s="19"/>
    </row>
    <row r="40" customFormat="false" ht="76.5" hidden="false" customHeight="false" outlineLevel="0" collapsed="false">
      <c r="A40" s="35"/>
      <c r="B40" s="35" t="s">
        <v>7</v>
      </c>
      <c r="C40" s="36" t="s">
        <v>217</v>
      </c>
      <c r="D40" s="37" t="s">
        <v>36</v>
      </c>
      <c r="E40" s="38" t="n">
        <f aca="false">3000*12</f>
        <v>36000</v>
      </c>
      <c r="F40" s="29" t="n">
        <v>0</v>
      </c>
      <c r="G40" s="30" t="s">
        <v>218</v>
      </c>
      <c r="H40" s="19"/>
      <c r="I40" s="25"/>
      <c r="J40" s="19"/>
      <c r="K40" s="26"/>
      <c r="L40" s="26"/>
      <c r="M40" s="26"/>
      <c r="N40" s="26"/>
      <c r="O40" s="26"/>
      <c r="P40" s="26"/>
      <c r="Q40" s="26"/>
      <c r="R40" s="26"/>
      <c r="S40" s="26"/>
      <c r="T40" s="26"/>
      <c r="U40" s="26"/>
      <c r="V40" s="26"/>
      <c r="W40" s="27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9"/>
      <c r="AS40" s="19"/>
      <c r="AT40" s="19"/>
      <c r="AU40" s="19"/>
      <c r="AV40" s="19"/>
      <c r="AW40" s="19"/>
      <c r="AX40" s="19"/>
      <c r="AY40" s="19"/>
      <c r="AZ40" s="19"/>
      <c r="BA40" s="19"/>
      <c r="BB40" s="19"/>
      <c r="BC40" s="19"/>
      <c r="BD40" s="19"/>
      <c r="BE40" s="19"/>
      <c r="BF40" s="19"/>
      <c r="BG40" s="19"/>
      <c r="BH40" s="19"/>
      <c r="BI40" s="19"/>
      <c r="BJ40" s="19"/>
      <c r="BK40" s="19"/>
      <c r="BL40" s="19"/>
      <c r="BM40" s="19"/>
      <c r="BN40" s="19"/>
      <c r="BO40" s="19"/>
      <c r="BP40" s="19"/>
      <c r="BQ40" s="19"/>
      <c r="BR40" s="19"/>
      <c r="BS40" s="19"/>
      <c r="BT40" s="19"/>
      <c r="BU40" s="19"/>
      <c r="BV40" s="19"/>
      <c r="BW40" s="19"/>
      <c r="BX40" s="19"/>
      <c r="BY40" s="19"/>
      <c r="BZ40" s="19"/>
      <c r="CA40" s="19"/>
      <c r="CB40" s="19"/>
      <c r="CC40" s="19"/>
      <c r="CD40" s="19"/>
      <c r="CE40" s="19"/>
      <c r="CF40" s="19"/>
      <c r="CG40" s="19"/>
      <c r="CH40" s="19"/>
      <c r="CI40" s="19"/>
      <c r="CJ40" s="19"/>
      <c r="CK40" s="19"/>
      <c r="CL40" s="19"/>
      <c r="CM40" s="19"/>
      <c r="CN40" s="19"/>
      <c r="CO40" s="19"/>
      <c r="CP40" s="19"/>
      <c r="CQ40" s="19"/>
      <c r="CR40" s="19"/>
      <c r="CS40" s="19"/>
      <c r="CT40" s="19"/>
      <c r="CU40" s="19"/>
      <c r="CV40" s="19"/>
      <c r="CW40" s="19"/>
      <c r="CX40" s="19"/>
      <c r="CY40" s="19"/>
      <c r="CZ40" s="19"/>
      <c r="DA40" s="19"/>
      <c r="DB40" s="19"/>
      <c r="DC40" s="19"/>
      <c r="DD40" s="19"/>
      <c r="DE40" s="19"/>
      <c r="DF40" s="19"/>
      <c r="DG40" s="19"/>
      <c r="DH40" s="19"/>
      <c r="DI40" s="19"/>
      <c r="DJ40" s="19"/>
      <c r="DK40" s="19"/>
      <c r="DL40" s="19"/>
      <c r="DM40" s="19"/>
      <c r="DN40" s="19"/>
      <c r="DO40" s="19"/>
      <c r="DP40" s="19"/>
      <c r="DQ40" s="19"/>
      <c r="DR40" s="19"/>
      <c r="DS40" s="19"/>
      <c r="DT40" s="19"/>
      <c r="DU40" s="19"/>
      <c r="DV40" s="19"/>
      <c r="DW40" s="19"/>
      <c r="DX40" s="19"/>
      <c r="DY40" s="19"/>
      <c r="DZ40" s="19"/>
      <c r="EA40" s="19"/>
      <c r="EB40" s="19"/>
      <c r="EC40" s="19"/>
      <c r="ED40" s="19"/>
      <c r="EE40" s="19"/>
      <c r="EF40" s="19"/>
      <c r="EG40" s="19"/>
      <c r="EH40" s="19"/>
      <c r="EI40" s="19"/>
      <c r="EJ40" s="19"/>
      <c r="EK40" s="19"/>
      <c r="EL40" s="19"/>
      <c r="EM40" s="19"/>
      <c r="EN40" s="19"/>
      <c r="EO40" s="19"/>
      <c r="EP40" s="19"/>
      <c r="EQ40" s="19"/>
      <c r="ER40" s="19"/>
      <c r="ES40" s="19"/>
      <c r="ET40" s="19"/>
      <c r="EU40" s="19"/>
      <c r="EV40" s="19"/>
      <c r="EW40" s="19"/>
      <c r="EX40" s="19"/>
      <c r="EY40" s="19"/>
      <c r="EZ40" s="19"/>
      <c r="FA40" s="19"/>
      <c r="FB40" s="19"/>
      <c r="FC40" s="19"/>
      <c r="FD40" s="19"/>
      <c r="FE40" s="19"/>
      <c r="FF40" s="19"/>
      <c r="FG40" s="19"/>
      <c r="FH40" s="19"/>
      <c r="FI40" s="19"/>
      <c r="FJ40" s="19"/>
      <c r="FK40" s="19"/>
      <c r="FL40" s="19"/>
      <c r="FM40" s="19"/>
      <c r="FN40" s="19"/>
      <c r="FO40" s="19"/>
      <c r="FP40" s="19"/>
      <c r="FQ40" s="19"/>
      <c r="FR40" s="19"/>
      <c r="FS40" s="19"/>
      <c r="FT40" s="19"/>
      <c r="FU40" s="19"/>
      <c r="FV40" s="19"/>
      <c r="FW40" s="19"/>
      <c r="FX40" s="19"/>
      <c r="FY40" s="19"/>
      <c r="FZ40" s="19"/>
      <c r="GA40" s="19"/>
      <c r="GB40" s="19"/>
      <c r="GC40" s="19"/>
      <c r="GD40" s="19"/>
      <c r="GE40" s="19"/>
      <c r="GF40" s="19"/>
      <c r="GG40" s="19"/>
      <c r="GH40" s="19"/>
      <c r="GI40" s="19"/>
      <c r="GJ40" s="19"/>
      <c r="GK40" s="19"/>
      <c r="GL40" s="19"/>
      <c r="GM40" s="19"/>
      <c r="GN40" s="19"/>
      <c r="GO40" s="19"/>
      <c r="GP40" s="19"/>
      <c r="GQ40" s="19"/>
      <c r="GR40" s="19"/>
      <c r="GS40" s="19"/>
      <c r="GT40" s="19"/>
      <c r="GU40" s="19"/>
      <c r="GV40" s="19"/>
      <c r="GW40" s="19"/>
      <c r="GX40" s="19"/>
      <c r="GY40" s="19"/>
      <c r="GZ40" s="19"/>
      <c r="HA40" s="19"/>
      <c r="HB40" s="19"/>
      <c r="HC40" s="19"/>
      <c r="HD40" s="19"/>
      <c r="HE40" s="19"/>
      <c r="HF40" s="19"/>
      <c r="HG40" s="19"/>
      <c r="HH40" s="19"/>
      <c r="HI40" s="19"/>
      <c r="HJ40" s="19"/>
      <c r="HK40" s="19"/>
      <c r="HL40" s="19"/>
      <c r="HM40" s="19"/>
      <c r="HN40" s="19"/>
      <c r="HO40" s="19"/>
      <c r="HP40" s="19"/>
      <c r="HQ40" s="19"/>
      <c r="HR40" s="19"/>
      <c r="HS40" s="19"/>
      <c r="HT40" s="19"/>
      <c r="HU40" s="19"/>
      <c r="HV40" s="19"/>
      <c r="HW40" s="19"/>
      <c r="HX40" s="19"/>
      <c r="HY40" s="19"/>
      <c r="HZ40" s="19"/>
      <c r="IA40" s="19"/>
      <c r="IB40" s="19"/>
      <c r="IC40" s="19"/>
      <c r="ID40" s="19"/>
      <c r="IE40" s="19"/>
      <c r="IF40" s="19"/>
      <c r="IG40" s="19"/>
      <c r="IH40" s="19"/>
      <c r="II40" s="19"/>
      <c r="IJ40" s="19"/>
      <c r="IK40" s="19"/>
      <c r="IL40" s="19"/>
      <c r="IM40" s="19"/>
      <c r="IN40" s="19"/>
      <c r="IO40" s="19"/>
      <c r="IP40" s="19"/>
      <c r="IQ40" s="19"/>
      <c r="IR40" s="19"/>
      <c r="IS40" s="19"/>
      <c r="IT40" s="19"/>
      <c r="IU40" s="19"/>
      <c r="IV40" s="19"/>
      <c r="IW40" s="19"/>
    </row>
    <row r="41" customFormat="false" ht="12.75" hidden="false" customHeight="false" outlineLevel="0" collapsed="false">
      <c r="A41" s="35"/>
      <c r="B41" s="35" t="s">
        <v>7</v>
      </c>
      <c r="C41" s="36" t="s">
        <v>219</v>
      </c>
      <c r="D41" s="37"/>
      <c r="E41" s="38" t="n">
        <f aca="false">4000*12</f>
        <v>48000</v>
      </c>
      <c r="F41" s="29" t="n">
        <v>48000</v>
      </c>
      <c r="G41" s="30"/>
      <c r="H41" s="19"/>
      <c r="I41" s="25"/>
      <c r="J41" s="19"/>
      <c r="K41" s="26"/>
      <c r="L41" s="26"/>
      <c r="M41" s="26"/>
      <c r="N41" s="26"/>
      <c r="O41" s="26"/>
      <c r="P41" s="26"/>
      <c r="Q41" s="26"/>
      <c r="R41" s="26"/>
      <c r="S41" s="26"/>
      <c r="T41" s="26"/>
      <c r="U41" s="26"/>
      <c r="V41" s="26"/>
      <c r="W41" s="27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9"/>
      <c r="AS41" s="19"/>
      <c r="AT41" s="19"/>
      <c r="AU41" s="19"/>
      <c r="AV41" s="19"/>
      <c r="AW41" s="19"/>
      <c r="AX41" s="19"/>
      <c r="AY41" s="19"/>
      <c r="AZ41" s="19"/>
      <c r="BA41" s="19"/>
      <c r="BB41" s="19"/>
      <c r="BC41" s="19"/>
      <c r="BD41" s="19"/>
      <c r="BE41" s="19"/>
      <c r="BF41" s="19"/>
      <c r="BG41" s="19"/>
      <c r="BH41" s="19"/>
      <c r="BI41" s="19"/>
      <c r="BJ41" s="19"/>
      <c r="BK41" s="19"/>
      <c r="BL41" s="19"/>
      <c r="BM41" s="19"/>
      <c r="BN41" s="19"/>
      <c r="BO41" s="19"/>
      <c r="BP41" s="19"/>
      <c r="BQ41" s="19"/>
      <c r="BR41" s="19"/>
      <c r="BS41" s="19"/>
      <c r="BT41" s="19"/>
      <c r="BU41" s="19"/>
      <c r="BV41" s="19"/>
      <c r="BW41" s="19"/>
      <c r="BX41" s="19"/>
      <c r="BY41" s="19"/>
      <c r="BZ41" s="19"/>
      <c r="CA41" s="19"/>
      <c r="CB41" s="19"/>
      <c r="CC41" s="19"/>
      <c r="CD41" s="19"/>
      <c r="CE41" s="19"/>
      <c r="CF41" s="19"/>
      <c r="CG41" s="19"/>
      <c r="CH41" s="19"/>
      <c r="CI41" s="19"/>
      <c r="CJ41" s="19"/>
      <c r="CK41" s="19"/>
      <c r="CL41" s="19"/>
      <c r="CM41" s="19"/>
      <c r="CN41" s="19"/>
      <c r="CO41" s="19"/>
      <c r="CP41" s="19"/>
      <c r="CQ41" s="19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  <c r="DQ41" s="19"/>
      <c r="DR41" s="19"/>
      <c r="DS41" s="19"/>
      <c r="DT41" s="19"/>
      <c r="DU41" s="19"/>
      <c r="DV41" s="19"/>
      <c r="DW41" s="19"/>
      <c r="DX41" s="19"/>
      <c r="DY41" s="19"/>
      <c r="DZ41" s="19"/>
      <c r="EA41" s="19"/>
      <c r="EB41" s="19"/>
      <c r="EC41" s="19"/>
      <c r="ED41" s="19"/>
      <c r="EE41" s="19"/>
      <c r="EF41" s="19"/>
      <c r="EG41" s="19"/>
      <c r="EH41" s="19"/>
      <c r="EI41" s="19"/>
      <c r="EJ41" s="19"/>
      <c r="EK41" s="19"/>
      <c r="EL41" s="19"/>
      <c r="EM41" s="19"/>
      <c r="EN41" s="19"/>
      <c r="EO41" s="19"/>
      <c r="EP41" s="19"/>
      <c r="EQ41" s="19"/>
      <c r="ER41" s="19"/>
      <c r="ES41" s="19"/>
      <c r="ET41" s="19"/>
      <c r="EU41" s="19"/>
      <c r="EV41" s="19"/>
      <c r="EW41" s="19"/>
      <c r="EX41" s="19"/>
      <c r="EY41" s="19"/>
      <c r="EZ41" s="19"/>
      <c r="FA41" s="19"/>
      <c r="FB41" s="19"/>
      <c r="FC41" s="19"/>
      <c r="FD41" s="19"/>
      <c r="FE41" s="19"/>
      <c r="FF41" s="19"/>
      <c r="FG41" s="19"/>
      <c r="FH41" s="19"/>
      <c r="FI41" s="19"/>
      <c r="FJ41" s="19"/>
      <c r="FK41" s="19"/>
      <c r="FL41" s="19"/>
      <c r="FM41" s="19"/>
      <c r="FN41" s="19"/>
      <c r="FO41" s="19"/>
      <c r="FP41" s="19"/>
      <c r="FQ41" s="19"/>
      <c r="FR41" s="19"/>
      <c r="FS41" s="19"/>
      <c r="FT41" s="19"/>
      <c r="FU41" s="19"/>
      <c r="FV41" s="19"/>
      <c r="FW41" s="19"/>
      <c r="FX41" s="19"/>
      <c r="FY41" s="19"/>
      <c r="FZ41" s="19"/>
      <c r="GA41" s="19"/>
      <c r="GB41" s="19"/>
      <c r="GC41" s="19"/>
      <c r="GD41" s="19"/>
      <c r="GE41" s="19"/>
      <c r="GF41" s="19"/>
      <c r="GG41" s="19"/>
      <c r="GH41" s="19"/>
      <c r="GI41" s="19"/>
      <c r="GJ41" s="19"/>
      <c r="GK41" s="19"/>
      <c r="GL41" s="19"/>
      <c r="GM41" s="19"/>
      <c r="GN41" s="19"/>
      <c r="GO41" s="19"/>
      <c r="GP41" s="19"/>
      <c r="GQ41" s="19"/>
      <c r="GR41" s="19"/>
      <c r="GS41" s="19"/>
      <c r="GT41" s="19"/>
      <c r="GU41" s="19"/>
      <c r="GV41" s="19"/>
      <c r="GW41" s="19"/>
      <c r="GX41" s="19"/>
      <c r="GY41" s="19"/>
      <c r="GZ41" s="19"/>
      <c r="HA41" s="19"/>
      <c r="HB41" s="19"/>
      <c r="HC41" s="19"/>
      <c r="HD41" s="19"/>
      <c r="HE41" s="19"/>
      <c r="HF41" s="19"/>
      <c r="HG41" s="19"/>
      <c r="HH41" s="19"/>
      <c r="HI41" s="19"/>
      <c r="HJ41" s="19"/>
      <c r="HK41" s="19"/>
      <c r="HL41" s="19"/>
      <c r="HM41" s="19"/>
      <c r="HN41" s="19"/>
      <c r="HO41" s="19"/>
      <c r="HP41" s="19"/>
      <c r="HQ41" s="19"/>
      <c r="HR41" s="19"/>
      <c r="HS41" s="19"/>
      <c r="HT41" s="19"/>
      <c r="HU41" s="19"/>
      <c r="HV41" s="19"/>
      <c r="HW41" s="19"/>
      <c r="HX41" s="19"/>
      <c r="HY41" s="19"/>
      <c r="HZ41" s="19"/>
      <c r="IA41" s="19"/>
      <c r="IB41" s="19"/>
      <c r="IC41" s="19"/>
      <c r="ID41" s="19"/>
      <c r="IE41" s="19"/>
      <c r="IF41" s="19"/>
      <c r="IG41" s="19"/>
      <c r="IH41" s="19"/>
      <c r="II41" s="19"/>
      <c r="IJ41" s="19"/>
      <c r="IK41" s="19"/>
      <c r="IL41" s="19"/>
      <c r="IM41" s="19"/>
      <c r="IN41" s="19"/>
      <c r="IO41" s="19"/>
      <c r="IP41" s="19"/>
      <c r="IQ41" s="19"/>
      <c r="IR41" s="19"/>
      <c r="IS41" s="19"/>
      <c r="IT41" s="19"/>
      <c r="IU41" s="19"/>
      <c r="IV41" s="19"/>
      <c r="IW41" s="19"/>
    </row>
    <row r="42" customFormat="false" ht="12.75" hidden="false" customHeight="false" outlineLevel="0" collapsed="false">
      <c r="A42" s="35"/>
      <c r="B42" s="35" t="s">
        <v>7</v>
      </c>
      <c r="C42" s="36" t="s">
        <v>220</v>
      </c>
      <c r="D42" s="37"/>
      <c r="E42" s="38" t="n">
        <f aca="false">3500*12</f>
        <v>42000</v>
      </c>
      <c r="F42" s="29" t="n">
        <v>42000</v>
      </c>
      <c r="G42" s="30"/>
      <c r="H42" s="19"/>
      <c r="I42" s="25"/>
      <c r="J42" s="19"/>
      <c r="K42" s="26"/>
      <c r="L42" s="26"/>
      <c r="M42" s="26"/>
      <c r="N42" s="26"/>
      <c r="O42" s="26"/>
      <c r="P42" s="26"/>
      <c r="Q42" s="26"/>
      <c r="R42" s="26"/>
      <c r="S42" s="26"/>
      <c r="T42" s="26"/>
      <c r="U42" s="26"/>
      <c r="V42" s="26"/>
      <c r="W42" s="27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9"/>
      <c r="AS42" s="19"/>
      <c r="AT42" s="19"/>
      <c r="AU42" s="19"/>
      <c r="AV42" s="19"/>
      <c r="AW42" s="19"/>
      <c r="AX42" s="19"/>
      <c r="AY42" s="19"/>
      <c r="AZ42" s="19"/>
      <c r="BA42" s="19"/>
      <c r="BB42" s="19"/>
      <c r="BC42" s="19"/>
      <c r="BD42" s="19"/>
      <c r="BE42" s="19"/>
      <c r="BF42" s="19"/>
      <c r="BG42" s="19"/>
      <c r="BH42" s="19"/>
      <c r="BI42" s="19"/>
      <c r="BJ42" s="19"/>
      <c r="BK42" s="19"/>
      <c r="BL42" s="19"/>
      <c r="BM42" s="19"/>
      <c r="BN42" s="19"/>
      <c r="BO42" s="19"/>
      <c r="BP42" s="19"/>
      <c r="BQ42" s="19"/>
      <c r="BR42" s="19"/>
      <c r="BS42" s="19"/>
      <c r="BT42" s="19"/>
      <c r="BU42" s="19"/>
      <c r="BV42" s="19"/>
      <c r="BW42" s="19"/>
      <c r="BX42" s="19"/>
      <c r="BY42" s="19"/>
      <c r="BZ42" s="19"/>
      <c r="CA42" s="19"/>
      <c r="CB42" s="19"/>
      <c r="CC42" s="19"/>
      <c r="CD42" s="19"/>
      <c r="CE42" s="19"/>
      <c r="CF42" s="19"/>
      <c r="CG42" s="19"/>
      <c r="CH42" s="19"/>
      <c r="CI42" s="19"/>
      <c r="CJ42" s="19"/>
      <c r="CK42" s="19"/>
      <c r="CL42" s="19"/>
      <c r="CM42" s="19"/>
      <c r="CN42" s="19"/>
      <c r="CO42" s="19"/>
      <c r="CP42" s="19"/>
      <c r="CQ42" s="19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  <c r="DQ42" s="19"/>
      <c r="DR42" s="19"/>
      <c r="DS42" s="19"/>
      <c r="DT42" s="19"/>
      <c r="DU42" s="19"/>
      <c r="DV42" s="19"/>
      <c r="DW42" s="19"/>
      <c r="DX42" s="19"/>
      <c r="DY42" s="19"/>
      <c r="DZ42" s="19"/>
      <c r="EA42" s="19"/>
      <c r="EB42" s="19"/>
      <c r="EC42" s="19"/>
      <c r="ED42" s="19"/>
      <c r="EE42" s="19"/>
      <c r="EF42" s="19"/>
      <c r="EG42" s="19"/>
      <c r="EH42" s="19"/>
      <c r="EI42" s="19"/>
      <c r="EJ42" s="19"/>
      <c r="EK42" s="19"/>
      <c r="EL42" s="19"/>
      <c r="EM42" s="19"/>
      <c r="EN42" s="19"/>
      <c r="EO42" s="19"/>
      <c r="EP42" s="19"/>
      <c r="EQ42" s="19"/>
      <c r="ER42" s="19"/>
      <c r="ES42" s="19"/>
      <c r="ET42" s="19"/>
      <c r="EU42" s="19"/>
      <c r="EV42" s="19"/>
      <c r="EW42" s="19"/>
      <c r="EX42" s="19"/>
      <c r="EY42" s="19"/>
      <c r="EZ42" s="19"/>
      <c r="FA42" s="19"/>
      <c r="FB42" s="19"/>
      <c r="FC42" s="19"/>
      <c r="FD42" s="19"/>
      <c r="FE42" s="19"/>
      <c r="FF42" s="19"/>
      <c r="FG42" s="19"/>
      <c r="FH42" s="19"/>
      <c r="FI42" s="19"/>
      <c r="FJ42" s="19"/>
      <c r="FK42" s="19"/>
      <c r="FL42" s="19"/>
      <c r="FM42" s="19"/>
      <c r="FN42" s="19"/>
      <c r="FO42" s="19"/>
      <c r="FP42" s="19"/>
      <c r="FQ42" s="19"/>
      <c r="FR42" s="19"/>
      <c r="FS42" s="19"/>
      <c r="FT42" s="19"/>
      <c r="FU42" s="19"/>
      <c r="FV42" s="19"/>
      <c r="FW42" s="19"/>
      <c r="FX42" s="19"/>
      <c r="FY42" s="19"/>
      <c r="FZ42" s="19"/>
      <c r="GA42" s="19"/>
      <c r="GB42" s="19"/>
      <c r="GC42" s="19"/>
      <c r="GD42" s="19"/>
      <c r="GE42" s="19"/>
      <c r="GF42" s="19"/>
      <c r="GG42" s="19"/>
      <c r="GH42" s="19"/>
      <c r="GI42" s="19"/>
      <c r="GJ42" s="19"/>
      <c r="GK42" s="19"/>
      <c r="GL42" s="19"/>
      <c r="GM42" s="19"/>
      <c r="GN42" s="19"/>
      <c r="GO42" s="19"/>
      <c r="GP42" s="19"/>
      <c r="GQ42" s="19"/>
      <c r="GR42" s="19"/>
      <c r="GS42" s="19"/>
      <c r="GT42" s="19"/>
      <c r="GU42" s="19"/>
      <c r="GV42" s="19"/>
      <c r="GW42" s="19"/>
      <c r="GX42" s="19"/>
      <c r="GY42" s="19"/>
      <c r="GZ42" s="19"/>
      <c r="HA42" s="19"/>
      <c r="HB42" s="19"/>
      <c r="HC42" s="19"/>
      <c r="HD42" s="19"/>
      <c r="HE42" s="19"/>
      <c r="HF42" s="19"/>
      <c r="HG42" s="19"/>
      <c r="HH42" s="19"/>
      <c r="HI42" s="19"/>
      <c r="HJ42" s="19"/>
      <c r="HK42" s="19"/>
      <c r="HL42" s="19"/>
      <c r="HM42" s="19"/>
      <c r="HN42" s="19"/>
      <c r="HO42" s="19"/>
      <c r="HP42" s="19"/>
      <c r="HQ42" s="19"/>
      <c r="HR42" s="19"/>
      <c r="HS42" s="19"/>
      <c r="HT42" s="19"/>
      <c r="HU42" s="19"/>
      <c r="HV42" s="19"/>
      <c r="HW42" s="19"/>
      <c r="HX42" s="19"/>
      <c r="HY42" s="19"/>
      <c r="HZ42" s="19"/>
      <c r="IA42" s="19"/>
      <c r="IB42" s="19"/>
      <c r="IC42" s="19"/>
      <c r="ID42" s="19"/>
      <c r="IE42" s="19"/>
      <c r="IF42" s="19"/>
      <c r="IG42" s="19"/>
      <c r="IH42" s="19"/>
      <c r="II42" s="19"/>
      <c r="IJ42" s="19"/>
      <c r="IK42" s="19"/>
      <c r="IL42" s="19"/>
      <c r="IM42" s="19"/>
      <c r="IN42" s="19"/>
      <c r="IO42" s="19"/>
      <c r="IP42" s="19"/>
      <c r="IQ42" s="19"/>
      <c r="IR42" s="19"/>
      <c r="IS42" s="19"/>
      <c r="IT42" s="19"/>
      <c r="IU42" s="19"/>
      <c r="IV42" s="19"/>
      <c r="IW42" s="19"/>
    </row>
    <row r="43" customFormat="false" ht="12.75" hidden="false" customHeight="false" outlineLevel="0" collapsed="false">
      <c r="A43" s="10" t="s">
        <v>221</v>
      </c>
      <c r="B43" s="10"/>
      <c r="C43" s="39" t="s">
        <v>221</v>
      </c>
      <c r="D43" s="6"/>
      <c r="E43" s="40" t="n">
        <f aca="false">SUM(E35:E42)</f>
        <v>429000</v>
      </c>
      <c r="F43" s="40" t="n">
        <f aca="false">SUM(F35:F42)</f>
        <v>282000</v>
      </c>
      <c r="G43" s="24"/>
      <c r="H43" s="19"/>
      <c r="I43" s="25"/>
      <c r="J43" s="19"/>
      <c r="K43" s="26"/>
      <c r="L43" s="26"/>
      <c r="M43" s="26"/>
      <c r="N43" s="26"/>
      <c r="O43" s="26"/>
      <c r="P43" s="26"/>
      <c r="Q43" s="26"/>
      <c r="R43" s="26"/>
      <c r="S43" s="26"/>
      <c r="T43" s="26"/>
      <c r="U43" s="26"/>
      <c r="V43" s="26"/>
      <c r="W43" s="27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9"/>
      <c r="AS43" s="19"/>
      <c r="AT43" s="19"/>
      <c r="AU43" s="19"/>
      <c r="AV43" s="19"/>
      <c r="AW43" s="19"/>
      <c r="AX43" s="19"/>
      <c r="AY43" s="19"/>
      <c r="AZ43" s="19"/>
      <c r="BA43" s="19"/>
      <c r="BB43" s="19"/>
      <c r="BC43" s="19"/>
      <c r="BD43" s="19"/>
      <c r="BE43" s="19"/>
      <c r="BF43" s="19"/>
      <c r="BG43" s="19"/>
      <c r="BH43" s="19"/>
      <c r="BI43" s="19"/>
      <c r="BJ43" s="19"/>
      <c r="BK43" s="19"/>
      <c r="BL43" s="19"/>
      <c r="BM43" s="19"/>
      <c r="BN43" s="19"/>
      <c r="BO43" s="19"/>
      <c r="BP43" s="19"/>
      <c r="BQ43" s="19"/>
      <c r="BR43" s="19"/>
      <c r="BS43" s="19"/>
      <c r="BT43" s="19"/>
      <c r="BU43" s="19"/>
      <c r="BV43" s="19"/>
      <c r="BW43" s="19"/>
      <c r="BX43" s="19"/>
      <c r="BY43" s="19"/>
      <c r="BZ43" s="19"/>
      <c r="CA43" s="19"/>
      <c r="CB43" s="19"/>
      <c r="CC43" s="19"/>
      <c r="CD43" s="19"/>
      <c r="CE43" s="19"/>
      <c r="CF43" s="19"/>
      <c r="CG43" s="19"/>
      <c r="CH43" s="19"/>
      <c r="CI43" s="19"/>
      <c r="CJ43" s="19"/>
      <c r="CK43" s="19"/>
      <c r="CL43" s="19"/>
      <c r="CM43" s="19"/>
      <c r="CN43" s="19"/>
      <c r="CO43" s="19"/>
      <c r="CP43" s="19"/>
      <c r="CQ43" s="19"/>
      <c r="CR43" s="19"/>
      <c r="CS43" s="19"/>
      <c r="CT43" s="19"/>
      <c r="CU43" s="19"/>
      <c r="CV43" s="19"/>
      <c r="CW43" s="19"/>
      <c r="CX43" s="19"/>
      <c r="CY43" s="19"/>
      <c r="CZ43" s="19"/>
      <c r="DA43" s="19"/>
      <c r="DB43" s="19"/>
      <c r="DC43" s="19"/>
      <c r="DD43" s="19"/>
      <c r="DE43" s="19"/>
      <c r="DF43" s="19"/>
      <c r="DG43" s="19"/>
      <c r="DH43" s="19"/>
      <c r="DI43" s="19"/>
      <c r="DJ43" s="19"/>
      <c r="DK43" s="19"/>
      <c r="DL43" s="19"/>
      <c r="DM43" s="19"/>
      <c r="DN43" s="19"/>
      <c r="DO43" s="19"/>
      <c r="DP43" s="19"/>
      <c r="DQ43" s="19"/>
      <c r="DR43" s="19"/>
      <c r="DS43" s="19"/>
      <c r="DT43" s="19"/>
      <c r="DU43" s="19"/>
      <c r="DV43" s="19"/>
      <c r="DW43" s="19"/>
      <c r="DX43" s="19"/>
      <c r="DY43" s="19"/>
      <c r="DZ43" s="19"/>
      <c r="EA43" s="19"/>
      <c r="EB43" s="19"/>
      <c r="EC43" s="19"/>
      <c r="ED43" s="19"/>
      <c r="EE43" s="19"/>
      <c r="EF43" s="19"/>
      <c r="EG43" s="19"/>
      <c r="EH43" s="19"/>
      <c r="EI43" s="19"/>
      <c r="EJ43" s="19"/>
      <c r="EK43" s="19"/>
      <c r="EL43" s="19"/>
      <c r="EM43" s="19"/>
      <c r="EN43" s="19"/>
      <c r="EO43" s="19"/>
      <c r="EP43" s="19"/>
      <c r="EQ43" s="19"/>
      <c r="ER43" s="19"/>
      <c r="ES43" s="19"/>
      <c r="ET43" s="19"/>
      <c r="EU43" s="19"/>
      <c r="EV43" s="19"/>
      <c r="EW43" s="19"/>
      <c r="EX43" s="19"/>
      <c r="EY43" s="19"/>
      <c r="EZ43" s="19"/>
      <c r="FA43" s="19"/>
      <c r="FB43" s="19"/>
      <c r="FC43" s="19"/>
      <c r="FD43" s="19"/>
      <c r="FE43" s="19"/>
      <c r="FF43" s="19"/>
      <c r="FG43" s="19"/>
      <c r="FH43" s="19"/>
      <c r="FI43" s="19"/>
      <c r="FJ43" s="19"/>
      <c r="FK43" s="19"/>
      <c r="FL43" s="19"/>
      <c r="FM43" s="19"/>
      <c r="FN43" s="19"/>
      <c r="FO43" s="19"/>
      <c r="FP43" s="19"/>
      <c r="FQ43" s="19"/>
      <c r="FR43" s="19"/>
      <c r="FS43" s="19"/>
      <c r="FT43" s="19"/>
      <c r="FU43" s="19"/>
      <c r="FV43" s="19"/>
      <c r="FW43" s="19"/>
      <c r="FX43" s="19"/>
      <c r="FY43" s="19"/>
      <c r="FZ43" s="19"/>
      <c r="GA43" s="19"/>
      <c r="GB43" s="19"/>
      <c r="GC43" s="19"/>
      <c r="GD43" s="19"/>
      <c r="GE43" s="19"/>
      <c r="GF43" s="19"/>
      <c r="GG43" s="19"/>
      <c r="GH43" s="19"/>
      <c r="GI43" s="19"/>
      <c r="GJ43" s="19"/>
      <c r="GK43" s="19"/>
      <c r="GL43" s="19"/>
      <c r="GM43" s="19"/>
      <c r="GN43" s="19"/>
      <c r="GO43" s="19"/>
      <c r="GP43" s="19"/>
      <c r="GQ43" s="19"/>
      <c r="GR43" s="19"/>
      <c r="GS43" s="19"/>
      <c r="GT43" s="19"/>
      <c r="GU43" s="19"/>
      <c r="GV43" s="19"/>
      <c r="GW43" s="19"/>
      <c r="GX43" s="19"/>
      <c r="GY43" s="19"/>
      <c r="GZ43" s="19"/>
      <c r="HA43" s="19"/>
      <c r="HB43" s="19"/>
      <c r="HC43" s="19"/>
      <c r="HD43" s="19"/>
      <c r="HE43" s="19"/>
      <c r="HF43" s="19"/>
      <c r="HG43" s="19"/>
      <c r="HH43" s="19"/>
      <c r="HI43" s="19"/>
      <c r="HJ43" s="19"/>
      <c r="HK43" s="19"/>
      <c r="HL43" s="19"/>
      <c r="HM43" s="19"/>
      <c r="HN43" s="19"/>
      <c r="HO43" s="19"/>
      <c r="HP43" s="19"/>
      <c r="HQ43" s="19"/>
      <c r="HR43" s="19"/>
      <c r="HS43" s="19"/>
      <c r="HT43" s="19"/>
      <c r="HU43" s="19"/>
      <c r="HV43" s="19"/>
      <c r="HW43" s="19"/>
      <c r="HX43" s="19"/>
      <c r="HY43" s="19"/>
      <c r="HZ43" s="19"/>
      <c r="IA43" s="19"/>
      <c r="IB43" s="19"/>
      <c r="IC43" s="19"/>
      <c r="ID43" s="19"/>
      <c r="IE43" s="19"/>
      <c r="IF43" s="19"/>
      <c r="IG43" s="19"/>
      <c r="IH43" s="19"/>
      <c r="II43" s="19"/>
      <c r="IJ43" s="19"/>
      <c r="IK43" s="19"/>
      <c r="IL43" s="19"/>
      <c r="IM43" s="19"/>
      <c r="IN43" s="19"/>
      <c r="IO43" s="19"/>
      <c r="IP43" s="19"/>
      <c r="IQ43" s="19"/>
      <c r="IR43" s="19"/>
      <c r="IS43" s="19"/>
      <c r="IT43" s="19"/>
      <c r="IU43" s="19"/>
      <c r="IV43" s="19"/>
      <c r="IW43" s="19"/>
    </row>
    <row r="44" customFormat="false" ht="12.75" hidden="false" customHeight="false" outlineLevel="0" collapsed="false">
      <c r="A44" s="10" t="s">
        <v>222</v>
      </c>
      <c r="B44" s="10"/>
      <c r="C44" s="39"/>
      <c r="D44" s="6"/>
      <c r="E44" s="40"/>
      <c r="F44" s="40"/>
      <c r="G44" s="24"/>
      <c r="H44" s="19"/>
      <c r="I44" s="25"/>
      <c r="J44" s="19"/>
      <c r="K44" s="26"/>
      <c r="L44" s="26"/>
      <c r="M44" s="26"/>
      <c r="N44" s="26"/>
      <c r="O44" s="26"/>
      <c r="P44" s="26"/>
      <c r="Q44" s="26"/>
      <c r="R44" s="26"/>
      <c r="S44" s="26"/>
      <c r="T44" s="26"/>
      <c r="U44" s="26"/>
      <c r="V44" s="26"/>
      <c r="W44" s="27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9"/>
      <c r="AS44" s="19"/>
      <c r="AT44" s="19"/>
      <c r="AU44" s="19"/>
      <c r="AV44" s="19"/>
      <c r="AW44" s="19"/>
      <c r="AX44" s="19"/>
      <c r="AY44" s="19"/>
      <c r="AZ44" s="19"/>
      <c r="BA44" s="19"/>
      <c r="BB44" s="19"/>
      <c r="BC44" s="19"/>
      <c r="BD44" s="19"/>
      <c r="BE44" s="19"/>
      <c r="BF44" s="19"/>
      <c r="BG44" s="19"/>
      <c r="BH44" s="19"/>
      <c r="BI44" s="19"/>
      <c r="BJ44" s="19"/>
      <c r="BK44" s="19"/>
      <c r="BL44" s="19"/>
      <c r="BM44" s="19"/>
      <c r="BN44" s="19"/>
      <c r="BO44" s="19"/>
      <c r="BP44" s="19"/>
      <c r="BQ44" s="19"/>
      <c r="BR44" s="19"/>
      <c r="BS44" s="19"/>
      <c r="BT44" s="19"/>
      <c r="BU44" s="19"/>
      <c r="BV44" s="19"/>
      <c r="BW44" s="19"/>
      <c r="BX44" s="19"/>
      <c r="BY44" s="19"/>
      <c r="BZ44" s="19"/>
      <c r="CA44" s="19"/>
      <c r="CB44" s="19"/>
      <c r="CC44" s="19"/>
      <c r="CD44" s="19"/>
      <c r="CE44" s="19"/>
      <c r="CF44" s="19"/>
      <c r="CG44" s="19"/>
      <c r="CH44" s="19"/>
      <c r="CI44" s="19"/>
      <c r="CJ44" s="19"/>
      <c r="CK44" s="19"/>
      <c r="CL44" s="19"/>
      <c r="CM44" s="19"/>
      <c r="CN44" s="19"/>
      <c r="CO44" s="19"/>
      <c r="CP44" s="19"/>
      <c r="CQ44" s="19"/>
      <c r="CR44" s="19"/>
      <c r="CS44" s="19"/>
      <c r="CT44" s="19"/>
      <c r="CU44" s="19"/>
      <c r="CV44" s="19"/>
      <c r="CW44" s="19"/>
      <c r="CX44" s="19"/>
      <c r="CY44" s="19"/>
      <c r="CZ44" s="19"/>
      <c r="DA44" s="19"/>
      <c r="DB44" s="19"/>
      <c r="DC44" s="19"/>
      <c r="DD44" s="19"/>
      <c r="DE44" s="19"/>
      <c r="DF44" s="19"/>
      <c r="DG44" s="19"/>
      <c r="DH44" s="19"/>
      <c r="DI44" s="19"/>
      <c r="DJ44" s="19"/>
      <c r="DK44" s="19"/>
      <c r="DL44" s="19"/>
      <c r="DM44" s="19"/>
      <c r="DN44" s="19"/>
      <c r="DO44" s="19"/>
      <c r="DP44" s="19"/>
      <c r="DQ44" s="19"/>
      <c r="DR44" s="19"/>
      <c r="DS44" s="19"/>
      <c r="DT44" s="19"/>
      <c r="DU44" s="19"/>
      <c r="DV44" s="19"/>
      <c r="DW44" s="19"/>
      <c r="DX44" s="19"/>
      <c r="DY44" s="19"/>
      <c r="DZ44" s="19"/>
      <c r="EA44" s="19"/>
      <c r="EB44" s="19"/>
      <c r="EC44" s="19"/>
      <c r="ED44" s="19"/>
      <c r="EE44" s="19"/>
      <c r="EF44" s="19"/>
      <c r="EG44" s="19"/>
      <c r="EH44" s="19"/>
      <c r="EI44" s="19"/>
      <c r="EJ44" s="19"/>
      <c r="EK44" s="19"/>
      <c r="EL44" s="19"/>
      <c r="EM44" s="19"/>
      <c r="EN44" s="19"/>
      <c r="EO44" s="19"/>
      <c r="EP44" s="19"/>
      <c r="EQ44" s="19"/>
      <c r="ER44" s="19"/>
      <c r="ES44" s="19"/>
      <c r="ET44" s="19"/>
      <c r="EU44" s="19"/>
      <c r="EV44" s="19"/>
      <c r="EW44" s="19"/>
      <c r="EX44" s="19"/>
      <c r="EY44" s="19"/>
      <c r="EZ44" s="19"/>
      <c r="FA44" s="19"/>
      <c r="FB44" s="19"/>
      <c r="FC44" s="19"/>
      <c r="FD44" s="19"/>
      <c r="FE44" s="19"/>
      <c r="FF44" s="19"/>
      <c r="FG44" s="19"/>
      <c r="FH44" s="19"/>
      <c r="FI44" s="19"/>
      <c r="FJ44" s="19"/>
      <c r="FK44" s="19"/>
      <c r="FL44" s="19"/>
      <c r="FM44" s="19"/>
      <c r="FN44" s="19"/>
      <c r="FO44" s="19"/>
      <c r="FP44" s="19"/>
      <c r="FQ44" s="19"/>
      <c r="FR44" s="19"/>
      <c r="FS44" s="19"/>
      <c r="FT44" s="19"/>
      <c r="FU44" s="19"/>
      <c r="FV44" s="19"/>
      <c r="FW44" s="19"/>
      <c r="FX44" s="19"/>
      <c r="FY44" s="19"/>
      <c r="FZ44" s="19"/>
      <c r="GA44" s="19"/>
      <c r="GB44" s="19"/>
      <c r="GC44" s="19"/>
      <c r="GD44" s="19"/>
      <c r="GE44" s="19"/>
      <c r="GF44" s="19"/>
      <c r="GG44" s="19"/>
      <c r="GH44" s="19"/>
      <c r="GI44" s="19"/>
      <c r="GJ44" s="19"/>
      <c r="GK44" s="19"/>
      <c r="GL44" s="19"/>
      <c r="GM44" s="19"/>
      <c r="GN44" s="19"/>
      <c r="GO44" s="19"/>
      <c r="GP44" s="19"/>
      <c r="GQ44" s="19"/>
      <c r="GR44" s="19"/>
      <c r="GS44" s="19"/>
      <c r="GT44" s="19"/>
      <c r="GU44" s="19"/>
      <c r="GV44" s="19"/>
      <c r="GW44" s="19"/>
      <c r="GX44" s="19"/>
      <c r="GY44" s="19"/>
      <c r="GZ44" s="19"/>
      <c r="HA44" s="19"/>
      <c r="HB44" s="19"/>
      <c r="HC44" s="19"/>
      <c r="HD44" s="19"/>
      <c r="HE44" s="19"/>
      <c r="HF44" s="19"/>
      <c r="HG44" s="19"/>
      <c r="HH44" s="19"/>
      <c r="HI44" s="19"/>
      <c r="HJ44" s="19"/>
      <c r="HK44" s="19"/>
      <c r="HL44" s="19"/>
      <c r="HM44" s="19"/>
      <c r="HN44" s="19"/>
      <c r="HO44" s="19"/>
      <c r="HP44" s="19"/>
      <c r="HQ44" s="19"/>
      <c r="HR44" s="19"/>
      <c r="HS44" s="19"/>
      <c r="HT44" s="19"/>
      <c r="HU44" s="19"/>
      <c r="HV44" s="19"/>
      <c r="HW44" s="19"/>
      <c r="HX44" s="19"/>
      <c r="HY44" s="19"/>
      <c r="HZ44" s="19"/>
      <c r="IA44" s="19"/>
      <c r="IB44" s="19"/>
      <c r="IC44" s="19"/>
      <c r="ID44" s="19"/>
      <c r="IE44" s="19"/>
      <c r="IF44" s="19"/>
      <c r="IG44" s="19"/>
      <c r="IH44" s="19"/>
      <c r="II44" s="19"/>
      <c r="IJ44" s="19"/>
      <c r="IK44" s="19"/>
      <c r="IL44" s="19"/>
      <c r="IM44" s="19"/>
      <c r="IN44" s="19"/>
      <c r="IO44" s="19"/>
      <c r="IP44" s="19"/>
      <c r="IQ44" s="19"/>
      <c r="IR44" s="19"/>
      <c r="IS44" s="19"/>
      <c r="IT44" s="19"/>
      <c r="IU44" s="19"/>
      <c r="IV44" s="19"/>
      <c r="IW44" s="19"/>
    </row>
    <row r="45" customFormat="false" ht="12.75" hidden="false" customHeight="false" outlineLevel="0" collapsed="false">
      <c r="A45" s="10"/>
      <c r="B45" s="10"/>
      <c r="C45" s="39"/>
      <c r="D45" s="6"/>
      <c r="E45" s="40"/>
      <c r="F45" s="40"/>
      <c r="G45" s="24"/>
      <c r="H45" s="19"/>
      <c r="I45" s="25"/>
      <c r="J45" s="19"/>
      <c r="K45" s="26"/>
      <c r="L45" s="26"/>
      <c r="M45" s="26"/>
      <c r="N45" s="26"/>
      <c r="O45" s="26"/>
      <c r="P45" s="26"/>
      <c r="Q45" s="26"/>
      <c r="R45" s="26"/>
      <c r="S45" s="26"/>
      <c r="T45" s="26"/>
      <c r="U45" s="26"/>
      <c r="V45" s="26"/>
      <c r="W45" s="27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9"/>
      <c r="AS45" s="19"/>
      <c r="AT45" s="19"/>
      <c r="AU45" s="19"/>
      <c r="AV45" s="19"/>
      <c r="AW45" s="19"/>
      <c r="AX45" s="19"/>
      <c r="AY45" s="19"/>
      <c r="AZ45" s="19"/>
      <c r="BA45" s="19"/>
      <c r="BB45" s="19"/>
      <c r="BC45" s="19"/>
      <c r="BD45" s="19"/>
      <c r="BE45" s="19"/>
      <c r="BF45" s="19"/>
      <c r="BG45" s="19"/>
      <c r="BH45" s="19"/>
      <c r="BI45" s="19"/>
      <c r="BJ45" s="19"/>
      <c r="BK45" s="19"/>
      <c r="BL45" s="19"/>
      <c r="BM45" s="19"/>
      <c r="BN45" s="19"/>
      <c r="BO45" s="19"/>
      <c r="BP45" s="19"/>
      <c r="BQ45" s="19"/>
      <c r="BR45" s="19"/>
      <c r="BS45" s="19"/>
      <c r="BT45" s="19"/>
      <c r="BU45" s="19"/>
      <c r="BV45" s="19"/>
      <c r="BW45" s="19"/>
      <c r="BX45" s="19"/>
      <c r="BY45" s="19"/>
      <c r="BZ45" s="19"/>
      <c r="CA45" s="19"/>
      <c r="CB45" s="19"/>
      <c r="CC45" s="19"/>
      <c r="CD45" s="19"/>
      <c r="CE45" s="19"/>
      <c r="CF45" s="19"/>
      <c r="CG45" s="19"/>
      <c r="CH45" s="19"/>
      <c r="CI45" s="19"/>
      <c r="CJ45" s="19"/>
      <c r="CK45" s="19"/>
      <c r="CL45" s="19"/>
      <c r="CM45" s="19"/>
      <c r="CN45" s="19"/>
      <c r="CO45" s="19"/>
      <c r="CP45" s="19"/>
      <c r="CQ45" s="19"/>
      <c r="CR45" s="19"/>
      <c r="CS45" s="19"/>
      <c r="CT45" s="19"/>
      <c r="CU45" s="19"/>
      <c r="CV45" s="19"/>
      <c r="CW45" s="19"/>
      <c r="CX45" s="19"/>
      <c r="CY45" s="19"/>
      <c r="CZ45" s="19"/>
      <c r="DA45" s="19"/>
      <c r="DB45" s="19"/>
      <c r="DC45" s="19"/>
      <c r="DD45" s="19"/>
      <c r="DE45" s="19"/>
      <c r="DF45" s="19"/>
      <c r="DG45" s="19"/>
      <c r="DH45" s="19"/>
      <c r="DI45" s="19"/>
      <c r="DJ45" s="19"/>
      <c r="DK45" s="19"/>
      <c r="DL45" s="19"/>
      <c r="DM45" s="19"/>
      <c r="DN45" s="19"/>
      <c r="DO45" s="19"/>
      <c r="DP45" s="19"/>
      <c r="DQ45" s="19"/>
      <c r="DR45" s="19"/>
      <c r="DS45" s="19"/>
      <c r="DT45" s="19"/>
      <c r="DU45" s="19"/>
      <c r="DV45" s="19"/>
      <c r="DW45" s="19"/>
      <c r="DX45" s="19"/>
      <c r="DY45" s="19"/>
      <c r="DZ45" s="19"/>
      <c r="EA45" s="19"/>
      <c r="EB45" s="19"/>
      <c r="EC45" s="19"/>
      <c r="ED45" s="19"/>
      <c r="EE45" s="19"/>
      <c r="EF45" s="19"/>
      <c r="EG45" s="19"/>
      <c r="EH45" s="19"/>
      <c r="EI45" s="19"/>
      <c r="EJ45" s="19"/>
      <c r="EK45" s="19"/>
      <c r="EL45" s="19"/>
      <c r="EM45" s="19"/>
      <c r="EN45" s="19"/>
      <c r="EO45" s="19"/>
      <c r="EP45" s="19"/>
      <c r="EQ45" s="19"/>
      <c r="ER45" s="19"/>
      <c r="ES45" s="19"/>
      <c r="ET45" s="19"/>
      <c r="EU45" s="19"/>
      <c r="EV45" s="19"/>
      <c r="EW45" s="19"/>
      <c r="EX45" s="19"/>
      <c r="EY45" s="19"/>
      <c r="EZ45" s="19"/>
      <c r="FA45" s="19"/>
      <c r="FB45" s="19"/>
      <c r="FC45" s="19"/>
      <c r="FD45" s="19"/>
      <c r="FE45" s="19"/>
      <c r="FF45" s="19"/>
      <c r="FG45" s="19"/>
      <c r="FH45" s="19"/>
      <c r="FI45" s="19"/>
      <c r="FJ45" s="19"/>
      <c r="FK45" s="19"/>
      <c r="FL45" s="19"/>
      <c r="FM45" s="19"/>
      <c r="FN45" s="19"/>
      <c r="FO45" s="19"/>
      <c r="FP45" s="19"/>
      <c r="FQ45" s="19"/>
      <c r="FR45" s="19"/>
      <c r="FS45" s="19"/>
      <c r="FT45" s="19"/>
      <c r="FU45" s="19"/>
      <c r="FV45" s="19"/>
      <c r="FW45" s="19"/>
      <c r="FX45" s="19"/>
      <c r="FY45" s="19"/>
      <c r="FZ45" s="19"/>
      <c r="GA45" s="19"/>
      <c r="GB45" s="19"/>
      <c r="GC45" s="19"/>
      <c r="GD45" s="19"/>
      <c r="GE45" s="19"/>
      <c r="GF45" s="19"/>
      <c r="GG45" s="19"/>
      <c r="GH45" s="19"/>
      <c r="GI45" s="19"/>
      <c r="GJ45" s="19"/>
      <c r="GK45" s="19"/>
      <c r="GL45" s="19"/>
      <c r="GM45" s="19"/>
      <c r="GN45" s="19"/>
      <c r="GO45" s="19"/>
      <c r="GP45" s="19"/>
      <c r="GQ45" s="19"/>
      <c r="GR45" s="19"/>
      <c r="GS45" s="19"/>
      <c r="GT45" s="19"/>
      <c r="GU45" s="19"/>
      <c r="GV45" s="19"/>
      <c r="GW45" s="19"/>
      <c r="GX45" s="19"/>
      <c r="GY45" s="19"/>
      <c r="GZ45" s="19"/>
      <c r="HA45" s="19"/>
      <c r="HB45" s="19"/>
      <c r="HC45" s="19"/>
      <c r="HD45" s="19"/>
      <c r="HE45" s="19"/>
      <c r="HF45" s="19"/>
      <c r="HG45" s="19"/>
      <c r="HH45" s="19"/>
      <c r="HI45" s="19"/>
      <c r="HJ45" s="19"/>
      <c r="HK45" s="19"/>
      <c r="HL45" s="19"/>
      <c r="HM45" s="19"/>
      <c r="HN45" s="19"/>
      <c r="HO45" s="19"/>
      <c r="HP45" s="19"/>
      <c r="HQ45" s="19"/>
      <c r="HR45" s="19"/>
      <c r="HS45" s="19"/>
      <c r="HT45" s="19"/>
      <c r="HU45" s="19"/>
      <c r="HV45" s="19"/>
      <c r="HW45" s="19"/>
      <c r="HX45" s="19"/>
      <c r="HY45" s="19"/>
      <c r="HZ45" s="19"/>
      <c r="IA45" s="19"/>
      <c r="IB45" s="19"/>
      <c r="IC45" s="19"/>
      <c r="ID45" s="19"/>
      <c r="IE45" s="19"/>
      <c r="IF45" s="19"/>
      <c r="IG45" s="19"/>
      <c r="IH45" s="19"/>
      <c r="II45" s="19"/>
      <c r="IJ45" s="19"/>
      <c r="IK45" s="19"/>
      <c r="IL45" s="19"/>
      <c r="IM45" s="19"/>
      <c r="IN45" s="19"/>
      <c r="IO45" s="19"/>
      <c r="IP45" s="19"/>
      <c r="IQ45" s="19"/>
      <c r="IR45" s="19"/>
      <c r="IS45" s="19"/>
      <c r="IT45" s="19"/>
      <c r="IU45" s="19"/>
      <c r="IV45" s="19"/>
      <c r="IW45" s="19"/>
    </row>
    <row r="46" customFormat="false" ht="12.75" hidden="false" customHeight="false" outlineLevel="0" collapsed="false">
      <c r="A46" s="52" t="s">
        <v>0</v>
      </c>
      <c r="B46" s="52"/>
      <c r="C46" s="31" t="s">
        <v>229</v>
      </c>
      <c r="D46" s="31"/>
      <c r="E46" s="53" t="s">
        <v>3</v>
      </c>
      <c r="F46" s="53" t="s">
        <v>4</v>
      </c>
      <c r="G46" s="31"/>
      <c r="H46" s="52"/>
      <c r="I46" s="53"/>
      <c r="J46" s="52"/>
      <c r="K46" s="54"/>
      <c r="L46" s="54"/>
      <c r="M46" s="54"/>
      <c r="N46" s="54"/>
      <c r="O46" s="54"/>
      <c r="P46" s="54"/>
      <c r="Q46" s="54"/>
      <c r="R46" s="54"/>
      <c r="S46" s="54"/>
      <c r="T46" s="54"/>
      <c r="U46" s="54"/>
      <c r="V46" s="54"/>
      <c r="W46" s="55"/>
      <c r="X46" s="52"/>
      <c r="Y46" s="52"/>
      <c r="Z46" s="52"/>
      <c r="AA46" s="52"/>
      <c r="AB46" s="52"/>
      <c r="AC46" s="52"/>
      <c r="AD46" s="52"/>
      <c r="AE46" s="52"/>
      <c r="AF46" s="52"/>
      <c r="AG46" s="52"/>
      <c r="AH46" s="52"/>
      <c r="AI46" s="52"/>
      <c r="AJ46" s="52"/>
      <c r="AK46" s="52"/>
      <c r="AL46" s="52"/>
      <c r="AM46" s="52"/>
      <c r="AN46" s="52"/>
      <c r="AO46" s="52"/>
      <c r="AP46" s="52"/>
      <c r="AQ46" s="52"/>
      <c r="AR46" s="52"/>
      <c r="AS46" s="52"/>
      <c r="AT46" s="52"/>
      <c r="AU46" s="52"/>
      <c r="AV46" s="52"/>
      <c r="AW46" s="52"/>
      <c r="AX46" s="52"/>
      <c r="AY46" s="52"/>
      <c r="AZ46" s="52"/>
      <c r="BA46" s="52"/>
      <c r="BB46" s="52"/>
      <c r="BC46" s="52"/>
      <c r="BD46" s="52"/>
      <c r="BE46" s="52"/>
      <c r="BF46" s="52"/>
      <c r="BG46" s="52"/>
      <c r="BH46" s="52"/>
      <c r="BI46" s="52"/>
      <c r="BJ46" s="52"/>
      <c r="BK46" s="52"/>
      <c r="BL46" s="52"/>
      <c r="BM46" s="52"/>
      <c r="BN46" s="52"/>
      <c r="BO46" s="52"/>
      <c r="BP46" s="52"/>
      <c r="BQ46" s="52"/>
      <c r="BR46" s="52"/>
      <c r="BS46" s="52"/>
      <c r="BT46" s="52"/>
      <c r="BU46" s="52"/>
      <c r="BV46" s="52"/>
      <c r="BW46" s="52"/>
      <c r="BX46" s="52"/>
      <c r="BY46" s="52"/>
      <c r="BZ46" s="52"/>
      <c r="CA46" s="52"/>
      <c r="CB46" s="52"/>
      <c r="CC46" s="52"/>
      <c r="CD46" s="52"/>
      <c r="CE46" s="52"/>
      <c r="CF46" s="52"/>
      <c r="CG46" s="52"/>
      <c r="CH46" s="52"/>
      <c r="CI46" s="52"/>
      <c r="CJ46" s="52"/>
      <c r="CK46" s="52"/>
      <c r="CL46" s="52"/>
      <c r="CM46" s="52"/>
      <c r="CN46" s="52"/>
      <c r="CO46" s="52"/>
      <c r="CP46" s="52"/>
      <c r="CQ46" s="52"/>
      <c r="CR46" s="52"/>
      <c r="CS46" s="52"/>
      <c r="CT46" s="52"/>
      <c r="CU46" s="52"/>
      <c r="CV46" s="52"/>
      <c r="CW46" s="52"/>
      <c r="CX46" s="52"/>
      <c r="CY46" s="52"/>
      <c r="CZ46" s="52"/>
      <c r="DA46" s="52"/>
      <c r="DB46" s="52"/>
      <c r="DC46" s="52"/>
      <c r="DD46" s="52"/>
      <c r="DE46" s="52"/>
      <c r="DF46" s="52"/>
      <c r="DG46" s="52"/>
      <c r="DH46" s="52"/>
      <c r="DI46" s="52"/>
      <c r="DJ46" s="52"/>
      <c r="DK46" s="52"/>
      <c r="DL46" s="52"/>
      <c r="DM46" s="52"/>
      <c r="DN46" s="52"/>
      <c r="DO46" s="52"/>
      <c r="DP46" s="52"/>
      <c r="DQ46" s="52"/>
      <c r="DR46" s="52"/>
      <c r="DS46" s="52"/>
      <c r="DT46" s="52"/>
      <c r="DU46" s="52"/>
      <c r="DV46" s="52"/>
      <c r="DW46" s="52"/>
      <c r="DX46" s="52"/>
      <c r="DY46" s="52"/>
      <c r="DZ46" s="52"/>
      <c r="EA46" s="52"/>
      <c r="EB46" s="52"/>
      <c r="EC46" s="52"/>
      <c r="ED46" s="52"/>
      <c r="EE46" s="52"/>
      <c r="EF46" s="52"/>
      <c r="EG46" s="52"/>
      <c r="EH46" s="52"/>
      <c r="EI46" s="52"/>
      <c r="EJ46" s="52"/>
      <c r="EK46" s="52"/>
      <c r="EL46" s="52"/>
      <c r="EM46" s="52"/>
      <c r="EN46" s="52"/>
      <c r="EO46" s="52"/>
      <c r="EP46" s="52"/>
      <c r="EQ46" s="52"/>
      <c r="ER46" s="52"/>
      <c r="ES46" s="52"/>
      <c r="ET46" s="52"/>
      <c r="EU46" s="52"/>
      <c r="EV46" s="52"/>
      <c r="EW46" s="52"/>
      <c r="EX46" s="52"/>
      <c r="EY46" s="52"/>
      <c r="EZ46" s="52"/>
      <c r="FA46" s="52"/>
      <c r="FB46" s="52"/>
      <c r="FC46" s="52"/>
      <c r="FD46" s="52"/>
      <c r="FE46" s="52"/>
      <c r="FF46" s="52"/>
      <c r="FG46" s="52"/>
      <c r="FH46" s="52"/>
      <c r="FI46" s="52"/>
      <c r="FJ46" s="52"/>
      <c r="FK46" s="52"/>
      <c r="FL46" s="52"/>
      <c r="FM46" s="52"/>
      <c r="FN46" s="52"/>
      <c r="FO46" s="52"/>
      <c r="FP46" s="52"/>
      <c r="FQ46" s="52"/>
      <c r="FR46" s="52"/>
      <c r="FS46" s="52"/>
      <c r="FT46" s="52"/>
      <c r="FU46" s="52"/>
      <c r="FV46" s="52"/>
      <c r="FW46" s="52"/>
      <c r="FX46" s="52"/>
      <c r="FY46" s="52"/>
      <c r="FZ46" s="52"/>
      <c r="GA46" s="52"/>
      <c r="GB46" s="52"/>
      <c r="GC46" s="52"/>
      <c r="GD46" s="52"/>
      <c r="GE46" s="52"/>
      <c r="GF46" s="52"/>
      <c r="GG46" s="52"/>
      <c r="GH46" s="52"/>
      <c r="GI46" s="52"/>
      <c r="GJ46" s="52"/>
      <c r="GK46" s="52"/>
      <c r="GL46" s="52"/>
      <c r="GM46" s="52"/>
      <c r="GN46" s="52"/>
      <c r="GO46" s="52"/>
      <c r="GP46" s="52"/>
      <c r="GQ46" s="52"/>
      <c r="GR46" s="52"/>
      <c r="GS46" s="52"/>
      <c r="GT46" s="52"/>
      <c r="GU46" s="52"/>
      <c r="GV46" s="52"/>
      <c r="GW46" s="52"/>
      <c r="GX46" s="52"/>
      <c r="GY46" s="52"/>
      <c r="GZ46" s="52"/>
      <c r="HA46" s="52"/>
      <c r="HB46" s="52"/>
      <c r="HC46" s="52"/>
      <c r="HD46" s="52"/>
      <c r="HE46" s="52"/>
      <c r="HF46" s="52"/>
      <c r="HG46" s="52"/>
      <c r="HH46" s="52"/>
      <c r="HI46" s="52"/>
      <c r="HJ46" s="52"/>
      <c r="HK46" s="52"/>
      <c r="HL46" s="52"/>
      <c r="HM46" s="52"/>
      <c r="HN46" s="52"/>
      <c r="HO46" s="52"/>
      <c r="HP46" s="52"/>
      <c r="HQ46" s="52"/>
      <c r="HR46" s="52"/>
      <c r="HS46" s="52"/>
      <c r="HT46" s="52"/>
      <c r="HU46" s="52"/>
      <c r="HV46" s="52"/>
      <c r="HW46" s="52"/>
      <c r="HX46" s="52"/>
      <c r="HY46" s="52"/>
      <c r="HZ46" s="52"/>
      <c r="IA46" s="52"/>
      <c r="IB46" s="52"/>
      <c r="IC46" s="52"/>
      <c r="ID46" s="52"/>
      <c r="IE46" s="52"/>
      <c r="IF46" s="52"/>
      <c r="IG46" s="52"/>
      <c r="IH46" s="52"/>
      <c r="II46" s="52"/>
      <c r="IJ46" s="52"/>
      <c r="IK46" s="52"/>
      <c r="IL46" s="52"/>
      <c r="IM46" s="52"/>
      <c r="IN46" s="52"/>
      <c r="IO46" s="52"/>
      <c r="IP46" s="52"/>
      <c r="IQ46" s="52"/>
      <c r="IR46" s="52"/>
      <c r="IS46" s="52"/>
      <c r="IT46" s="52"/>
      <c r="IU46" s="52"/>
      <c r="IV46" s="52"/>
      <c r="IW46" s="52"/>
    </row>
    <row r="47" customFormat="false" ht="12.75" hidden="false" customHeight="false" outlineLevel="0" collapsed="false">
      <c r="D47" s="28"/>
      <c r="E47" s="4"/>
      <c r="F47" s="56"/>
      <c r="G47" s="16"/>
      <c r="I47" s="4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8"/>
      <c r="W47" s="15"/>
    </row>
    <row r="48" customFormat="false" ht="12.75" hidden="false" customHeight="false" outlineLevel="0" collapsed="false">
      <c r="A48" s="1" t="s">
        <v>129</v>
      </c>
      <c r="B48" s="1" t="s">
        <v>9</v>
      </c>
      <c r="C48" s="2" t="s">
        <v>324</v>
      </c>
      <c r="D48" s="28" t="s">
        <v>25</v>
      </c>
      <c r="E48" s="17" t="n">
        <v>25000</v>
      </c>
      <c r="F48" s="13" t="n">
        <v>10000</v>
      </c>
      <c r="G48" s="1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B49" s="1" t="s">
        <v>9</v>
      </c>
      <c r="C49" s="2" t="s">
        <v>325</v>
      </c>
      <c r="D49" s="28" t="s">
        <v>25</v>
      </c>
      <c r="E49" s="17" t="n">
        <v>5000</v>
      </c>
      <c r="F49" s="13" t="n">
        <v>5000</v>
      </c>
      <c r="G49" s="1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A50" s="10" t="s">
        <v>221</v>
      </c>
      <c r="B50" s="10"/>
      <c r="C50" s="39" t="s">
        <v>221</v>
      </c>
      <c r="D50" s="6"/>
      <c r="E50" s="40" t="n">
        <f aca="false">SUM(E48:E49)</f>
        <v>30000</v>
      </c>
      <c r="F50" s="45" t="n">
        <f aca="false">SUM(F48:F49)</f>
        <v>15000</v>
      </c>
      <c r="G50" s="14"/>
      <c r="H50" s="10"/>
      <c r="I50" s="41"/>
      <c r="J50" s="10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  <c r="HT50" s="10"/>
      <c r="HU50" s="10"/>
      <c r="HV50" s="10"/>
      <c r="HW50" s="10"/>
      <c r="HX50" s="10"/>
      <c r="HY50" s="10"/>
      <c r="HZ50" s="10"/>
      <c r="IA50" s="10"/>
      <c r="IB50" s="10"/>
      <c r="IC50" s="10"/>
      <c r="ID50" s="10"/>
      <c r="IE50" s="10"/>
      <c r="IF50" s="10"/>
      <c r="IG50" s="10"/>
      <c r="IH50" s="10"/>
      <c r="II50" s="10"/>
      <c r="IJ50" s="10"/>
      <c r="IK50" s="10"/>
      <c r="IL50" s="10"/>
      <c r="IM50" s="10"/>
      <c r="IN50" s="10"/>
      <c r="IO50" s="10"/>
      <c r="IP50" s="10"/>
      <c r="IQ50" s="10"/>
      <c r="IR50" s="10"/>
      <c r="IS50" s="10"/>
      <c r="IT50" s="10"/>
      <c r="IU50" s="10"/>
      <c r="IV50" s="10"/>
      <c r="IW50" s="10"/>
    </row>
    <row r="51" customFormat="false" ht="12.75" hidden="false" customHeight="false" outlineLevel="0" collapsed="false">
      <c r="D51" s="28"/>
      <c r="E51" s="38"/>
      <c r="F51" s="29"/>
      <c r="G51" s="30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A52" s="10"/>
      <c r="B52" s="10"/>
      <c r="C52" s="39"/>
      <c r="D52" s="60"/>
      <c r="E52" s="61"/>
      <c r="F52" s="8"/>
      <c r="G52" s="14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A53" s="10" t="s">
        <v>338</v>
      </c>
      <c r="B53" s="10"/>
      <c r="C53" s="39"/>
      <c r="D53" s="60"/>
      <c r="E53" s="40" t="n">
        <v>9000000</v>
      </c>
      <c r="F53" s="45" t="n">
        <v>9000000</v>
      </c>
      <c r="G53" s="14"/>
      <c r="H53" s="10"/>
      <c r="I53" s="41"/>
      <c r="J53" s="10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  <c r="IS53" s="10"/>
      <c r="IT53" s="10"/>
      <c r="IU53" s="10"/>
      <c r="IV53" s="10"/>
      <c r="IW53" s="10"/>
    </row>
    <row r="54" customFormat="false" ht="12.75" hidden="false" customHeight="false" outlineLevel="0" collapsed="false">
      <c r="A54" s="10" t="s">
        <v>339</v>
      </c>
      <c r="B54" s="10"/>
      <c r="C54" s="39"/>
      <c r="D54" s="60"/>
      <c r="E54" s="40" t="n">
        <f aca="false">E31</f>
        <v>162350</v>
      </c>
      <c r="F54" s="40" t="n">
        <f aca="false">F31</f>
        <v>0</v>
      </c>
      <c r="G54" s="14"/>
      <c r="H54" s="10"/>
      <c r="I54" s="41"/>
      <c r="J54" s="10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  <c r="FK54" s="10"/>
      <c r="FL54" s="10"/>
      <c r="FM54" s="10"/>
      <c r="FN54" s="10"/>
      <c r="FO54" s="10"/>
      <c r="FP54" s="10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"/>
      <c r="GQ54" s="10"/>
      <c r="GR54" s="10"/>
      <c r="GS54" s="10"/>
      <c r="GT54" s="10"/>
      <c r="GU54" s="10"/>
      <c r="GV54" s="10"/>
      <c r="GW54" s="10"/>
      <c r="GX54" s="10"/>
      <c r="GY54" s="10"/>
      <c r="GZ54" s="10"/>
      <c r="HA54" s="10"/>
      <c r="HB54" s="10"/>
      <c r="HC54" s="10"/>
      <c r="HD54" s="10"/>
      <c r="HE54" s="10"/>
      <c r="HF54" s="10"/>
      <c r="HG54" s="10"/>
      <c r="HH54" s="10"/>
      <c r="HI54" s="10"/>
      <c r="HJ54" s="10"/>
      <c r="HK54" s="10"/>
      <c r="HL54" s="10"/>
      <c r="HM54" s="10"/>
      <c r="HN54" s="10"/>
      <c r="HO54" s="10"/>
      <c r="HP54" s="10"/>
      <c r="HQ54" s="10"/>
      <c r="HR54" s="10"/>
      <c r="HS54" s="10"/>
      <c r="HT54" s="10"/>
      <c r="HU54" s="10"/>
      <c r="HV54" s="10"/>
      <c r="HW54" s="10"/>
      <c r="HX54" s="10"/>
      <c r="HY54" s="10"/>
      <c r="HZ54" s="10"/>
      <c r="IA54" s="10"/>
      <c r="IB54" s="10"/>
      <c r="IC54" s="10"/>
      <c r="ID54" s="10"/>
      <c r="IE54" s="10"/>
      <c r="IF54" s="10"/>
      <c r="IG54" s="10"/>
      <c r="IH54" s="10"/>
      <c r="II54" s="10"/>
      <c r="IJ54" s="10"/>
      <c r="IK54" s="10"/>
      <c r="IL54" s="10"/>
      <c r="IM54" s="10"/>
      <c r="IN54" s="10"/>
      <c r="IO54" s="10"/>
      <c r="IP54" s="10"/>
      <c r="IQ54" s="10"/>
      <c r="IR54" s="10"/>
      <c r="IS54" s="10"/>
      <c r="IT54" s="10"/>
      <c r="IU54" s="10"/>
      <c r="IV54" s="10"/>
      <c r="IW54" s="10"/>
    </row>
    <row r="55" customFormat="false" ht="12.75" hidden="false" customHeight="false" outlineLevel="0" collapsed="false">
      <c r="A55" s="10" t="s">
        <v>340</v>
      </c>
      <c r="B55" s="10"/>
      <c r="C55" s="39"/>
      <c r="D55" s="60"/>
      <c r="E55" s="40" t="n">
        <f aca="false">SUM(E53-E54)</f>
        <v>8837650</v>
      </c>
      <c r="F55" s="40" t="n">
        <f aca="false">SUM(F53-F54)</f>
        <v>9000000</v>
      </c>
      <c r="G55" s="14"/>
      <c r="H55" s="10"/>
      <c r="I55" s="41"/>
      <c r="J55" s="10"/>
      <c r="K55" s="42"/>
      <c r="L55" s="42"/>
      <c r="M55" s="42"/>
      <c r="N55" s="42"/>
      <c r="O55" s="42"/>
      <c r="P55" s="42"/>
      <c r="Q55" s="42"/>
      <c r="R55" s="42"/>
      <c r="S55" s="42"/>
      <c r="T55" s="42"/>
      <c r="U55" s="42"/>
      <c r="V55" s="42"/>
      <c r="W55" s="42"/>
      <c r="X55" s="10"/>
      <c r="Y55" s="10"/>
      <c r="Z55" s="10"/>
      <c r="AA55" s="10"/>
      <c r="AB55" s="10"/>
      <c r="AC55" s="10"/>
      <c r="AD55" s="10"/>
      <c r="AE55" s="10"/>
      <c r="AF55" s="10"/>
      <c r="AG55" s="10"/>
      <c r="AH55" s="10"/>
      <c r="AI55" s="10"/>
      <c r="AJ55" s="10"/>
      <c r="AK55" s="10"/>
      <c r="AL55" s="10"/>
      <c r="AM55" s="10"/>
      <c r="AN55" s="10"/>
      <c r="AO55" s="10"/>
      <c r="AP55" s="10"/>
      <c r="AQ55" s="10"/>
      <c r="AR55" s="10"/>
      <c r="AS55" s="10"/>
      <c r="AT55" s="10"/>
      <c r="AU55" s="10"/>
      <c r="AV55" s="10"/>
      <c r="AW55" s="10"/>
      <c r="AX55" s="10"/>
      <c r="AY55" s="10"/>
      <c r="AZ55" s="10"/>
      <c r="BA55" s="10"/>
      <c r="BB55" s="10"/>
      <c r="BC55" s="10"/>
      <c r="BD55" s="10"/>
      <c r="BE55" s="10"/>
      <c r="BF55" s="10"/>
      <c r="BG55" s="10"/>
      <c r="BH55" s="10"/>
      <c r="BI55" s="10"/>
      <c r="BJ55" s="10"/>
      <c r="BK55" s="10"/>
      <c r="BL55" s="10"/>
      <c r="BM55" s="10"/>
      <c r="BN55" s="10"/>
      <c r="BO55" s="10"/>
      <c r="BP55" s="10"/>
      <c r="BQ55" s="10"/>
      <c r="BR55" s="10"/>
      <c r="BS55" s="10"/>
      <c r="BT55" s="10"/>
      <c r="BU55" s="10"/>
      <c r="BV55" s="10"/>
      <c r="BW55" s="10"/>
      <c r="BX55" s="10"/>
      <c r="BY55" s="10"/>
      <c r="BZ55" s="10"/>
      <c r="CA55" s="10"/>
      <c r="CB55" s="10"/>
      <c r="CC55" s="10"/>
      <c r="CD55" s="10"/>
      <c r="CE55" s="10"/>
      <c r="CF55" s="10"/>
      <c r="CG55" s="10"/>
      <c r="CH55" s="10"/>
      <c r="CI55" s="10"/>
      <c r="CJ55" s="10"/>
      <c r="CK55" s="10"/>
      <c r="CL55" s="10"/>
      <c r="CM55" s="10"/>
      <c r="CN55" s="10"/>
      <c r="CO55" s="10"/>
      <c r="CP55" s="10"/>
      <c r="CQ55" s="10"/>
      <c r="CR55" s="10"/>
      <c r="CS55" s="10"/>
      <c r="CT55" s="10"/>
      <c r="CU55" s="10"/>
      <c r="CV55" s="10"/>
      <c r="CW55" s="10"/>
      <c r="CX55" s="10"/>
      <c r="CY55" s="10"/>
      <c r="CZ55" s="10"/>
      <c r="DA55" s="10"/>
      <c r="DB55" s="10"/>
      <c r="DC55" s="10"/>
      <c r="DD55" s="10"/>
      <c r="DE55" s="10"/>
      <c r="DF55" s="10"/>
      <c r="DG55" s="10"/>
      <c r="DH55" s="10"/>
      <c r="DI55" s="10"/>
      <c r="DJ55" s="10"/>
      <c r="DK55" s="10"/>
      <c r="DL55" s="10"/>
      <c r="DM55" s="10"/>
      <c r="DN55" s="10"/>
      <c r="DO55" s="10"/>
      <c r="DP55" s="10"/>
      <c r="DQ55" s="10"/>
      <c r="DR55" s="10"/>
      <c r="DS55" s="10"/>
      <c r="DT55" s="10"/>
      <c r="DU55" s="10"/>
      <c r="DV55" s="10"/>
      <c r="DW55" s="10"/>
      <c r="DX55" s="10"/>
      <c r="DY55" s="10"/>
      <c r="DZ55" s="10"/>
      <c r="EA55" s="10"/>
      <c r="EB55" s="10"/>
      <c r="EC55" s="10"/>
      <c r="ED55" s="10"/>
      <c r="EE55" s="10"/>
      <c r="EF55" s="10"/>
      <c r="EG55" s="10"/>
      <c r="EH55" s="10"/>
      <c r="EI55" s="10"/>
      <c r="EJ55" s="10"/>
      <c r="EK55" s="10"/>
      <c r="EL55" s="10"/>
      <c r="EM55" s="10"/>
      <c r="EN55" s="10"/>
      <c r="EO55" s="10"/>
      <c r="EP55" s="10"/>
      <c r="EQ55" s="10"/>
      <c r="ER55" s="10"/>
      <c r="ES55" s="10"/>
      <c r="ET55" s="10"/>
      <c r="EU55" s="10"/>
      <c r="EV55" s="10"/>
      <c r="EW55" s="10"/>
      <c r="EX55" s="10"/>
      <c r="EY55" s="10"/>
      <c r="EZ55" s="10"/>
      <c r="FA55" s="10"/>
      <c r="FB55" s="10"/>
      <c r="FC55" s="10"/>
      <c r="FD55" s="10"/>
      <c r="FE55" s="10"/>
      <c r="FF55" s="10"/>
      <c r="FG55" s="10"/>
      <c r="FH55" s="10"/>
      <c r="FI55" s="10"/>
      <c r="FJ55" s="10"/>
      <c r="FK55" s="10"/>
      <c r="FL55" s="10"/>
      <c r="FM55" s="10"/>
      <c r="FN55" s="10"/>
      <c r="FO55" s="10"/>
      <c r="FP55" s="10"/>
      <c r="FQ55" s="10"/>
      <c r="FR55" s="10"/>
      <c r="FS55" s="10"/>
      <c r="FT55" s="10"/>
      <c r="FU55" s="10"/>
      <c r="FV55" s="10"/>
      <c r="FW55" s="10"/>
      <c r="FX55" s="10"/>
      <c r="FY55" s="10"/>
      <c r="FZ55" s="10"/>
      <c r="GA55" s="10"/>
      <c r="GB55" s="10"/>
      <c r="GC55" s="10"/>
      <c r="GD55" s="10"/>
      <c r="GE55" s="10"/>
      <c r="GF55" s="10"/>
      <c r="GG55" s="10"/>
      <c r="GH55" s="10"/>
      <c r="GI55" s="10"/>
      <c r="GJ55" s="10"/>
      <c r="GK55" s="10"/>
      <c r="GL55" s="10"/>
      <c r="GM55" s="10"/>
      <c r="GN55" s="10"/>
      <c r="GO55" s="10"/>
      <c r="GP55" s="10"/>
      <c r="GQ55" s="10"/>
      <c r="GR55" s="10"/>
      <c r="GS55" s="10"/>
      <c r="GT55" s="10"/>
      <c r="GU55" s="10"/>
      <c r="GV55" s="10"/>
      <c r="GW55" s="10"/>
      <c r="GX55" s="10"/>
      <c r="GY55" s="10"/>
      <c r="GZ55" s="10"/>
      <c r="HA55" s="10"/>
      <c r="HB55" s="10"/>
      <c r="HC55" s="10"/>
      <c r="HD55" s="10"/>
      <c r="HE55" s="10"/>
      <c r="HF55" s="10"/>
      <c r="HG55" s="10"/>
      <c r="HH55" s="10"/>
      <c r="HI55" s="10"/>
      <c r="HJ55" s="10"/>
      <c r="HK55" s="10"/>
      <c r="HL55" s="10"/>
      <c r="HM55" s="10"/>
      <c r="HN55" s="10"/>
      <c r="HO55" s="10"/>
      <c r="HP55" s="10"/>
      <c r="HQ55" s="10"/>
      <c r="HR55" s="10"/>
      <c r="HS55" s="10"/>
      <c r="HT55" s="10"/>
      <c r="HU55" s="10"/>
      <c r="HV55" s="10"/>
      <c r="HW55" s="10"/>
      <c r="HX55" s="10"/>
      <c r="HY55" s="10"/>
      <c r="HZ55" s="10"/>
      <c r="IA55" s="10"/>
      <c r="IB55" s="10"/>
      <c r="IC55" s="10"/>
      <c r="ID55" s="10"/>
      <c r="IE55" s="10"/>
      <c r="IF55" s="10"/>
      <c r="IG55" s="10"/>
      <c r="IH55" s="10"/>
      <c r="II55" s="10"/>
      <c r="IJ55" s="10"/>
      <c r="IK55" s="10"/>
      <c r="IL55" s="10"/>
      <c r="IM55" s="10"/>
      <c r="IN55" s="10"/>
      <c r="IO55" s="10"/>
      <c r="IP55" s="10"/>
      <c r="IQ55" s="10"/>
      <c r="IR55" s="10"/>
      <c r="IS55" s="10"/>
      <c r="IT55" s="10"/>
      <c r="IU55" s="10"/>
      <c r="IV55" s="10"/>
      <c r="IW55" s="10"/>
    </row>
    <row r="56" customFormat="false" ht="12.75" hidden="false" customHeight="false" outlineLevel="0" collapsed="false">
      <c r="A56" s="10"/>
      <c r="B56" s="10"/>
      <c r="C56" s="39"/>
      <c r="D56" s="60"/>
      <c r="E56" s="40"/>
      <c r="F56" s="45"/>
      <c r="G56" s="14"/>
      <c r="H56" s="10"/>
      <c r="I56" s="41"/>
      <c r="J56" s="10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42"/>
      <c r="W56" s="42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</row>
    <row r="57" customFormat="false" ht="12.75" hidden="false" customHeight="false" outlineLevel="0" collapsed="false">
      <c r="A57" s="10" t="s">
        <v>338</v>
      </c>
      <c r="B57" s="10"/>
      <c r="C57" s="39"/>
      <c r="D57" s="60"/>
      <c r="E57" s="40" t="n">
        <v>9000000</v>
      </c>
      <c r="F57" s="45" t="n">
        <v>9000000</v>
      </c>
      <c r="G57" s="14"/>
      <c r="H57" s="10"/>
      <c r="I57" s="41"/>
      <c r="J57" s="10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10"/>
      <c r="Y57" s="10"/>
      <c r="Z57" s="10"/>
      <c r="AA57" s="10"/>
      <c r="AB57" s="10"/>
      <c r="AC57" s="10"/>
      <c r="AD57" s="10"/>
      <c r="AE57" s="10"/>
      <c r="AF57" s="10"/>
      <c r="AG57" s="10"/>
      <c r="AH57" s="10"/>
      <c r="AI57" s="10"/>
      <c r="AJ57" s="10"/>
      <c r="AK57" s="10"/>
      <c r="AL57" s="10"/>
      <c r="AM57" s="10"/>
      <c r="AN57" s="10"/>
      <c r="AO57" s="10"/>
      <c r="AP57" s="10"/>
      <c r="AQ57" s="10"/>
      <c r="AR57" s="10"/>
      <c r="AS57" s="10"/>
      <c r="AT57" s="10"/>
      <c r="AU57" s="10"/>
      <c r="AV57" s="10"/>
      <c r="AW57" s="10"/>
      <c r="AX57" s="10"/>
      <c r="AY57" s="10"/>
      <c r="AZ57" s="10"/>
      <c r="BA57" s="10"/>
      <c r="BB57" s="10"/>
      <c r="BC57" s="10"/>
      <c r="BD57" s="10"/>
      <c r="BE57" s="10"/>
      <c r="BF57" s="10"/>
      <c r="BG57" s="10"/>
      <c r="BH57" s="10"/>
      <c r="BI57" s="10"/>
      <c r="BJ57" s="10"/>
      <c r="BK57" s="10"/>
      <c r="BL57" s="10"/>
      <c r="BM57" s="10"/>
      <c r="BN57" s="10"/>
      <c r="BO57" s="10"/>
      <c r="BP57" s="10"/>
      <c r="BQ57" s="10"/>
      <c r="BR57" s="10"/>
      <c r="BS57" s="10"/>
      <c r="BT57" s="10"/>
      <c r="BU57" s="10"/>
      <c r="BV57" s="10"/>
      <c r="BW57" s="10"/>
      <c r="BX57" s="10"/>
      <c r="BY57" s="10"/>
      <c r="BZ57" s="10"/>
      <c r="CA57" s="10"/>
      <c r="CB57" s="10"/>
      <c r="CC57" s="10"/>
      <c r="CD57" s="10"/>
      <c r="CE57" s="10"/>
      <c r="CF57" s="10"/>
      <c r="CG57" s="10"/>
      <c r="CH57" s="10"/>
      <c r="CI57" s="10"/>
      <c r="CJ57" s="10"/>
      <c r="CK57" s="10"/>
      <c r="CL57" s="10"/>
      <c r="CM57" s="10"/>
      <c r="CN57" s="10"/>
      <c r="CO57" s="10"/>
      <c r="CP57" s="10"/>
      <c r="CQ57" s="10"/>
      <c r="CR57" s="10"/>
      <c r="CS57" s="10"/>
      <c r="CT57" s="10"/>
      <c r="CU57" s="10"/>
      <c r="CV57" s="10"/>
      <c r="CW57" s="10"/>
      <c r="CX57" s="10"/>
      <c r="CY57" s="10"/>
      <c r="CZ57" s="10"/>
      <c r="DA57" s="10"/>
      <c r="DB57" s="10"/>
      <c r="DC57" s="10"/>
      <c r="DD57" s="10"/>
      <c r="DE57" s="10"/>
      <c r="DF57" s="10"/>
      <c r="DG57" s="10"/>
      <c r="DH57" s="10"/>
      <c r="DI57" s="10"/>
      <c r="DJ57" s="10"/>
      <c r="DK57" s="10"/>
      <c r="DL57" s="10"/>
      <c r="DM57" s="10"/>
      <c r="DN57" s="10"/>
      <c r="DO57" s="10"/>
      <c r="DP57" s="10"/>
      <c r="DQ57" s="10"/>
      <c r="DR57" s="10"/>
      <c r="DS57" s="10"/>
      <c r="DT57" s="10"/>
      <c r="DU57" s="10"/>
      <c r="DV57" s="10"/>
      <c r="DW57" s="10"/>
      <c r="DX57" s="10"/>
      <c r="DY57" s="10"/>
      <c r="DZ57" s="10"/>
      <c r="EA57" s="10"/>
      <c r="EB57" s="10"/>
      <c r="EC57" s="10"/>
      <c r="ED57" s="10"/>
      <c r="EE57" s="10"/>
      <c r="EF57" s="10"/>
      <c r="EG57" s="10"/>
      <c r="EH57" s="10"/>
      <c r="EI57" s="10"/>
      <c r="EJ57" s="10"/>
      <c r="EK57" s="10"/>
      <c r="EL57" s="10"/>
      <c r="EM57" s="10"/>
      <c r="EN57" s="10"/>
      <c r="EO57" s="10"/>
      <c r="EP57" s="10"/>
      <c r="EQ57" s="10"/>
      <c r="ER57" s="10"/>
      <c r="ES57" s="10"/>
      <c r="ET57" s="10"/>
      <c r="EU57" s="10"/>
      <c r="EV57" s="10"/>
      <c r="EW57" s="10"/>
      <c r="EX57" s="10"/>
      <c r="EY57" s="10"/>
      <c r="EZ57" s="10"/>
      <c r="FA57" s="10"/>
      <c r="FB57" s="10"/>
      <c r="FC57" s="10"/>
      <c r="FD57" s="10"/>
      <c r="FE57" s="10"/>
      <c r="FF57" s="10"/>
      <c r="FG57" s="10"/>
      <c r="FH57" s="10"/>
      <c r="FI57" s="10"/>
      <c r="FJ57" s="10"/>
      <c r="FK57" s="10"/>
      <c r="FL57" s="10"/>
      <c r="FM57" s="10"/>
      <c r="FN57" s="10"/>
      <c r="FO57" s="10"/>
      <c r="FP57" s="10"/>
      <c r="FQ57" s="10"/>
      <c r="FR57" s="10"/>
      <c r="FS57" s="10"/>
      <c r="FT57" s="10"/>
      <c r="FU57" s="10"/>
      <c r="FV57" s="10"/>
      <c r="FW57" s="10"/>
      <c r="FX57" s="10"/>
      <c r="FY57" s="10"/>
      <c r="FZ57" s="10"/>
      <c r="GA57" s="10"/>
      <c r="GB57" s="10"/>
      <c r="GC57" s="10"/>
      <c r="GD57" s="10"/>
      <c r="GE57" s="10"/>
      <c r="GF57" s="10"/>
      <c r="GG57" s="10"/>
      <c r="GH57" s="10"/>
      <c r="GI57" s="10"/>
      <c r="GJ57" s="10"/>
      <c r="GK57" s="10"/>
      <c r="GL57" s="10"/>
      <c r="GM57" s="10"/>
      <c r="GN57" s="10"/>
      <c r="GO57" s="10"/>
      <c r="GP57" s="10"/>
      <c r="GQ57" s="10"/>
      <c r="GR57" s="10"/>
      <c r="GS57" s="10"/>
      <c r="GT57" s="10"/>
      <c r="GU57" s="10"/>
      <c r="GV57" s="10"/>
      <c r="GW57" s="10"/>
      <c r="GX57" s="10"/>
      <c r="GY57" s="10"/>
      <c r="GZ57" s="10"/>
      <c r="HA57" s="10"/>
      <c r="HB57" s="10"/>
      <c r="HC57" s="10"/>
      <c r="HD57" s="10"/>
      <c r="HE57" s="10"/>
      <c r="HF57" s="10"/>
      <c r="HG57" s="10"/>
      <c r="HH57" s="10"/>
      <c r="HI57" s="10"/>
      <c r="HJ57" s="10"/>
      <c r="HK57" s="10"/>
      <c r="HL57" s="10"/>
      <c r="HM57" s="10"/>
      <c r="HN57" s="10"/>
      <c r="HO57" s="10"/>
      <c r="HP57" s="10"/>
      <c r="HQ57" s="10"/>
      <c r="HR57" s="10"/>
      <c r="HS57" s="10"/>
      <c r="HT57" s="10"/>
      <c r="HU57" s="10"/>
      <c r="HV57" s="10"/>
      <c r="HW57" s="10"/>
      <c r="HX57" s="10"/>
      <c r="HY57" s="10"/>
      <c r="HZ57" s="10"/>
      <c r="IA57" s="10"/>
      <c r="IB57" s="10"/>
      <c r="IC57" s="10"/>
      <c r="ID57" s="10"/>
      <c r="IE57" s="10"/>
      <c r="IF57" s="10"/>
      <c r="IG57" s="10"/>
      <c r="IH57" s="10"/>
      <c r="II57" s="10"/>
      <c r="IJ57" s="10"/>
      <c r="IK57" s="10"/>
      <c r="IL57" s="10"/>
      <c r="IM57" s="10"/>
      <c r="IN57" s="10"/>
      <c r="IO57" s="10"/>
      <c r="IP57" s="10"/>
      <c r="IQ57" s="10"/>
      <c r="IR57" s="10"/>
      <c r="IS57" s="10"/>
      <c r="IT57" s="10"/>
      <c r="IU57" s="10"/>
      <c r="IV57" s="10"/>
      <c r="IW57" s="10"/>
    </row>
    <row r="58" customFormat="false" ht="12.75" hidden="false" customHeight="false" outlineLevel="0" collapsed="false">
      <c r="A58" s="10" t="s">
        <v>341</v>
      </c>
      <c r="B58" s="10"/>
      <c r="C58" s="39"/>
      <c r="D58" s="60"/>
      <c r="E58" s="40" t="n">
        <f aca="false">E43</f>
        <v>429000</v>
      </c>
      <c r="F58" s="40" t="n">
        <f aca="false">F43</f>
        <v>282000</v>
      </c>
      <c r="G58" s="14"/>
      <c r="H58" s="10"/>
      <c r="I58" s="41"/>
      <c r="J58" s="10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10"/>
      <c r="FK58" s="10"/>
      <c r="FL58" s="10"/>
      <c r="FM58" s="10"/>
      <c r="FN58" s="10"/>
      <c r="FO58" s="10"/>
      <c r="FP58" s="10"/>
      <c r="FQ58" s="10"/>
      <c r="FR58" s="10"/>
      <c r="FS58" s="10"/>
      <c r="FT58" s="10"/>
      <c r="FU58" s="10"/>
      <c r="FV58" s="10"/>
      <c r="FW58" s="10"/>
      <c r="FX58" s="10"/>
      <c r="FY58" s="10"/>
      <c r="FZ58" s="10"/>
      <c r="GA58" s="10"/>
      <c r="GB58" s="10"/>
      <c r="GC58" s="10"/>
      <c r="GD58" s="10"/>
      <c r="GE58" s="10"/>
      <c r="GF58" s="10"/>
      <c r="GG58" s="10"/>
      <c r="GH58" s="10"/>
      <c r="GI58" s="10"/>
      <c r="GJ58" s="10"/>
      <c r="GK58" s="10"/>
      <c r="GL58" s="10"/>
      <c r="GM58" s="10"/>
      <c r="GN58" s="10"/>
      <c r="GO58" s="10"/>
      <c r="GP58" s="10"/>
      <c r="GQ58" s="10"/>
      <c r="GR58" s="10"/>
      <c r="GS58" s="10"/>
      <c r="GT58" s="10"/>
      <c r="GU58" s="10"/>
      <c r="GV58" s="10"/>
      <c r="GW58" s="10"/>
      <c r="GX58" s="10"/>
      <c r="GY58" s="10"/>
      <c r="GZ58" s="10"/>
      <c r="HA58" s="10"/>
      <c r="HB58" s="10"/>
      <c r="HC58" s="10"/>
      <c r="HD58" s="10"/>
      <c r="HE58" s="10"/>
      <c r="HF58" s="10"/>
      <c r="HG58" s="10"/>
      <c r="HH58" s="10"/>
      <c r="HI58" s="10"/>
      <c r="HJ58" s="10"/>
      <c r="HK58" s="10"/>
      <c r="HL58" s="10"/>
      <c r="HM58" s="10"/>
      <c r="HN58" s="10"/>
      <c r="HO58" s="10"/>
      <c r="HP58" s="10"/>
      <c r="HQ58" s="10"/>
      <c r="HR58" s="10"/>
      <c r="HS58" s="10"/>
      <c r="HT58" s="10"/>
      <c r="HU58" s="10"/>
      <c r="HV58" s="10"/>
      <c r="HW58" s="10"/>
      <c r="HX58" s="10"/>
      <c r="HY58" s="10"/>
      <c r="HZ58" s="10"/>
      <c r="IA58" s="10"/>
      <c r="IB58" s="10"/>
      <c r="IC58" s="10"/>
      <c r="ID58" s="10"/>
      <c r="IE58" s="10"/>
      <c r="IF58" s="10"/>
      <c r="IG58" s="10"/>
      <c r="IH58" s="10"/>
      <c r="II58" s="10"/>
      <c r="IJ58" s="10"/>
      <c r="IK58" s="10"/>
      <c r="IL58" s="10"/>
      <c r="IM58" s="10"/>
      <c r="IN58" s="10"/>
      <c r="IO58" s="10"/>
      <c r="IP58" s="10"/>
      <c r="IQ58" s="10"/>
      <c r="IR58" s="10"/>
      <c r="IS58" s="10"/>
      <c r="IT58" s="10"/>
      <c r="IU58" s="10"/>
      <c r="IV58" s="10"/>
      <c r="IW58" s="10"/>
    </row>
    <row r="59" customFormat="false" ht="12.75" hidden="false" customHeight="false" outlineLevel="0" collapsed="false">
      <c r="A59" s="10" t="s">
        <v>340</v>
      </c>
      <c r="B59" s="10"/>
      <c r="C59" s="39"/>
      <c r="D59" s="60"/>
      <c r="E59" s="40" t="n">
        <f aca="false">SUM(E57-E58)</f>
        <v>8571000</v>
      </c>
      <c r="F59" s="40" t="n">
        <f aca="false">SUM(F57-F58)</f>
        <v>8718000</v>
      </c>
      <c r="G59" s="14"/>
      <c r="H59" s="10"/>
      <c r="I59" s="41"/>
      <c r="J59" s="10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  <c r="FK59" s="10"/>
      <c r="FL59" s="10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  <c r="GW59" s="10"/>
      <c r="GX59" s="10"/>
      <c r="GY59" s="10"/>
      <c r="GZ59" s="10"/>
      <c r="HA59" s="10"/>
      <c r="HB59" s="10"/>
      <c r="HC59" s="10"/>
      <c r="HD59" s="10"/>
      <c r="HE59" s="10"/>
      <c r="HF59" s="10"/>
      <c r="HG59" s="10"/>
      <c r="HH59" s="10"/>
      <c r="HI59" s="10"/>
      <c r="HJ59" s="10"/>
      <c r="HK59" s="10"/>
      <c r="HL59" s="10"/>
      <c r="HM59" s="10"/>
      <c r="HN59" s="10"/>
      <c r="HO59" s="10"/>
      <c r="HP59" s="10"/>
      <c r="HQ59" s="10"/>
      <c r="HR59" s="10"/>
      <c r="HS59" s="10"/>
      <c r="HT59" s="10"/>
      <c r="HU59" s="10"/>
      <c r="HV59" s="10"/>
      <c r="HW59" s="10"/>
      <c r="HX59" s="10"/>
      <c r="HY59" s="10"/>
      <c r="HZ59" s="10"/>
      <c r="IA59" s="10"/>
      <c r="IB59" s="10"/>
      <c r="IC59" s="10"/>
      <c r="ID59" s="10"/>
      <c r="IE59" s="10"/>
      <c r="IF59" s="10"/>
      <c r="IG59" s="10"/>
      <c r="IH59" s="10"/>
      <c r="II59" s="10"/>
      <c r="IJ59" s="10"/>
      <c r="IK59" s="10"/>
      <c r="IL59" s="10"/>
      <c r="IM59" s="10"/>
      <c r="IN59" s="10"/>
      <c r="IO59" s="10"/>
      <c r="IP59" s="10"/>
      <c r="IQ59" s="10"/>
      <c r="IR59" s="10"/>
      <c r="IS59" s="10"/>
      <c r="IT59" s="10"/>
      <c r="IU59" s="10"/>
      <c r="IV59" s="10"/>
      <c r="IW59" s="10"/>
    </row>
    <row r="60" customFormat="false" ht="12.75" hidden="false" customHeight="false" outlineLevel="0" collapsed="false">
      <c r="A60" s="10"/>
      <c r="B60" s="10"/>
      <c r="C60" s="39"/>
      <c r="D60" s="60"/>
      <c r="E60" s="40"/>
      <c r="F60" s="40"/>
      <c r="G60" s="14"/>
      <c r="H60" s="10"/>
      <c r="I60" s="41"/>
      <c r="J60" s="10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  <c r="FK60" s="10"/>
      <c r="FL60" s="10"/>
      <c r="FM60" s="10"/>
      <c r="FN60" s="10"/>
      <c r="FO60" s="10"/>
      <c r="FP60" s="10"/>
      <c r="FQ60" s="10"/>
      <c r="FR60" s="10"/>
      <c r="FS60" s="10"/>
      <c r="FT60" s="10"/>
      <c r="FU60" s="10"/>
      <c r="FV60" s="10"/>
      <c r="FW60" s="10"/>
      <c r="FX60" s="10"/>
      <c r="FY60" s="10"/>
      <c r="FZ60" s="10"/>
      <c r="GA60" s="10"/>
      <c r="GB60" s="10"/>
      <c r="GC60" s="10"/>
      <c r="GD60" s="10"/>
      <c r="GE60" s="10"/>
      <c r="GF60" s="10"/>
      <c r="GG60" s="10"/>
      <c r="GH60" s="10"/>
      <c r="GI60" s="10"/>
      <c r="GJ60" s="10"/>
      <c r="GK60" s="10"/>
      <c r="GL60" s="10"/>
      <c r="GM60" s="10"/>
      <c r="GN60" s="10"/>
      <c r="GO60" s="10"/>
      <c r="GP60" s="10"/>
      <c r="GQ60" s="10"/>
      <c r="GR60" s="10"/>
      <c r="GS60" s="10"/>
      <c r="GT60" s="10"/>
      <c r="GU60" s="10"/>
      <c r="GV60" s="10"/>
      <c r="GW60" s="10"/>
      <c r="GX60" s="10"/>
      <c r="GY60" s="10"/>
      <c r="GZ60" s="10"/>
      <c r="HA60" s="10"/>
      <c r="HB60" s="10"/>
      <c r="HC60" s="10"/>
      <c r="HD60" s="10"/>
      <c r="HE60" s="10"/>
      <c r="HF60" s="10"/>
      <c r="HG60" s="10"/>
      <c r="HH60" s="10"/>
      <c r="HI60" s="10"/>
      <c r="HJ60" s="10"/>
      <c r="HK60" s="10"/>
      <c r="HL60" s="10"/>
      <c r="HM60" s="10"/>
      <c r="HN60" s="10"/>
      <c r="HO60" s="10"/>
      <c r="HP60" s="10"/>
      <c r="HQ60" s="10"/>
      <c r="HR60" s="10"/>
      <c r="HS60" s="10"/>
      <c r="HT60" s="10"/>
      <c r="HU60" s="10"/>
      <c r="HV60" s="10"/>
      <c r="HW60" s="10"/>
      <c r="HX60" s="10"/>
      <c r="HY60" s="10"/>
      <c r="HZ60" s="10"/>
      <c r="IA60" s="10"/>
      <c r="IB60" s="10"/>
      <c r="IC60" s="10"/>
      <c r="ID60" s="10"/>
      <c r="IE60" s="10"/>
      <c r="IF60" s="10"/>
      <c r="IG60" s="10"/>
      <c r="IH60" s="10"/>
      <c r="II60" s="10"/>
      <c r="IJ60" s="10"/>
      <c r="IK60" s="10"/>
      <c r="IL60" s="10"/>
      <c r="IM60" s="10"/>
      <c r="IN60" s="10"/>
      <c r="IO60" s="10"/>
      <c r="IP60" s="10"/>
      <c r="IQ60" s="10"/>
      <c r="IR60" s="10"/>
      <c r="IS60" s="10"/>
      <c r="IT60" s="10"/>
      <c r="IU60" s="10"/>
      <c r="IV60" s="10"/>
      <c r="IW60" s="10"/>
    </row>
    <row r="61" customFormat="false" ht="12.75" hidden="false" customHeight="false" outlineLevel="0" collapsed="false">
      <c r="A61" s="10" t="s">
        <v>342</v>
      </c>
      <c r="B61" s="10"/>
      <c r="C61" s="39"/>
      <c r="D61" s="60"/>
      <c r="E61" s="40" t="n">
        <v>1200000</v>
      </c>
      <c r="F61" s="40" t="n">
        <v>1200000</v>
      </c>
      <c r="G61" s="14"/>
      <c r="H61" s="10"/>
      <c r="I61" s="41"/>
      <c r="J61" s="10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  <c r="FK61" s="10"/>
      <c r="FL61" s="10"/>
      <c r="FM61" s="10"/>
      <c r="FN61" s="10"/>
      <c r="FO61" s="10"/>
      <c r="FP61" s="10"/>
      <c r="FQ61" s="10"/>
      <c r="FR61" s="10"/>
      <c r="FS61" s="10"/>
      <c r="FT61" s="10"/>
      <c r="FU61" s="10"/>
      <c r="FV61" s="10"/>
      <c r="FW61" s="10"/>
      <c r="FX61" s="10"/>
      <c r="FY61" s="10"/>
      <c r="FZ61" s="10"/>
      <c r="GA61" s="10"/>
      <c r="GB61" s="10"/>
      <c r="GC61" s="10"/>
      <c r="GD61" s="10"/>
      <c r="GE61" s="10"/>
      <c r="GF61" s="10"/>
      <c r="GG61" s="10"/>
      <c r="GH61" s="10"/>
      <c r="GI61" s="10"/>
      <c r="GJ61" s="10"/>
      <c r="GK61" s="10"/>
      <c r="GL61" s="10"/>
      <c r="GM61" s="10"/>
      <c r="GN61" s="10"/>
      <c r="GO61" s="10"/>
      <c r="GP61" s="10"/>
      <c r="GQ61" s="10"/>
      <c r="GR61" s="10"/>
      <c r="GS61" s="10"/>
      <c r="GT61" s="10"/>
      <c r="GU61" s="10"/>
      <c r="GV61" s="10"/>
      <c r="GW61" s="10"/>
      <c r="GX61" s="10"/>
      <c r="GY61" s="10"/>
      <c r="GZ61" s="10"/>
      <c r="HA61" s="10"/>
      <c r="HB61" s="10"/>
      <c r="HC61" s="10"/>
      <c r="HD61" s="10"/>
      <c r="HE61" s="10"/>
      <c r="HF61" s="10"/>
      <c r="HG61" s="10"/>
      <c r="HH61" s="10"/>
      <c r="HI61" s="10"/>
      <c r="HJ61" s="10"/>
      <c r="HK61" s="10"/>
      <c r="HL61" s="10"/>
      <c r="HM61" s="10"/>
      <c r="HN61" s="10"/>
      <c r="HO61" s="10"/>
      <c r="HP61" s="10"/>
      <c r="HQ61" s="10"/>
      <c r="HR61" s="10"/>
      <c r="HS61" s="10"/>
      <c r="HT61" s="10"/>
      <c r="HU61" s="10"/>
      <c r="HV61" s="10"/>
      <c r="HW61" s="10"/>
      <c r="HX61" s="10"/>
      <c r="HY61" s="10"/>
      <c r="HZ61" s="10"/>
      <c r="IA61" s="10"/>
      <c r="IB61" s="10"/>
      <c r="IC61" s="10"/>
      <c r="ID61" s="10"/>
      <c r="IE61" s="10"/>
      <c r="IF61" s="10"/>
      <c r="IG61" s="10"/>
      <c r="IH61" s="10"/>
      <c r="II61" s="10"/>
      <c r="IJ61" s="10"/>
      <c r="IK61" s="10"/>
      <c r="IL61" s="10"/>
      <c r="IM61" s="10"/>
      <c r="IN61" s="10"/>
      <c r="IO61" s="10"/>
      <c r="IP61" s="10"/>
      <c r="IQ61" s="10"/>
      <c r="IR61" s="10"/>
      <c r="IS61" s="10"/>
      <c r="IT61" s="10"/>
      <c r="IU61" s="10"/>
      <c r="IV61" s="10"/>
      <c r="IW61" s="10"/>
    </row>
    <row r="62" customFormat="false" ht="12.75" hidden="false" customHeight="false" outlineLevel="0" collapsed="false">
      <c r="A62" s="10" t="s">
        <v>343</v>
      </c>
      <c r="B62" s="10"/>
      <c r="C62" s="39"/>
      <c r="D62" s="60"/>
      <c r="E62" s="40" t="n">
        <f aca="false">E50</f>
        <v>30000</v>
      </c>
      <c r="F62" s="40" t="n">
        <f aca="false">F50</f>
        <v>15000</v>
      </c>
      <c r="G62" s="14"/>
      <c r="H62" s="10"/>
      <c r="I62" s="41"/>
      <c r="J62" s="10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  <c r="HS62" s="10"/>
      <c r="HT62" s="10"/>
      <c r="HU62" s="10"/>
      <c r="HV62" s="10"/>
      <c r="HW62" s="10"/>
      <c r="HX62" s="10"/>
      <c r="HY62" s="10"/>
      <c r="HZ62" s="10"/>
      <c r="IA62" s="10"/>
      <c r="IB62" s="10"/>
      <c r="IC62" s="10"/>
      <c r="ID62" s="10"/>
      <c r="IE62" s="10"/>
      <c r="IF62" s="10"/>
      <c r="IG62" s="10"/>
      <c r="IH62" s="10"/>
      <c r="II62" s="10"/>
      <c r="IJ62" s="10"/>
      <c r="IK62" s="10"/>
      <c r="IL62" s="10"/>
      <c r="IM62" s="10"/>
      <c r="IN62" s="10"/>
      <c r="IO62" s="10"/>
      <c r="IP62" s="10"/>
      <c r="IQ62" s="10"/>
      <c r="IR62" s="10"/>
      <c r="IS62" s="10"/>
      <c r="IT62" s="10"/>
      <c r="IU62" s="10"/>
      <c r="IV62" s="10"/>
      <c r="IW62" s="10"/>
    </row>
    <row r="63" customFormat="false" ht="12.75" hidden="false" customHeight="false" outlineLevel="0" collapsed="false">
      <c r="A63" s="10" t="s">
        <v>340</v>
      </c>
      <c r="B63" s="10"/>
      <c r="C63" s="39"/>
      <c r="D63" s="60"/>
      <c r="E63" s="40" t="n">
        <f aca="false">SUM(E61-E62)</f>
        <v>1170000</v>
      </c>
      <c r="F63" s="40" t="n">
        <f aca="false">SUM(F61-F62)</f>
        <v>1185000</v>
      </c>
      <c r="G63" s="14"/>
      <c r="H63" s="10"/>
      <c r="I63" s="41"/>
      <c r="J63" s="10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  <c r="HS63" s="10"/>
      <c r="HT63" s="10"/>
      <c r="HU63" s="10"/>
      <c r="HV63" s="10"/>
      <c r="HW63" s="10"/>
      <c r="HX63" s="10"/>
      <c r="HY63" s="10"/>
      <c r="HZ63" s="10"/>
      <c r="IA63" s="10"/>
      <c r="IB63" s="10"/>
      <c r="IC63" s="10"/>
      <c r="ID63" s="10"/>
      <c r="IE63" s="10"/>
      <c r="IF63" s="10"/>
      <c r="IG63" s="10"/>
      <c r="IH63" s="10"/>
      <c r="II63" s="10"/>
      <c r="IJ63" s="10"/>
      <c r="IK63" s="10"/>
      <c r="IL63" s="10"/>
      <c r="IM63" s="10"/>
      <c r="IN63" s="10"/>
      <c r="IO63" s="10"/>
      <c r="IP63" s="10"/>
      <c r="IQ63" s="10"/>
      <c r="IR63" s="10"/>
      <c r="IS63" s="10"/>
      <c r="IT63" s="10"/>
      <c r="IU63" s="10"/>
      <c r="IV63" s="10"/>
      <c r="IW63" s="10"/>
    </row>
    <row r="64" customFormat="false" ht="12.75" hidden="false" customHeight="false" outlineLevel="0" collapsed="false">
      <c r="A64" s="35"/>
      <c r="B64" s="10"/>
      <c r="C64" s="39"/>
      <c r="D64" s="60"/>
      <c r="E64" s="38"/>
      <c r="F64" s="38"/>
      <c r="G64" s="14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A65" s="35"/>
      <c r="B65" s="10"/>
      <c r="C65" s="39"/>
      <c r="D65" s="60"/>
      <c r="E65" s="38"/>
      <c r="F65" s="38"/>
      <c r="G65" s="14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A66" s="10"/>
      <c r="B66" s="10"/>
      <c r="C66" s="39"/>
      <c r="D66" s="7"/>
      <c r="E66" s="35"/>
      <c r="F66" s="29"/>
      <c r="G66" s="14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E70" s="4"/>
      <c r="F70" s="62"/>
      <c r="G70" s="62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E71" s="43"/>
      <c r="F71" s="62"/>
      <c r="G71" s="62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43"/>
      <c r="F72" s="62"/>
      <c r="G72" s="62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3"/>
      <c r="F73" s="62"/>
      <c r="G73" s="62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3"/>
      <c r="F74" s="62"/>
      <c r="G74" s="62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3"/>
      <c r="F75" s="62"/>
      <c r="G75" s="62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3"/>
      <c r="F76" s="62"/>
      <c r="G76" s="62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56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56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56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56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56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  <c r="X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  <c r="X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  <c r="X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</row>
    <row r="112" customFormat="false" ht="12.75" hidden="false" customHeight="false" outlineLevel="0" collapsed="false">
      <c r="E112" s="4"/>
      <c r="F112" s="56"/>
      <c r="G112" s="56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56"/>
      <c r="G113" s="56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</row>
    <row r="123" customFormat="false" ht="12.75" hidden="false" customHeight="false" outlineLevel="0" collapsed="false">
      <c r="E123" s="4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3"/>
      <c r="F125" s="62"/>
      <c r="G125" s="62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3"/>
      <c r="F126" s="62"/>
      <c r="G126" s="62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3"/>
      <c r="F127" s="62"/>
      <c r="G127" s="62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3"/>
      <c r="F128" s="62"/>
      <c r="G128" s="62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  <c r="X132" s="15"/>
    </row>
    <row r="133" customFormat="false" ht="12.75" hidden="false" customHeight="false" outlineLevel="0" collapsed="false">
      <c r="E133" s="4"/>
      <c r="F133" s="56"/>
      <c r="G133" s="56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  <c r="X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"/>
      <c r="F137" s="56"/>
      <c r="G137" s="56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56"/>
      <c r="G144" s="56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"/>
      <c r="F145" s="56"/>
      <c r="G145" s="56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"/>
      <c r="F146" s="56"/>
      <c r="G146" s="56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"/>
      <c r="F147" s="56"/>
      <c r="G147" s="56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"/>
      <c r="F148" s="56"/>
      <c r="G148" s="56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62"/>
      <c r="G150" s="62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"/>
      <c r="F151" s="62"/>
      <c r="G151" s="62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"/>
      <c r="F152" s="62"/>
      <c r="G152" s="62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62"/>
      <c r="G153" s="62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62"/>
      <c r="G154" s="62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"/>
      <c r="F159" s="56"/>
      <c r="G159" s="56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3"/>
      <c r="F160" s="62"/>
      <c r="G160" s="62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3"/>
      <c r="F161" s="62"/>
      <c r="G161" s="62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</row>
    <row r="162" customFormat="false" ht="12.75" hidden="false" customHeight="false" outlineLevel="0" collapsed="false">
      <c r="E162" s="43"/>
      <c r="F162" s="62"/>
      <c r="G162" s="62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3"/>
      <c r="F163" s="62"/>
      <c r="G163" s="62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3"/>
      <c r="F164" s="62"/>
      <c r="G164" s="62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3"/>
      <c r="F165" s="62"/>
      <c r="G165" s="62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3"/>
      <c r="F166" s="62"/>
      <c r="G166" s="62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3"/>
      <c r="F167" s="62"/>
      <c r="G167" s="62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3"/>
      <c r="F168" s="62"/>
      <c r="G168" s="62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3"/>
      <c r="F169" s="62"/>
      <c r="G169" s="62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62"/>
      <c r="G174" s="62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62"/>
      <c r="G175" s="62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  <c r="X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  <c r="X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  <c r="X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  <c r="X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/>
    </row>
    <row r="182" customFormat="false" ht="12.75" hidden="false" customHeight="false" outlineLevel="0" collapsed="false">
      <c r="E182" s="43"/>
      <c r="F182" s="62"/>
      <c r="G182" s="62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3"/>
      <c r="F183" s="62"/>
      <c r="G183" s="62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3"/>
      <c r="F184" s="62"/>
      <c r="G184" s="62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3"/>
      <c r="F185" s="62"/>
      <c r="G185" s="62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3"/>
      <c r="F186" s="62"/>
      <c r="G186" s="62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3"/>
      <c r="F187" s="62"/>
      <c r="G187" s="62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3"/>
      <c r="F188" s="62"/>
      <c r="G188" s="62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3"/>
      <c r="F189" s="62"/>
      <c r="G189" s="62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3"/>
      <c r="F190" s="62"/>
      <c r="G190" s="62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56"/>
      <c r="G197" s="56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3"/>
      <c r="F207" s="62"/>
      <c r="G207" s="62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3"/>
      <c r="F208" s="62"/>
      <c r="G208" s="62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62"/>
      <c r="G212" s="62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56"/>
      <c r="G217" s="56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3"/>
      <c r="F218" s="62"/>
      <c r="G218" s="62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43"/>
      <c r="F219" s="62"/>
      <c r="G219" s="62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 t="n">
        <f aca="false">SUM(W221:W225)</f>
        <v>0</v>
      </c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 t="n">
        <f aca="false">SUM(W229:W232)</f>
        <v>0</v>
      </c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</row>
    <row r="234" customFormat="false" ht="12.75" hidden="false" customHeight="false" outlineLevel="0" collapsed="false">
      <c r="E234" s="43"/>
      <c r="F234" s="62"/>
      <c r="G234" s="62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3"/>
      <c r="F235" s="62"/>
      <c r="G235" s="62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E236" s="43"/>
      <c r="F236" s="62"/>
      <c r="G236" s="62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E237" s="43"/>
      <c r="F237" s="62"/>
      <c r="G237" s="62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A238" s="19"/>
      <c r="B238" s="19"/>
      <c r="C238" s="20"/>
      <c r="D238" s="21"/>
      <c r="E238" s="25"/>
      <c r="F238" s="63"/>
      <c r="G238" s="63"/>
      <c r="H238" s="19"/>
      <c r="I238" s="25"/>
      <c r="J238" s="19"/>
      <c r="K238" s="27"/>
      <c r="L238" s="27"/>
      <c r="M238" s="27"/>
      <c r="N238" s="27"/>
      <c r="O238" s="27"/>
      <c r="P238" s="27"/>
      <c r="Q238" s="27"/>
      <c r="R238" s="27"/>
      <c r="S238" s="27"/>
      <c r="T238" s="27"/>
      <c r="U238" s="27"/>
      <c r="V238" s="27"/>
      <c r="W238" s="27"/>
      <c r="X238" s="19"/>
      <c r="Y238" s="19"/>
      <c r="Z238" s="19"/>
      <c r="AA238" s="19"/>
      <c r="AB238" s="19"/>
      <c r="AC238" s="19"/>
      <c r="AD238" s="19"/>
      <c r="AE238" s="19"/>
      <c r="AF238" s="19"/>
      <c r="AG238" s="19"/>
      <c r="AH238" s="19"/>
      <c r="AI238" s="19"/>
      <c r="AJ238" s="19"/>
      <c r="AK238" s="19"/>
      <c r="AL238" s="19"/>
      <c r="AM238" s="19"/>
      <c r="AN238" s="19"/>
      <c r="AO238" s="19"/>
      <c r="AP238" s="19"/>
      <c r="AQ238" s="19"/>
      <c r="AR238" s="19"/>
      <c r="AS238" s="19"/>
      <c r="AT238" s="19"/>
      <c r="AU238" s="19"/>
      <c r="AV238" s="19"/>
      <c r="AW238" s="19"/>
      <c r="AX238" s="19"/>
      <c r="AY238" s="19"/>
      <c r="AZ238" s="19"/>
      <c r="BA238" s="19"/>
      <c r="BB238" s="19"/>
      <c r="BC238" s="19"/>
      <c r="BD238" s="19"/>
      <c r="BE238" s="19"/>
      <c r="BF238" s="19"/>
      <c r="BG238" s="19"/>
      <c r="BH238" s="19"/>
      <c r="BI238" s="19"/>
      <c r="BJ238" s="19"/>
      <c r="BK238" s="19"/>
      <c r="BL238" s="19"/>
      <c r="BM238" s="19"/>
      <c r="BN238" s="19"/>
      <c r="BO238" s="19"/>
      <c r="BP238" s="19"/>
      <c r="BQ238" s="19"/>
      <c r="BR238" s="19"/>
      <c r="BS238" s="19"/>
      <c r="BT238" s="19"/>
      <c r="BU238" s="19"/>
      <c r="BV238" s="19"/>
      <c r="BW238" s="19"/>
      <c r="BX238" s="19"/>
      <c r="BY238" s="19"/>
      <c r="BZ238" s="19"/>
      <c r="CA238" s="19"/>
      <c r="CB238" s="19"/>
      <c r="CC238" s="19"/>
      <c r="CD238" s="19"/>
      <c r="CE238" s="19"/>
      <c r="CF238" s="19"/>
      <c r="CG238" s="19"/>
      <c r="CH238" s="19"/>
      <c r="CI238" s="19"/>
      <c r="CJ238" s="19"/>
      <c r="CK238" s="19"/>
      <c r="CL238" s="19"/>
      <c r="CM238" s="19"/>
      <c r="CN238" s="19"/>
      <c r="CO238" s="19"/>
      <c r="CP238" s="19"/>
      <c r="CQ238" s="19"/>
      <c r="CR238" s="19"/>
      <c r="CS238" s="19"/>
      <c r="CT238" s="19"/>
      <c r="CU238" s="19"/>
      <c r="CV238" s="19"/>
      <c r="CW238" s="19"/>
      <c r="CX238" s="19"/>
      <c r="CY238" s="19"/>
      <c r="CZ238" s="19"/>
      <c r="DA238" s="19"/>
      <c r="DB238" s="19"/>
      <c r="DC238" s="19"/>
      <c r="DD238" s="19"/>
      <c r="DE238" s="19"/>
      <c r="DF238" s="19"/>
      <c r="DG238" s="19"/>
      <c r="DH238" s="19"/>
      <c r="DI238" s="19"/>
      <c r="DJ238" s="19"/>
      <c r="DK238" s="19"/>
      <c r="DL238" s="19"/>
      <c r="DM238" s="19"/>
      <c r="DN238" s="19"/>
      <c r="DO238" s="19"/>
      <c r="DP238" s="19"/>
      <c r="DQ238" s="19"/>
      <c r="DR238" s="19"/>
      <c r="DS238" s="19"/>
      <c r="DT238" s="19"/>
      <c r="DU238" s="19"/>
      <c r="DV238" s="19"/>
      <c r="DW238" s="19"/>
      <c r="DX238" s="19"/>
      <c r="DY238" s="19"/>
      <c r="DZ238" s="19"/>
      <c r="EA238" s="19"/>
      <c r="EB238" s="19"/>
      <c r="EC238" s="19"/>
      <c r="ED238" s="19"/>
      <c r="EE238" s="19"/>
      <c r="EF238" s="19"/>
      <c r="EG238" s="19"/>
      <c r="EH238" s="19"/>
      <c r="EI238" s="19"/>
      <c r="EJ238" s="19"/>
      <c r="EK238" s="19"/>
      <c r="EL238" s="19"/>
      <c r="EM238" s="19"/>
      <c r="EN238" s="19"/>
      <c r="EO238" s="19"/>
      <c r="EP238" s="19"/>
      <c r="EQ238" s="19"/>
      <c r="ER238" s="19"/>
      <c r="ES238" s="19"/>
      <c r="ET238" s="19"/>
      <c r="EU238" s="19"/>
      <c r="EV238" s="19"/>
      <c r="EW238" s="19"/>
      <c r="EX238" s="19"/>
      <c r="EY238" s="19"/>
      <c r="EZ238" s="19"/>
      <c r="FA238" s="19"/>
      <c r="FB238" s="19"/>
      <c r="FC238" s="19"/>
      <c r="FD238" s="19"/>
      <c r="FE238" s="19"/>
      <c r="FF238" s="19"/>
      <c r="FG238" s="19"/>
      <c r="FH238" s="19"/>
      <c r="FI238" s="19"/>
      <c r="FJ238" s="19"/>
      <c r="FK238" s="19"/>
      <c r="FL238" s="19"/>
      <c r="FM238" s="19"/>
      <c r="FN238" s="19"/>
      <c r="FO238" s="19"/>
      <c r="FP238" s="19"/>
      <c r="FQ238" s="19"/>
      <c r="FR238" s="19"/>
      <c r="FS238" s="19"/>
      <c r="FT238" s="19"/>
      <c r="FU238" s="19"/>
      <c r="FV238" s="19"/>
      <c r="FW238" s="19"/>
      <c r="FX238" s="19"/>
      <c r="FY238" s="19"/>
      <c r="FZ238" s="19"/>
      <c r="GA238" s="19"/>
      <c r="GB238" s="19"/>
      <c r="GC238" s="19"/>
      <c r="GD238" s="19"/>
      <c r="GE238" s="19"/>
      <c r="GF238" s="19"/>
      <c r="GG238" s="19"/>
      <c r="GH238" s="19"/>
      <c r="GI238" s="19"/>
      <c r="GJ238" s="19"/>
      <c r="GK238" s="19"/>
      <c r="GL238" s="19"/>
      <c r="GM238" s="19"/>
      <c r="GN238" s="19"/>
      <c r="GO238" s="19"/>
      <c r="GP238" s="19"/>
      <c r="GQ238" s="19"/>
      <c r="GR238" s="19"/>
      <c r="GS238" s="19"/>
      <c r="GT238" s="19"/>
      <c r="GU238" s="19"/>
      <c r="GV238" s="19"/>
      <c r="GW238" s="19"/>
      <c r="GX238" s="19"/>
      <c r="GY238" s="19"/>
      <c r="GZ238" s="19"/>
      <c r="HA238" s="19"/>
      <c r="HB238" s="19"/>
      <c r="HC238" s="19"/>
      <c r="HD238" s="19"/>
      <c r="HE238" s="19"/>
      <c r="HF238" s="19"/>
      <c r="HG238" s="19"/>
      <c r="HH238" s="19"/>
      <c r="HI238" s="19"/>
      <c r="HJ238" s="19"/>
      <c r="HK238" s="19"/>
      <c r="HL238" s="19"/>
      <c r="HM238" s="19"/>
      <c r="HN238" s="19"/>
      <c r="HO238" s="19"/>
      <c r="HP238" s="19"/>
      <c r="HQ238" s="19"/>
      <c r="HR238" s="19"/>
      <c r="HS238" s="19"/>
      <c r="HT238" s="19"/>
      <c r="HU238" s="19"/>
      <c r="HV238" s="19"/>
      <c r="HW238" s="19"/>
      <c r="HX238" s="19"/>
      <c r="HY238" s="19"/>
      <c r="HZ238" s="19"/>
      <c r="IA238" s="19"/>
      <c r="IB238" s="19"/>
      <c r="IC238" s="19"/>
      <c r="ID238" s="19"/>
      <c r="IE238" s="19"/>
      <c r="IF238" s="19"/>
      <c r="IG238" s="19"/>
      <c r="IH238" s="19"/>
      <c r="II238" s="19"/>
      <c r="IJ238" s="19"/>
      <c r="IK238" s="19"/>
      <c r="IL238" s="19"/>
      <c r="IM238" s="19"/>
      <c r="IN238" s="19"/>
      <c r="IO238" s="19"/>
      <c r="IP238" s="19"/>
      <c r="IQ238" s="19"/>
      <c r="IR238" s="19"/>
      <c r="IS238" s="19"/>
      <c r="IT238" s="19"/>
      <c r="IU238" s="19"/>
      <c r="IV238" s="19"/>
      <c r="IW238" s="19"/>
    </row>
    <row r="239" customFormat="false" ht="12.75" hidden="false" customHeight="false" outlineLevel="0" collapsed="false">
      <c r="E239" s="43"/>
      <c r="F239" s="62"/>
      <c r="G239" s="62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"/>
      <c r="F240" s="56"/>
      <c r="G240" s="56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"/>
      <c r="F242" s="56"/>
      <c r="G242" s="56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"/>
      <c r="F243" s="56"/>
      <c r="G243" s="56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56"/>
      <c r="G244" s="56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"/>
      <c r="F245" s="56"/>
      <c r="G245" s="56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"/>
      <c r="F246" s="56"/>
      <c r="G246" s="56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"/>
      <c r="F247" s="56"/>
      <c r="G247" s="56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"/>
      <c r="F248" s="56"/>
      <c r="G248" s="56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56"/>
      <c r="G249" s="56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</row>
    <row r="250" customFormat="false" ht="12.75" hidden="false" customHeight="false" outlineLevel="0" collapsed="false">
      <c r="E250" s="4"/>
      <c r="F250" s="56"/>
      <c r="G250" s="56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</row>
    <row r="251" customFormat="false" ht="12.75" hidden="false" customHeight="false" outlineLevel="0" collapsed="false">
      <c r="E251" s="4"/>
      <c r="F251" s="56"/>
      <c r="G251" s="56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</row>
    <row r="252" customFormat="false" ht="12.75" hidden="false" customHeight="false" outlineLevel="0" collapsed="false">
      <c r="E252" s="4"/>
      <c r="F252" s="4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"/>
      <c r="F254" s="62"/>
      <c r="G254" s="62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</row>
    <row r="255" customFormat="false" ht="12.75" hidden="false" customHeight="false" outlineLevel="0" collapsed="false">
      <c r="E255" s="4"/>
      <c r="F255" s="62"/>
      <c r="G255" s="62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"/>
      <c r="F256" s="62"/>
      <c r="G256" s="62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E257" s="4"/>
      <c r="F257" s="62"/>
      <c r="G257" s="62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62"/>
      <c r="G258" s="62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</row>
    <row r="259" customFormat="false" ht="12.75" hidden="false" customHeight="false" outlineLevel="0" collapsed="false">
      <c r="E259" s="4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12.75" hidden="false" customHeight="false" outlineLevel="0" collapsed="false">
      <c r="E260" s="6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</row>
    <row r="261" customFormat="false" ht="12.75" hidden="false" customHeight="false" outlineLevel="0" collapsed="false">
      <c r="E261" s="4"/>
      <c r="F261" s="56"/>
      <c r="G261" s="56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56"/>
      <c r="G262" s="56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</row>
    <row r="263" customFormat="false" ht="12.75" hidden="false" customHeight="false" outlineLevel="0" collapsed="false">
      <c r="E263" s="4"/>
      <c r="F263" s="56"/>
      <c r="G263" s="56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</row>
    <row r="264" customFormat="false" ht="12.75" hidden="false" customHeight="false" outlineLevel="0" collapsed="false">
      <c r="E264" s="4"/>
      <c r="F264" s="56"/>
      <c r="G264" s="56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56"/>
      <c r="G265" s="56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</row>
    <row r="266" customFormat="false" ht="12.75" hidden="false" customHeight="false" outlineLevel="0" collapsed="false">
      <c r="E266" s="4"/>
      <c r="F266" s="56"/>
      <c r="G266" s="56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</row>
    <row r="267" customFormat="false" ht="12.75" hidden="false" customHeight="false" outlineLevel="0" collapsed="false">
      <c r="E267" s="4"/>
      <c r="F267" s="56"/>
      <c r="G267" s="56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 t="n">
        <f aca="false">SUM(W264:W267)</f>
        <v>0</v>
      </c>
    </row>
    <row r="268" customFormat="false" ht="12.75" hidden="false" customHeight="false" outlineLevel="0" collapsed="false">
      <c r="E268" s="4"/>
      <c r="F268" s="56"/>
      <c r="G268" s="56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</row>
    <row r="269" customFormat="false" ht="12.75" hidden="false" customHeight="false" outlineLevel="0" collapsed="false">
      <c r="E269" s="4"/>
      <c r="F269" s="56"/>
      <c r="G269" s="56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</row>
    <row r="270" customFormat="false" ht="12.75" hidden="false" customHeight="false" outlineLevel="0" collapsed="false">
      <c r="E270" s="4"/>
      <c r="F270" s="56"/>
      <c r="G270" s="56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56"/>
      <c r="G271" s="56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</row>
    <row r="272" customFormat="false" ht="12.75" hidden="false" customHeight="false" outlineLevel="0" collapsed="false">
      <c r="E272" s="4"/>
      <c r="F272" s="56"/>
      <c r="G272" s="56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</row>
    <row r="273" customFormat="false" ht="12.75" hidden="false" customHeight="false" outlineLevel="0" collapsed="false">
      <c r="E273" s="4"/>
      <c r="F273" s="56"/>
      <c r="G273" s="56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</row>
    <row r="274" customFormat="false" ht="12.75" hidden="false" customHeight="false" outlineLevel="0" collapsed="false">
      <c r="E274" s="4"/>
      <c r="F274" s="56"/>
      <c r="G274" s="56"/>
      <c r="H274" s="4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</row>
    <row r="275" customFormat="false" ht="12.75" hidden="false" customHeight="false" outlineLevel="0" collapsed="false">
      <c r="E275" s="4"/>
      <c r="F275" s="56"/>
      <c r="G275" s="56"/>
      <c r="H275" s="4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56"/>
      <c r="G276" s="56"/>
      <c r="H276" s="4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56"/>
      <c r="G277" s="56"/>
      <c r="H277" s="4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 t="n">
        <f aca="false">SUM(W274:W277)</f>
        <v>0</v>
      </c>
    </row>
    <row r="278" customFormat="false" ht="12.75" hidden="false" customHeight="false" outlineLevel="0" collapsed="false">
      <c r="E278" s="4"/>
      <c r="F278" s="62"/>
      <c r="G278" s="62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"/>
      <c r="F279" s="62"/>
      <c r="G279" s="62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3"/>
      <c r="F280" s="62"/>
      <c r="G280" s="62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"/>
      <c r="F281" s="56"/>
      <c r="G281" s="56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3"/>
      <c r="F282" s="62"/>
      <c r="G282" s="62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E283" s="43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3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E285" s="4"/>
      <c r="F285" s="56"/>
      <c r="G285" s="56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56"/>
      <c r="G286" s="56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E287" s="43"/>
      <c r="F287" s="62"/>
      <c r="G287" s="62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E288" s="43"/>
      <c r="F288" s="62"/>
      <c r="G288" s="62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E289" s="43"/>
      <c r="F289" s="62"/>
      <c r="G289" s="62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E290" s="43"/>
      <c r="F290" s="62"/>
      <c r="G290" s="62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E291" s="43"/>
      <c r="F291" s="62"/>
      <c r="G291" s="62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4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X293" s="15"/>
    </row>
    <row r="294" customFormat="false" ht="12.75" hidden="false" customHeight="false" outlineLevel="0" collapsed="false">
      <c r="E294" s="4"/>
      <c r="F294" s="56"/>
      <c r="G294" s="56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E295" s="4"/>
      <c r="F295" s="56"/>
      <c r="G295" s="56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A296" s="19"/>
      <c r="B296" s="19"/>
      <c r="C296" s="20"/>
      <c r="D296" s="21"/>
      <c r="E296" s="25"/>
      <c r="F296" s="63"/>
      <c r="G296" s="63"/>
      <c r="H296" s="19"/>
      <c r="I296" s="25"/>
      <c r="J296" s="19"/>
      <c r="K296" s="27"/>
      <c r="L296" s="27"/>
      <c r="M296" s="27"/>
      <c r="N296" s="27"/>
      <c r="O296" s="27"/>
      <c r="P296" s="27"/>
      <c r="Q296" s="27"/>
      <c r="R296" s="27"/>
      <c r="S296" s="27"/>
      <c r="T296" s="27"/>
      <c r="U296" s="27"/>
      <c r="V296" s="27"/>
      <c r="W296" s="27"/>
      <c r="X296" s="27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9"/>
      <c r="BU296" s="19"/>
      <c r="BV296" s="19"/>
      <c r="BW296" s="19"/>
      <c r="BX296" s="19"/>
      <c r="BY296" s="19"/>
      <c r="BZ296" s="19"/>
      <c r="CA296" s="19"/>
      <c r="CB296" s="19"/>
      <c r="CC296" s="19"/>
      <c r="CD296" s="19"/>
      <c r="CE296" s="19"/>
      <c r="CF296" s="19"/>
      <c r="CG296" s="19"/>
      <c r="CH296" s="19"/>
      <c r="CI296" s="19"/>
      <c r="CJ296" s="19"/>
      <c r="CK296" s="19"/>
      <c r="CL296" s="19"/>
      <c r="CM296" s="19"/>
      <c r="CN296" s="19"/>
      <c r="CO296" s="19"/>
      <c r="CP296" s="19"/>
      <c r="CQ296" s="19"/>
      <c r="CR296" s="19"/>
      <c r="CS296" s="19"/>
      <c r="CT296" s="19"/>
      <c r="CU296" s="19"/>
      <c r="CV296" s="19"/>
      <c r="CW296" s="19"/>
      <c r="CX296" s="19"/>
      <c r="CY296" s="19"/>
      <c r="CZ296" s="19"/>
      <c r="DA296" s="19"/>
      <c r="DB296" s="19"/>
      <c r="DC296" s="19"/>
      <c r="DD296" s="19"/>
      <c r="DE296" s="19"/>
      <c r="DF296" s="19"/>
      <c r="DG296" s="19"/>
      <c r="DH296" s="19"/>
      <c r="DI296" s="19"/>
      <c r="DJ296" s="19"/>
      <c r="DK296" s="19"/>
      <c r="DL296" s="19"/>
      <c r="DM296" s="19"/>
      <c r="DN296" s="19"/>
      <c r="DO296" s="19"/>
      <c r="DP296" s="19"/>
      <c r="DQ296" s="19"/>
      <c r="DR296" s="19"/>
      <c r="DS296" s="19"/>
      <c r="DT296" s="19"/>
      <c r="DU296" s="19"/>
      <c r="DV296" s="19"/>
      <c r="DW296" s="19"/>
      <c r="DX296" s="19"/>
      <c r="DY296" s="19"/>
      <c r="DZ296" s="19"/>
      <c r="EA296" s="19"/>
      <c r="EB296" s="19"/>
      <c r="EC296" s="19"/>
      <c r="ED296" s="19"/>
      <c r="EE296" s="19"/>
      <c r="EF296" s="19"/>
      <c r="EG296" s="19"/>
      <c r="EH296" s="19"/>
      <c r="EI296" s="19"/>
      <c r="EJ296" s="19"/>
      <c r="EK296" s="19"/>
      <c r="EL296" s="19"/>
      <c r="EM296" s="19"/>
      <c r="EN296" s="19"/>
      <c r="EO296" s="19"/>
      <c r="EP296" s="19"/>
      <c r="EQ296" s="19"/>
      <c r="ER296" s="19"/>
      <c r="ES296" s="19"/>
      <c r="ET296" s="19"/>
      <c r="EU296" s="19"/>
      <c r="EV296" s="19"/>
      <c r="EW296" s="19"/>
      <c r="EX296" s="19"/>
      <c r="EY296" s="19"/>
      <c r="EZ296" s="19"/>
      <c r="FA296" s="19"/>
      <c r="FB296" s="19"/>
      <c r="FC296" s="19"/>
      <c r="FD296" s="19"/>
      <c r="FE296" s="19"/>
      <c r="FF296" s="19"/>
      <c r="FG296" s="19"/>
      <c r="FH296" s="19"/>
      <c r="FI296" s="19"/>
      <c r="FJ296" s="19"/>
      <c r="FK296" s="19"/>
      <c r="FL296" s="19"/>
      <c r="FM296" s="19"/>
      <c r="FN296" s="19"/>
      <c r="FO296" s="19"/>
      <c r="FP296" s="19"/>
      <c r="FQ296" s="19"/>
      <c r="FR296" s="19"/>
      <c r="FS296" s="19"/>
      <c r="FT296" s="19"/>
      <c r="FU296" s="19"/>
      <c r="FV296" s="19"/>
      <c r="FW296" s="19"/>
      <c r="FX296" s="19"/>
      <c r="FY296" s="19"/>
      <c r="FZ296" s="19"/>
      <c r="GA296" s="19"/>
      <c r="GB296" s="19"/>
      <c r="GC296" s="19"/>
      <c r="GD296" s="19"/>
      <c r="GE296" s="19"/>
      <c r="GF296" s="19"/>
      <c r="GG296" s="19"/>
      <c r="GH296" s="19"/>
      <c r="GI296" s="19"/>
      <c r="GJ296" s="19"/>
      <c r="GK296" s="19"/>
      <c r="GL296" s="19"/>
      <c r="GM296" s="19"/>
      <c r="GN296" s="19"/>
      <c r="GO296" s="19"/>
      <c r="GP296" s="19"/>
      <c r="GQ296" s="19"/>
      <c r="GR296" s="19"/>
      <c r="GS296" s="19"/>
      <c r="GT296" s="19"/>
      <c r="GU296" s="19"/>
      <c r="GV296" s="19"/>
      <c r="GW296" s="19"/>
      <c r="GX296" s="19"/>
      <c r="GY296" s="19"/>
      <c r="GZ296" s="19"/>
      <c r="HA296" s="19"/>
      <c r="HB296" s="19"/>
      <c r="HC296" s="19"/>
      <c r="HD296" s="19"/>
      <c r="HE296" s="19"/>
      <c r="HF296" s="19"/>
      <c r="HG296" s="19"/>
      <c r="HH296" s="19"/>
      <c r="HI296" s="19"/>
      <c r="HJ296" s="19"/>
      <c r="HK296" s="19"/>
      <c r="HL296" s="19"/>
      <c r="HM296" s="19"/>
      <c r="HN296" s="19"/>
      <c r="HO296" s="19"/>
      <c r="HP296" s="19"/>
      <c r="HQ296" s="19"/>
      <c r="HR296" s="19"/>
      <c r="HS296" s="19"/>
      <c r="HT296" s="19"/>
      <c r="HU296" s="19"/>
      <c r="HV296" s="19"/>
      <c r="HW296" s="19"/>
      <c r="HX296" s="19"/>
      <c r="HY296" s="19"/>
      <c r="HZ296" s="19"/>
      <c r="IA296" s="19"/>
      <c r="IB296" s="19"/>
      <c r="IC296" s="19"/>
      <c r="ID296" s="19"/>
      <c r="IE296" s="19"/>
      <c r="IF296" s="19"/>
      <c r="IG296" s="19"/>
      <c r="IH296" s="19"/>
      <c r="II296" s="19"/>
      <c r="IJ296" s="19"/>
      <c r="IK296" s="19"/>
      <c r="IL296" s="19"/>
      <c r="IM296" s="19"/>
      <c r="IN296" s="19"/>
      <c r="IO296" s="19"/>
      <c r="IP296" s="19"/>
      <c r="IQ296" s="19"/>
      <c r="IR296" s="19"/>
      <c r="IS296" s="19"/>
      <c r="IT296" s="19"/>
      <c r="IU296" s="19"/>
      <c r="IV296" s="19"/>
      <c r="IW296" s="19"/>
    </row>
    <row r="297" customFormat="false" ht="12.75" hidden="false" customHeight="false" outlineLevel="0" collapsed="false">
      <c r="E297" s="4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</row>
    <row r="298" customFormat="false" ht="12.75" hidden="false" customHeight="false" outlineLevel="0" collapsed="false">
      <c r="E298" s="4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</row>
    <row r="299" customFormat="false" ht="12.75" hidden="false" customHeight="false" outlineLevel="0" collapsed="false">
      <c r="E299" s="4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</row>
    <row r="300" customFormat="false" ht="12.75" hidden="false" customHeight="false" outlineLevel="0" collapsed="false">
      <c r="E300" s="4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E301" s="4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customFormat="false" ht="12.75" hidden="false" customHeight="false" outlineLevel="0" collapsed="false">
      <c r="E302" s="4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customFormat="false" ht="12.75" hidden="false" customHeight="false" outlineLevel="0" collapsed="false">
      <c r="E303" s="43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E304" s="43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E305" s="43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62"/>
      <c r="G307" s="62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62"/>
      <c r="G308" s="62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E309" s="4"/>
      <c r="F309" s="62"/>
      <c r="G309" s="62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  <row r="310" customFormat="false" ht="12.75" hidden="false" customHeight="false" outlineLevel="0" collapsed="false">
      <c r="E310" s="4"/>
      <c r="F310" s="62"/>
      <c r="G310" s="62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</row>
    <row r="311" customFormat="false" ht="12.75" hidden="false" customHeight="false" outlineLevel="0" collapsed="false">
      <c r="E311" s="4"/>
      <c r="F311" s="62"/>
      <c r="G311" s="62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</row>
    <row r="312" customFormat="false" ht="12.75" hidden="false" customHeight="false" outlineLevel="0" collapsed="false">
      <c r="E312" s="4"/>
      <c r="F312" s="62"/>
      <c r="G312" s="62"/>
      <c r="I312" s="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</row>
    <row r="313" customFormat="false" ht="12.75" hidden="false" customHeight="false" outlineLevel="0" collapsed="false">
      <c r="E313" s="4"/>
      <c r="F313" s="62"/>
      <c r="G313" s="62"/>
      <c r="I313" s="4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</row>
    <row r="314" customFormat="false" ht="12.75" hidden="false" customHeight="false" outlineLevel="0" collapsed="false">
      <c r="E314" s="4"/>
      <c r="F314" s="62"/>
      <c r="G314" s="62"/>
      <c r="I314" s="4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</row>
    <row r="315" customFormat="false" ht="12.75" hidden="false" customHeight="false" outlineLevel="0" collapsed="false">
      <c r="E315" s="4"/>
      <c r="F315" s="56"/>
      <c r="G315" s="56"/>
      <c r="I315" s="4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</row>
    <row r="316" customFormat="false" ht="12.75" hidden="false" customHeight="false" outlineLevel="0" collapsed="false">
      <c r="E316" s="4"/>
      <c r="F316" s="56"/>
      <c r="G316" s="56"/>
      <c r="I316" s="4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</row>
    <row r="317" customFormat="false" ht="12.75" hidden="false" customHeight="false" outlineLevel="0" collapsed="false">
      <c r="E317" s="4"/>
      <c r="F317" s="56"/>
      <c r="G317" s="56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</row>
    <row r="318" customFormat="false" ht="12.75" hidden="false" customHeight="false" outlineLevel="0" collapsed="false">
      <c r="E318" s="4"/>
      <c r="F318" s="56"/>
      <c r="G318" s="56"/>
      <c r="I318" s="4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</row>
    <row r="319" customFormat="false" ht="12.75" hidden="false" customHeight="false" outlineLevel="0" collapsed="false">
      <c r="E319" s="4"/>
      <c r="F319" s="56"/>
      <c r="G319" s="56"/>
      <c r="I319" s="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</row>
    <row r="320" customFormat="false" ht="12.75" hidden="false" customHeight="false" outlineLevel="0" collapsed="false">
      <c r="A320" s="19"/>
      <c r="B320" s="19"/>
      <c r="C320" s="20"/>
      <c r="D320" s="21"/>
      <c r="E320" s="25"/>
      <c r="F320" s="63"/>
      <c r="G320" s="63"/>
      <c r="H320" s="19"/>
      <c r="I320" s="25"/>
      <c r="J320" s="19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  <c r="BP320" s="19"/>
      <c r="BQ320" s="19"/>
      <c r="BR320" s="19"/>
      <c r="BS320" s="19"/>
      <c r="BT320" s="19"/>
      <c r="BU320" s="19"/>
      <c r="BV320" s="19"/>
      <c r="BW320" s="19"/>
      <c r="BX320" s="19"/>
      <c r="BY320" s="19"/>
      <c r="BZ320" s="19"/>
      <c r="CA320" s="19"/>
      <c r="CB320" s="19"/>
      <c r="CC320" s="19"/>
      <c r="CD320" s="19"/>
      <c r="CE320" s="19"/>
      <c r="CF320" s="19"/>
      <c r="CG320" s="19"/>
      <c r="CH320" s="19"/>
      <c r="CI320" s="19"/>
      <c r="CJ320" s="19"/>
      <c r="CK320" s="19"/>
      <c r="CL320" s="19"/>
      <c r="CM320" s="19"/>
      <c r="CN320" s="19"/>
      <c r="CO320" s="19"/>
      <c r="CP320" s="19"/>
      <c r="CQ320" s="19"/>
      <c r="CR320" s="19"/>
      <c r="CS320" s="19"/>
      <c r="CT320" s="19"/>
      <c r="CU320" s="19"/>
      <c r="CV320" s="19"/>
      <c r="CW320" s="19"/>
      <c r="CX320" s="19"/>
      <c r="CY320" s="19"/>
      <c r="CZ320" s="19"/>
      <c r="DA320" s="19"/>
      <c r="DB320" s="19"/>
      <c r="DC320" s="19"/>
      <c r="DD320" s="19"/>
      <c r="DE320" s="19"/>
      <c r="DF320" s="19"/>
      <c r="DG320" s="19"/>
      <c r="DH320" s="19"/>
      <c r="DI320" s="19"/>
      <c r="DJ320" s="19"/>
      <c r="DK320" s="19"/>
      <c r="DL320" s="19"/>
      <c r="DM320" s="19"/>
      <c r="DN320" s="19"/>
      <c r="DO320" s="19"/>
      <c r="DP320" s="19"/>
      <c r="DQ320" s="19"/>
      <c r="DR320" s="19"/>
      <c r="DS320" s="19"/>
      <c r="DT320" s="19"/>
      <c r="DU320" s="19"/>
      <c r="DV320" s="19"/>
      <c r="DW320" s="19"/>
      <c r="DX320" s="19"/>
      <c r="DY320" s="19"/>
      <c r="DZ320" s="19"/>
      <c r="EA320" s="19"/>
      <c r="EB320" s="19"/>
      <c r="EC320" s="19"/>
      <c r="ED320" s="19"/>
      <c r="EE320" s="19"/>
      <c r="EF320" s="19"/>
      <c r="EG320" s="19"/>
      <c r="EH320" s="19"/>
      <c r="EI320" s="19"/>
      <c r="EJ320" s="19"/>
      <c r="EK320" s="19"/>
      <c r="EL320" s="19"/>
      <c r="EM320" s="19"/>
      <c r="EN320" s="19"/>
      <c r="EO320" s="19"/>
      <c r="EP320" s="19"/>
      <c r="EQ320" s="19"/>
      <c r="ER320" s="19"/>
      <c r="ES320" s="19"/>
      <c r="ET320" s="19"/>
      <c r="EU320" s="19"/>
      <c r="EV320" s="19"/>
      <c r="EW320" s="19"/>
      <c r="EX320" s="19"/>
      <c r="EY320" s="19"/>
      <c r="EZ320" s="19"/>
      <c r="FA320" s="19"/>
      <c r="FB320" s="19"/>
      <c r="FC320" s="19"/>
      <c r="FD320" s="19"/>
      <c r="FE320" s="19"/>
      <c r="FF320" s="19"/>
      <c r="FG320" s="19"/>
      <c r="FH320" s="19"/>
      <c r="FI320" s="19"/>
      <c r="FJ320" s="19"/>
      <c r="FK320" s="19"/>
      <c r="FL320" s="19"/>
      <c r="FM320" s="19"/>
      <c r="FN320" s="19"/>
      <c r="FO320" s="19"/>
      <c r="FP320" s="19"/>
      <c r="FQ320" s="19"/>
      <c r="FR320" s="19"/>
      <c r="FS320" s="19"/>
      <c r="FT320" s="19"/>
      <c r="FU320" s="19"/>
      <c r="FV320" s="19"/>
      <c r="FW320" s="19"/>
      <c r="FX320" s="19"/>
      <c r="FY320" s="19"/>
      <c r="FZ320" s="19"/>
      <c r="GA320" s="19"/>
      <c r="GB320" s="19"/>
      <c r="GC320" s="19"/>
      <c r="GD320" s="19"/>
      <c r="GE320" s="19"/>
      <c r="GF320" s="19"/>
      <c r="GG320" s="19"/>
      <c r="GH320" s="19"/>
      <c r="GI320" s="19"/>
      <c r="GJ320" s="19"/>
      <c r="GK320" s="19"/>
      <c r="GL320" s="19"/>
      <c r="GM320" s="19"/>
      <c r="GN320" s="19"/>
      <c r="GO320" s="19"/>
      <c r="GP320" s="19"/>
      <c r="GQ320" s="19"/>
      <c r="GR320" s="19"/>
      <c r="GS320" s="19"/>
      <c r="GT320" s="19"/>
      <c r="GU320" s="19"/>
      <c r="GV320" s="19"/>
      <c r="GW320" s="19"/>
      <c r="GX320" s="19"/>
      <c r="GY320" s="19"/>
      <c r="GZ320" s="19"/>
      <c r="HA320" s="19"/>
      <c r="HB320" s="19"/>
      <c r="HC320" s="19"/>
      <c r="HD320" s="19"/>
      <c r="HE320" s="19"/>
      <c r="HF320" s="19"/>
      <c r="HG320" s="19"/>
      <c r="HH320" s="19"/>
      <c r="HI320" s="19"/>
      <c r="HJ320" s="19"/>
      <c r="HK320" s="19"/>
      <c r="HL320" s="19"/>
      <c r="HM320" s="19"/>
      <c r="HN320" s="19"/>
      <c r="HO320" s="19"/>
      <c r="HP320" s="19"/>
      <c r="HQ320" s="19"/>
      <c r="HR320" s="19"/>
      <c r="HS320" s="19"/>
      <c r="HT320" s="19"/>
      <c r="HU320" s="19"/>
      <c r="HV320" s="19"/>
      <c r="HW320" s="19"/>
      <c r="HX320" s="19"/>
      <c r="HY320" s="19"/>
      <c r="HZ320" s="19"/>
      <c r="IA320" s="19"/>
      <c r="IB320" s="19"/>
      <c r="IC320" s="19"/>
      <c r="ID320" s="19"/>
      <c r="IE320" s="19"/>
      <c r="IF320" s="19"/>
      <c r="IG320" s="19"/>
      <c r="IH320" s="19"/>
      <c r="II320" s="19"/>
      <c r="IJ320" s="19"/>
      <c r="IK320" s="19"/>
      <c r="IL320" s="19"/>
      <c r="IM320" s="19"/>
      <c r="IN320" s="19"/>
      <c r="IO320" s="19"/>
      <c r="IP320" s="19"/>
      <c r="IQ320" s="19"/>
      <c r="IR320" s="19"/>
      <c r="IS320" s="19"/>
      <c r="IT320" s="19"/>
      <c r="IU320" s="19"/>
      <c r="IV320" s="19"/>
      <c r="IW320" s="19"/>
    </row>
    <row r="321" customFormat="false" ht="12.75" hidden="false" customHeight="false" outlineLevel="0" collapsed="false">
      <c r="E321" s="4"/>
      <c r="F321" s="56"/>
      <c r="G321" s="56"/>
      <c r="I321" s="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5"/>
    </row>
    <row r="322" customFormat="false" ht="12.75" hidden="false" customHeight="false" outlineLevel="0" collapsed="false">
      <c r="E322" s="4"/>
      <c r="F322" s="56"/>
      <c r="G322" s="56"/>
      <c r="H322" s="4"/>
      <c r="I322" s="4"/>
      <c r="K322" s="15"/>
      <c r="L322" s="33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</row>
    <row r="323" customFormat="false" ht="12.75" hidden="false" customHeight="false" outlineLevel="0" collapsed="false">
      <c r="E323" s="4"/>
      <c r="F323" s="56"/>
      <c r="G323" s="56"/>
      <c r="H323" s="4"/>
      <c r="I323" s="4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</row>
    <row r="324" customFormat="false" ht="12.75" hidden="false" customHeight="false" outlineLevel="0" collapsed="false">
      <c r="E324" s="4"/>
      <c r="F324" s="56"/>
      <c r="G324" s="56"/>
      <c r="I324" s="4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</row>
    <row r="325" customFormat="false" ht="12.75" hidden="false" customHeight="false" outlineLevel="0" collapsed="false">
      <c r="E325" s="4"/>
      <c r="F325" s="56"/>
      <c r="G325" s="56"/>
      <c r="I325" s="4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</row>
    <row r="326" customFormat="false" ht="12.75" hidden="false" customHeight="false" outlineLevel="0" collapsed="false">
      <c r="E326" s="4"/>
      <c r="F326" s="56"/>
      <c r="G326" s="56"/>
      <c r="I326" s="4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</row>
    <row r="327" customFormat="false" ht="12.75" hidden="false" customHeight="false" outlineLevel="0" collapsed="false"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</row>
    <row r="328" customFormat="false" ht="12.75" hidden="false" customHeight="false" outlineLevel="0" collapsed="false">
      <c r="A328" s="19"/>
      <c r="B328" s="19"/>
      <c r="C328" s="20"/>
      <c r="D328" s="21"/>
      <c r="E328" s="25"/>
      <c r="F328" s="63"/>
      <c r="G328" s="63"/>
      <c r="H328" s="19"/>
      <c r="I328" s="25"/>
      <c r="J328" s="19"/>
      <c r="K328" s="27"/>
      <c r="L328" s="27"/>
      <c r="M328" s="27"/>
      <c r="N328" s="27"/>
      <c r="O328" s="27"/>
      <c r="P328" s="27"/>
      <c r="Q328" s="27"/>
      <c r="R328" s="27"/>
      <c r="S328" s="27"/>
      <c r="T328" s="27"/>
      <c r="U328" s="27"/>
      <c r="V328" s="27"/>
      <c r="W328" s="27"/>
      <c r="X328" s="27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  <c r="BP328" s="19"/>
      <c r="BQ328" s="19"/>
      <c r="BR328" s="19"/>
      <c r="BS328" s="19"/>
      <c r="BT328" s="19"/>
      <c r="BU328" s="19"/>
      <c r="BV328" s="19"/>
      <c r="BW328" s="19"/>
      <c r="BX328" s="19"/>
      <c r="BY328" s="19"/>
      <c r="BZ328" s="19"/>
      <c r="CA328" s="19"/>
      <c r="CB328" s="19"/>
      <c r="CC328" s="19"/>
      <c r="CD328" s="19"/>
      <c r="CE328" s="19"/>
      <c r="CF328" s="19"/>
      <c r="CG328" s="19"/>
      <c r="CH328" s="19"/>
      <c r="CI328" s="19"/>
      <c r="CJ328" s="19"/>
      <c r="CK328" s="19"/>
      <c r="CL328" s="19"/>
      <c r="CM328" s="19"/>
      <c r="CN328" s="19"/>
      <c r="CO328" s="19"/>
      <c r="CP328" s="19"/>
      <c r="CQ328" s="19"/>
      <c r="CR328" s="19"/>
      <c r="CS328" s="19"/>
      <c r="CT328" s="19"/>
      <c r="CU328" s="19"/>
      <c r="CV328" s="19"/>
      <c r="CW328" s="19"/>
      <c r="CX328" s="19"/>
      <c r="CY328" s="19"/>
      <c r="CZ328" s="19"/>
      <c r="DA328" s="19"/>
      <c r="DB328" s="19"/>
      <c r="DC328" s="19"/>
      <c r="DD328" s="19"/>
      <c r="DE328" s="19"/>
      <c r="DF328" s="19"/>
      <c r="DG328" s="19"/>
      <c r="DH328" s="19"/>
      <c r="DI328" s="19"/>
      <c r="DJ328" s="19"/>
      <c r="DK328" s="19"/>
      <c r="DL328" s="19"/>
      <c r="DM328" s="19"/>
      <c r="DN328" s="19"/>
      <c r="DO328" s="19"/>
      <c r="DP328" s="19"/>
      <c r="DQ328" s="19"/>
      <c r="DR328" s="19"/>
      <c r="DS328" s="19"/>
      <c r="DT328" s="19"/>
      <c r="DU328" s="19"/>
      <c r="DV328" s="19"/>
      <c r="DW328" s="19"/>
      <c r="DX328" s="19"/>
      <c r="DY328" s="19"/>
      <c r="DZ328" s="19"/>
      <c r="EA328" s="19"/>
      <c r="EB328" s="19"/>
      <c r="EC328" s="19"/>
      <c r="ED328" s="19"/>
      <c r="EE328" s="19"/>
      <c r="EF328" s="19"/>
      <c r="EG328" s="19"/>
      <c r="EH328" s="19"/>
      <c r="EI328" s="19"/>
      <c r="EJ328" s="19"/>
      <c r="EK328" s="19"/>
      <c r="EL328" s="19"/>
      <c r="EM328" s="19"/>
      <c r="EN328" s="19"/>
      <c r="EO328" s="19"/>
      <c r="EP328" s="19"/>
      <c r="EQ328" s="19"/>
      <c r="ER328" s="19"/>
      <c r="ES328" s="19"/>
      <c r="ET328" s="19"/>
      <c r="EU328" s="19"/>
      <c r="EV328" s="19"/>
      <c r="EW328" s="19"/>
      <c r="EX328" s="19"/>
      <c r="EY328" s="19"/>
      <c r="EZ328" s="19"/>
      <c r="FA328" s="19"/>
      <c r="FB328" s="19"/>
      <c r="FC328" s="19"/>
      <c r="FD328" s="19"/>
      <c r="FE328" s="19"/>
      <c r="FF328" s="19"/>
      <c r="FG328" s="19"/>
      <c r="FH328" s="19"/>
      <c r="FI328" s="19"/>
      <c r="FJ328" s="19"/>
      <c r="FK328" s="19"/>
      <c r="FL328" s="19"/>
      <c r="FM328" s="19"/>
      <c r="FN328" s="19"/>
      <c r="FO328" s="19"/>
      <c r="FP328" s="19"/>
      <c r="FQ328" s="19"/>
      <c r="FR328" s="19"/>
      <c r="FS328" s="19"/>
      <c r="FT328" s="19"/>
      <c r="FU328" s="19"/>
      <c r="FV328" s="19"/>
      <c r="FW328" s="19"/>
      <c r="FX328" s="19"/>
      <c r="FY328" s="19"/>
      <c r="FZ328" s="19"/>
      <c r="GA328" s="19"/>
      <c r="GB328" s="19"/>
      <c r="GC328" s="19"/>
      <c r="GD328" s="19"/>
      <c r="GE328" s="19"/>
      <c r="GF328" s="19"/>
      <c r="GG328" s="19"/>
      <c r="GH328" s="19"/>
      <c r="GI328" s="19"/>
      <c r="GJ328" s="19"/>
      <c r="GK328" s="19"/>
      <c r="GL328" s="19"/>
      <c r="GM328" s="19"/>
      <c r="GN328" s="19"/>
      <c r="GO328" s="19"/>
      <c r="GP328" s="19"/>
      <c r="GQ328" s="19"/>
      <c r="GR328" s="19"/>
      <c r="GS328" s="19"/>
      <c r="GT328" s="19"/>
      <c r="GU328" s="19"/>
      <c r="GV328" s="19"/>
      <c r="GW328" s="19"/>
      <c r="GX328" s="19"/>
      <c r="GY328" s="19"/>
      <c r="GZ328" s="19"/>
      <c r="HA328" s="19"/>
      <c r="HB328" s="19"/>
      <c r="HC328" s="19"/>
      <c r="HD328" s="19"/>
      <c r="HE328" s="19"/>
      <c r="HF328" s="19"/>
      <c r="HG328" s="19"/>
      <c r="HH328" s="19"/>
      <c r="HI328" s="19"/>
      <c r="HJ328" s="19"/>
      <c r="HK328" s="19"/>
      <c r="HL328" s="19"/>
      <c r="HM328" s="19"/>
      <c r="HN328" s="19"/>
      <c r="HO328" s="19"/>
      <c r="HP328" s="19"/>
      <c r="HQ328" s="19"/>
      <c r="HR328" s="19"/>
      <c r="HS328" s="19"/>
      <c r="HT328" s="19"/>
      <c r="HU328" s="19"/>
      <c r="HV328" s="19"/>
      <c r="HW328" s="19"/>
      <c r="HX328" s="19"/>
      <c r="HY328" s="19"/>
      <c r="HZ328" s="19"/>
      <c r="IA328" s="19"/>
      <c r="IB328" s="19"/>
      <c r="IC328" s="19"/>
      <c r="ID328" s="19"/>
      <c r="IE328" s="19"/>
      <c r="IF328" s="19"/>
      <c r="IG328" s="19"/>
      <c r="IH328" s="19"/>
      <c r="II328" s="19"/>
      <c r="IJ328" s="19"/>
      <c r="IK328" s="19"/>
      <c r="IL328" s="19"/>
      <c r="IM328" s="19"/>
      <c r="IN328" s="19"/>
      <c r="IO328" s="19"/>
      <c r="IP328" s="19"/>
      <c r="IQ328" s="19"/>
      <c r="IR328" s="19"/>
      <c r="IS328" s="19"/>
      <c r="IT328" s="19"/>
      <c r="IU328" s="19"/>
      <c r="IV328" s="19"/>
      <c r="IW328" s="19"/>
    </row>
    <row r="329" customFormat="false" ht="12.75" hidden="false" customHeight="false" outlineLevel="0" collapsed="false">
      <c r="A329" s="19"/>
      <c r="B329" s="19"/>
      <c r="C329" s="20"/>
      <c r="D329" s="21"/>
      <c r="E329" s="25"/>
      <c r="F329" s="63"/>
      <c r="G329" s="63"/>
      <c r="H329" s="19"/>
      <c r="I329" s="25"/>
      <c r="J329" s="19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  <c r="BP329" s="19"/>
      <c r="BQ329" s="19"/>
      <c r="BR329" s="19"/>
      <c r="BS329" s="19"/>
      <c r="BT329" s="19"/>
      <c r="BU329" s="19"/>
      <c r="BV329" s="19"/>
      <c r="BW329" s="19"/>
      <c r="BX329" s="19"/>
      <c r="BY329" s="19"/>
      <c r="BZ329" s="19"/>
      <c r="CA329" s="19"/>
      <c r="CB329" s="19"/>
      <c r="CC329" s="19"/>
      <c r="CD329" s="19"/>
      <c r="CE329" s="19"/>
      <c r="CF329" s="19"/>
      <c r="CG329" s="19"/>
      <c r="CH329" s="19"/>
      <c r="CI329" s="19"/>
      <c r="CJ329" s="19"/>
      <c r="CK329" s="19"/>
      <c r="CL329" s="19"/>
      <c r="CM329" s="19"/>
      <c r="CN329" s="19"/>
      <c r="CO329" s="19"/>
      <c r="CP329" s="19"/>
      <c r="CQ329" s="19"/>
      <c r="CR329" s="19"/>
      <c r="CS329" s="19"/>
      <c r="CT329" s="19"/>
      <c r="CU329" s="19"/>
      <c r="CV329" s="19"/>
      <c r="CW329" s="19"/>
      <c r="CX329" s="19"/>
      <c r="CY329" s="19"/>
      <c r="CZ329" s="19"/>
      <c r="DA329" s="19"/>
      <c r="DB329" s="19"/>
      <c r="DC329" s="19"/>
      <c r="DD329" s="19"/>
      <c r="DE329" s="19"/>
      <c r="DF329" s="19"/>
      <c r="DG329" s="19"/>
      <c r="DH329" s="19"/>
      <c r="DI329" s="19"/>
      <c r="DJ329" s="19"/>
      <c r="DK329" s="19"/>
      <c r="DL329" s="19"/>
      <c r="DM329" s="19"/>
      <c r="DN329" s="19"/>
      <c r="DO329" s="19"/>
      <c r="DP329" s="19"/>
      <c r="DQ329" s="19"/>
      <c r="DR329" s="19"/>
      <c r="DS329" s="19"/>
      <c r="DT329" s="19"/>
      <c r="DU329" s="19"/>
      <c r="DV329" s="19"/>
      <c r="DW329" s="19"/>
      <c r="DX329" s="19"/>
      <c r="DY329" s="19"/>
      <c r="DZ329" s="19"/>
      <c r="EA329" s="19"/>
      <c r="EB329" s="19"/>
      <c r="EC329" s="19"/>
      <c r="ED329" s="19"/>
      <c r="EE329" s="19"/>
      <c r="EF329" s="19"/>
      <c r="EG329" s="19"/>
      <c r="EH329" s="19"/>
      <c r="EI329" s="19"/>
      <c r="EJ329" s="19"/>
      <c r="EK329" s="19"/>
      <c r="EL329" s="19"/>
      <c r="EM329" s="19"/>
      <c r="EN329" s="19"/>
      <c r="EO329" s="19"/>
      <c r="EP329" s="19"/>
      <c r="EQ329" s="19"/>
      <c r="ER329" s="19"/>
      <c r="ES329" s="19"/>
      <c r="ET329" s="19"/>
      <c r="EU329" s="19"/>
      <c r="EV329" s="19"/>
      <c r="EW329" s="19"/>
      <c r="EX329" s="19"/>
      <c r="EY329" s="19"/>
      <c r="EZ329" s="19"/>
      <c r="FA329" s="19"/>
      <c r="FB329" s="19"/>
      <c r="FC329" s="19"/>
      <c r="FD329" s="19"/>
      <c r="FE329" s="19"/>
      <c r="FF329" s="19"/>
      <c r="FG329" s="19"/>
      <c r="FH329" s="19"/>
      <c r="FI329" s="19"/>
      <c r="FJ329" s="19"/>
      <c r="FK329" s="19"/>
      <c r="FL329" s="19"/>
      <c r="FM329" s="19"/>
      <c r="FN329" s="19"/>
      <c r="FO329" s="19"/>
      <c r="FP329" s="19"/>
      <c r="FQ329" s="19"/>
      <c r="FR329" s="19"/>
      <c r="FS329" s="19"/>
      <c r="FT329" s="19"/>
      <c r="FU329" s="19"/>
      <c r="FV329" s="19"/>
      <c r="FW329" s="19"/>
      <c r="FX329" s="19"/>
      <c r="FY329" s="19"/>
      <c r="FZ329" s="19"/>
      <c r="GA329" s="19"/>
      <c r="GB329" s="19"/>
      <c r="GC329" s="19"/>
      <c r="GD329" s="19"/>
      <c r="GE329" s="19"/>
      <c r="GF329" s="19"/>
      <c r="GG329" s="19"/>
      <c r="GH329" s="19"/>
      <c r="GI329" s="19"/>
      <c r="GJ329" s="19"/>
      <c r="GK329" s="19"/>
      <c r="GL329" s="19"/>
      <c r="GM329" s="19"/>
      <c r="GN329" s="19"/>
      <c r="GO329" s="19"/>
      <c r="GP329" s="19"/>
      <c r="GQ329" s="19"/>
      <c r="GR329" s="19"/>
      <c r="GS329" s="19"/>
      <c r="GT329" s="19"/>
      <c r="GU329" s="19"/>
      <c r="GV329" s="19"/>
      <c r="GW329" s="19"/>
      <c r="GX329" s="19"/>
      <c r="GY329" s="19"/>
      <c r="GZ329" s="19"/>
      <c r="HA329" s="19"/>
      <c r="HB329" s="19"/>
      <c r="HC329" s="19"/>
      <c r="HD329" s="19"/>
      <c r="HE329" s="19"/>
      <c r="HF329" s="19"/>
      <c r="HG329" s="19"/>
      <c r="HH329" s="19"/>
      <c r="HI329" s="19"/>
      <c r="HJ329" s="19"/>
      <c r="HK329" s="19"/>
      <c r="HL329" s="19"/>
      <c r="HM329" s="19"/>
      <c r="HN329" s="19"/>
      <c r="HO329" s="19"/>
      <c r="HP329" s="19"/>
      <c r="HQ329" s="19"/>
      <c r="HR329" s="19"/>
      <c r="HS329" s="19"/>
      <c r="HT329" s="19"/>
      <c r="HU329" s="19"/>
      <c r="HV329" s="19"/>
      <c r="HW329" s="19"/>
      <c r="HX329" s="19"/>
      <c r="HY329" s="19"/>
      <c r="HZ329" s="19"/>
      <c r="IA329" s="19"/>
      <c r="IB329" s="19"/>
      <c r="IC329" s="19"/>
      <c r="ID329" s="19"/>
      <c r="IE329" s="19"/>
      <c r="IF329" s="19"/>
      <c r="IG329" s="19"/>
      <c r="IH329" s="19"/>
      <c r="II329" s="19"/>
      <c r="IJ329" s="19"/>
      <c r="IK329" s="19"/>
      <c r="IL329" s="19"/>
      <c r="IM329" s="19"/>
      <c r="IN329" s="19"/>
      <c r="IO329" s="19"/>
      <c r="IP329" s="19"/>
      <c r="IQ329" s="19"/>
      <c r="IR329" s="19"/>
      <c r="IS329" s="19"/>
      <c r="IT329" s="19"/>
      <c r="IU329" s="19"/>
      <c r="IV329" s="19"/>
      <c r="IW329" s="19"/>
    </row>
    <row r="330" customFormat="false" ht="12.75" hidden="false" customHeight="false" outlineLevel="0" collapsed="false">
      <c r="E330" s="4"/>
      <c r="F330" s="56"/>
      <c r="G330" s="56"/>
      <c r="I330" s="4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</row>
    <row r="331" customFormat="false" ht="12.75" hidden="false" customHeight="false" outlineLevel="0" collapsed="false">
      <c r="A331" s="19"/>
      <c r="B331" s="19"/>
      <c r="C331" s="20"/>
      <c r="D331" s="21"/>
      <c r="E331" s="25"/>
      <c r="F331" s="63"/>
      <c r="G331" s="63"/>
      <c r="H331" s="19"/>
      <c r="I331" s="25"/>
      <c r="J331" s="19"/>
      <c r="K331" s="27"/>
      <c r="L331" s="27"/>
      <c r="M331" s="27"/>
      <c r="N331" s="27"/>
      <c r="O331" s="27"/>
      <c r="P331" s="27"/>
      <c r="Q331" s="27"/>
      <c r="R331" s="27"/>
      <c r="S331" s="27"/>
      <c r="T331" s="27"/>
      <c r="U331" s="27"/>
      <c r="V331" s="27"/>
      <c r="W331" s="27"/>
      <c r="X331" s="19"/>
      <c r="Y331" s="19"/>
      <c r="Z331" s="19"/>
      <c r="AA331" s="19"/>
      <c r="AB331" s="19"/>
      <c r="AC331" s="19"/>
      <c r="AD331" s="19"/>
      <c r="AE331" s="19"/>
      <c r="AF331" s="19"/>
      <c r="AG331" s="19"/>
      <c r="AH331" s="19"/>
      <c r="AI331" s="19"/>
      <c r="AJ331" s="19"/>
      <c r="AK331" s="19"/>
      <c r="AL331" s="19"/>
      <c r="AM331" s="19"/>
      <c r="AN331" s="19"/>
      <c r="AO331" s="19"/>
      <c r="AP331" s="19"/>
      <c r="AQ331" s="19"/>
      <c r="AR331" s="19"/>
      <c r="AS331" s="19"/>
      <c r="AT331" s="19"/>
      <c r="AU331" s="19"/>
      <c r="AV331" s="19"/>
      <c r="AW331" s="19"/>
      <c r="AX331" s="19"/>
      <c r="AY331" s="19"/>
      <c r="AZ331" s="19"/>
      <c r="BA331" s="19"/>
      <c r="BB331" s="19"/>
      <c r="BC331" s="19"/>
      <c r="BD331" s="19"/>
      <c r="BE331" s="19"/>
      <c r="BF331" s="19"/>
      <c r="BG331" s="19"/>
      <c r="BH331" s="19"/>
      <c r="BI331" s="19"/>
      <c r="BJ331" s="19"/>
      <c r="BK331" s="19"/>
      <c r="BL331" s="19"/>
      <c r="BM331" s="19"/>
      <c r="BN331" s="19"/>
      <c r="BO331" s="19"/>
      <c r="BP331" s="19"/>
      <c r="BQ331" s="19"/>
      <c r="BR331" s="19"/>
      <c r="BS331" s="19"/>
      <c r="BT331" s="19"/>
      <c r="BU331" s="19"/>
      <c r="BV331" s="19"/>
      <c r="BW331" s="19"/>
      <c r="BX331" s="19"/>
      <c r="BY331" s="19"/>
      <c r="BZ331" s="19"/>
      <c r="CA331" s="19"/>
      <c r="CB331" s="19"/>
      <c r="CC331" s="19"/>
      <c r="CD331" s="19"/>
      <c r="CE331" s="19"/>
      <c r="CF331" s="19"/>
      <c r="CG331" s="19"/>
      <c r="CH331" s="19"/>
      <c r="CI331" s="19"/>
      <c r="CJ331" s="19"/>
      <c r="CK331" s="19"/>
      <c r="CL331" s="19"/>
      <c r="CM331" s="19"/>
      <c r="CN331" s="19"/>
      <c r="CO331" s="19"/>
      <c r="CP331" s="19"/>
      <c r="CQ331" s="19"/>
      <c r="CR331" s="19"/>
      <c r="CS331" s="19"/>
      <c r="CT331" s="19"/>
      <c r="CU331" s="19"/>
      <c r="CV331" s="19"/>
      <c r="CW331" s="19"/>
      <c r="CX331" s="19"/>
      <c r="CY331" s="19"/>
      <c r="CZ331" s="19"/>
      <c r="DA331" s="19"/>
      <c r="DB331" s="19"/>
      <c r="DC331" s="19"/>
      <c r="DD331" s="19"/>
      <c r="DE331" s="19"/>
      <c r="DF331" s="19"/>
      <c r="DG331" s="19"/>
      <c r="DH331" s="19"/>
      <c r="DI331" s="19"/>
      <c r="DJ331" s="19"/>
      <c r="DK331" s="19"/>
      <c r="DL331" s="19"/>
      <c r="DM331" s="19"/>
      <c r="DN331" s="19"/>
      <c r="DO331" s="19"/>
      <c r="DP331" s="19"/>
      <c r="DQ331" s="19"/>
      <c r="DR331" s="19"/>
      <c r="DS331" s="19"/>
      <c r="DT331" s="19"/>
      <c r="DU331" s="19"/>
      <c r="DV331" s="19"/>
      <c r="DW331" s="19"/>
      <c r="DX331" s="19"/>
      <c r="DY331" s="19"/>
      <c r="DZ331" s="19"/>
      <c r="EA331" s="19"/>
      <c r="EB331" s="19"/>
      <c r="EC331" s="19"/>
      <c r="ED331" s="19"/>
      <c r="EE331" s="19"/>
      <c r="EF331" s="19"/>
      <c r="EG331" s="19"/>
      <c r="EH331" s="19"/>
      <c r="EI331" s="19"/>
      <c r="EJ331" s="19"/>
      <c r="EK331" s="19"/>
      <c r="EL331" s="19"/>
      <c r="EM331" s="19"/>
      <c r="EN331" s="19"/>
      <c r="EO331" s="19"/>
      <c r="EP331" s="19"/>
      <c r="EQ331" s="19"/>
      <c r="ER331" s="19"/>
      <c r="ES331" s="19"/>
      <c r="ET331" s="19"/>
      <c r="EU331" s="19"/>
      <c r="EV331" s="19"/>
      <c r="EW331" s="19"/>
      <c r="EX331" s="19"/>
      <c r="EY331" s="19"/>
      <c r="EZ331" s="19"/>
      <c r="FA331" s="19"/>
      <c r="FB331" s="19"/>
      <c r="FC331" s="19"/>
      <c r="FD331" s="19"/>
      <c r="FE331" s="19"/>
      <c r="FF331" s="19"/>
      <c r="FG331" s="19"/>
      <c r="FH331" s="19"/>
      <c r="FI331" s="19"/>
      <c r="FJ331" s="19"/>
      <c r="FK331" s="19"/>
      <c r="FL331" s="19"/>
      <c r="FM331" s="19"/>
      <c r="FN331" s="19"/>
      <c r="FO331" s="19"/>
      <c r="FP331" s="19"/>
      <c r="FQ331" s="19"/>
      <c r="FR331" s="19"/>
      <c r="FS331" s="19"/>
      <c r="FT331" s="19"/>
      <c r="FU331" s="19"/>
      <c r="FV331" s="19"/>
      <c r="FW331" s="19"/>
      <c r="FX331" s="19"/>
      <c r="FY331" s="19"/>
      <c r="FZ331" s="19"/>
      <c r="GA331" s="19"/>
      <c r="GB331" s="19"/>
      <c r="GC331" s="19"/>
      <c r="GD331" s="19"/>
      <c r="GE331" s="19"/>
      <c r="GF331" s="19"/>
      <c r="GG331" s="19"/>
      <c r="GH331" s="19"/>
      <c r="GI331" s="19"/>
      <c r="GJ331" s="19"/>
      <c r="GK331" s="19"/>
      <c r="GL331" s="19"/>
      <c r="GM331" s="19"/>
      <c r="GN331" s="19"/>
      <c r="GO331" s="19"/>
      <c r="GP331" s="19"/>
      <c r="GQ331" s="19"/>
      <c r="GR331" s="19"/>
      <c r="GS331" s="19"/>
      <c r="GT331" s="19"/>
      <c r="GU331" s="19"/>
      <c r="GV331" s="19"/>
      <c r="GW331" s="19"/>
      <c r="GX331" s="19"/>
      <c r="GY331" s="19"/>
      <c r="GZ331" s="19"/>
      <c r="HA331" s="19"/>
      <c r="HB331" s="19"/>
      <c r="HC331" s="19"/>
      <c r="HD331" s="19"/>
      <c r="HE331" s="19"/>
      <c r="HF331" s="19"/>
      <c r="HG331" s="19"/>
      <c r="HH331" s="19"/>
      <c r="HI331" s="19"/>
      <c r="HJ331" s="19"/>
      <c r="HK331" s="19"/>
      <c r="HL331" s="19"/>
      <c r="HM331" s="19"/>
      <c r="HN331" s="19"/>
      <c r="HO331" s="19"/>
      <c r="HP331" s="19"/>
      <c r="HQ331" s="19"/>
      <c r="HR331" s="19"/>
      <c r="HS331" s="19"/>
      <c r="HT331" s="19"/>
      <c r="HU331" s="19"/>
      <c r="HV331" s="19"/>
      <c r="HW331" s="19"/>
      <c r="HX331" s="19"/>
      <c r="HY331" s="19"/>
      <c r="HZ331" s="19"/>
      <c r="IA331" s="19"/>
      <c r="IB331" s="19"/>
      <c r="IC331" s="19"/>
      <c r="ID331" s="19"/>
      <c r="IE331" s="19"/>
      <c r="IF331" s="19"/>
      <c r="IG331" s="19"/>
      <c r="IH331" s="19"/>
      <c r="II331" s="19"/>
      <c r="IJ331" s="19"/>
      <c r="IK331" s="19"/>
      <c r="IL331" s="19"/>
      <c r="IM331" s="19"/>
      <c r="IN331" s="19"/>
      <c r="IO331" s="19"/>
      <c r="IP331" s="19"/>
      <c r="IQ331" s="19"/>
      <c r="IR331" s="19"/>
      <c r="IS331" s="19"/>
      <c r="IT331" s="19"/>
      <c r="IU331" s="19"/>
      <c r="IV331" s="19"/>
      <c r="IW331" s="19"/>
    </row>
    <row r="332" customFormat="false" ht="12.75" hidden="false" customHeight="false" outlineLevel="0" collapsed="false">
      <c r="E332" s="43"/>
      <c r="F332" s="62"/>
      <c r="G332" s="62"/>
      <c r="I332" s="4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</row>
    <row r="333" customFormat="false" ht="12.75" hidden="false" customHeight="false" outlineLevel="0" collapsed="false">
      <c r="E333" s="25"/>
      <c r="F333" s="62"/>
      <c r="G333" s="62"/>
      <c r="I333" s="25"/>
      <c r="K333" s="15"/>
      <c r="L333" s="15"/>
      <c r="M333" s="15"/>
      <c r="N333" s="15"/>
      <c r="O333" s="15"/>
      <c r="P333" s="15"/>
      <c r="Q333" s="15"/>
      <c r="R333" s="15"/>
      <c r="S333" s="15"/>
    </row>
    <row r="334" customFormat="false" ht="12.75" hidden="false" customHeight="false" outlineLevel="0" collapsed="false">
      <c r="E334" s="25"/>
      <c r="F334" s="62"/>
      <c r="G334" s="62"/>
      <c r="I334" s="4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</row>
    <row r="335" customFormat="false" ht="12.75" hidden="false" customHeight="false" outlineLevel="0" collapsed="false">
      <c r="E335" s="4"/>
      <c r="F335" s="62"/>
      <c r="G335" s="62"/>
      <c r="I335" s="4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</row>
    <row r="336" customFormat="false" ht="12.75" hidden="false" customHeight="false" outlineLevel="0" collapsed="false">
      <c r="A336" s="19"/>
      <c r="B336" s="19"/>
      <c r="C336" s="20"/>
      <c r="D336" s="21"/>
      <c r="E336" s="4"/>
      <c r="F336" s="56"/>
      <c r="G336" s="56"/>
      <c r="I336" s="4"/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  <c r="BP336" s="19"/>
      <c r="BQ336" s="19"/>
      <c r="BR336" s="19"/>
      <c r="BS336" s="19"/>
      <c r="BT336" s="19"/>
      <c r="BU336" s="19"/>
      <c r="BV336" s="19"/>
      <c r="BW336" s="19"/>
      <c r="BX336" s="19"/>
      <c r="BY336" s="19"/>
      <c r="BZ336" s="19"/>
      <c r="CA336" s="19"/>
      <c r="CB336" s="19"/>
      <c r="CC336" s="19"/>
      <c r="CD336" s="19"/>
      <c r="CE336" s="19"/>
      <c r="CF336" s="19"/>
      <c r="CG336" s="19"/>
      <c r="CH336" s="19"/>
      <c r="CI336" s="19"/>
      <c r="CJ336" s="19"/>
      <c r="CK336" s="19"/>
      <c r="CL336" s="19"/>
      <c r="CM336" s="19"/>
      <c r="CN336" s="19"/>
      <c r="CO336" s="19"/>
      <c r="CP336" s="19"/>
      <c r="CQ336" s="19"/>
      <c r="CR336" s="19"/>
      <c r="CS336" s="19"/>
      <c r="CT336" s="19"/>
      <c r="CU336" s="19"/>
      <c r="CV336" s="19"/>
      <c r="CW336" s="19"/>
      <c r="CX336" s="19"/>
      <c r="CY336" s="19"/>
      <c r="CZ336" s="19"/>
      <c r="DA336" s="19"/>
      <c r="DB336" s="19"/>
      <c r="DC336" s="19"/>
      <c r="DD336" s="19"/>
      <c r="DE336" s="19"/>
      <c r="DF336" s="19"/>
      <c r="DG336" s="19"/>
      <c r="DH336" s="19"/>
      <c r="DI336" s="19"/>
      <c r="DJ336" s="19"/>
      <c r="DK336" s="19"/>
      <c r="DL336" s="19"/>
      <c r="DM336" s="19"/>
      <c r="DN336" s="19"/>
      <c r="DO336" s="19"/>
      <c r="DP336" s="19"/>
      <c r="DQ336" s="19"/>
      <c r="DR336" s="19"/>
      <c r="DS336" s="19"/>
      <c r="DT336" s="19"/>
      <c r="DU336" s="19"/>
      <c r="DV336" s="19"/>
      <c r="DW336" s="19"/>
      <c r="DX336" s="19"/>
      <c r="DY336" s="19"/>
      <c r="DZ336" s="19"/>
      <c r="EA336" s="19"/>
      <c r="EB336" s="19"/>
      <c r="EC336" s="19"/>
      <c r="ED336" s="19"/>
      <c r="EE336" s="19"/>
      <c r="EF336" s="19"/>
      <c r="EG336" s="19"/>
      <c r="EH336" s="19"/>
      <c r="EI336" s="19"/>
      <c r="EJ336" s="19"/>
      <c r="EK336" s="19"/>
      <c r="EL336" s="19"/>
      <c r="EM336" s="19"/>
      <c r="EN336" s="19"/>
      <c r="EO336" s="19"/>
      <c r="EP336" s="19"/>
      <c r="EQ336" s="19"/>
      <c r="ER336" s="19"/>
      <c r="ES336" s="19"/>
      <c r="ET336" s="19"/>
      <c r="EU336" s="19"/>
      <c r="EV336" s="19"/>
      <c r="EW336" s="19"/>
      <c r="EX336" s="19"/>
      <c r="EY336" s="19"/>
      <c r="EZ336" s="19"/>
      <c r="FA336" s="19"/>
      <c r="FB336" s="19"/>
      <c r="FC336" s="19"/>
      <c r="FD336" s="19"/>
      <c r="FE336" s="19"/>
      <c r="FF336" s="19"/>
      <c r="FG336" s="19"/>
      <c r="FH336" s="19"/>
      <c r="FI336" s="19"/>
      <c r="FJ336" s="19"/>
      <c r="FK336" s="19"/>
      <c r="FL336" s="19"/>
      <c r="FM336" s="19"/>
      <c r="FN336" s="19"/>
      <c r="FO336" s="19"/>
      <c r="FP336" s="19"/>
      <c r="FQ336" s="19"/>
      <c r="FR336" s="19"/>
      <c r="FS336" s="19"/>
      <c r="FT336" s="19"/>
      <c r="FU336" s="19"/>
      <c r="FV336" s="19"/>
      <c r="FW336" s="19"/>
      <c r="FX336" s="19"/>
      <c r="FY336" s="19"/>
      <c r="FZ336" s="19"/>
      <c r="GA336" s="19"/>
      <c r="GB336" s="19"/>
      <c r="GC336" s="19"/>
      <c r="GD336" s="19"/>
      <c r="GE336" s="19"/>
      <c r="GF336" s="19"/>
      <c r="GG336" s="19"/>
      <c r="GH336" s="19"/>
      <c r="GI336" s="19"/>
      <c r="GJ336" s="19"/>
      <c r="GK336" s="19"/>
      <c r="GL336" s="19"/>
      <c r="GM336" s="19"/>
      <c r="GN336" s="19"/>
      <c r="GO336" s="19"/>
      <c r="GP336" s="19"/>
      <c r="GQ336" s="19"/>
      <c r="GR336" s="19"/>
      <c r="GS336" s="19"/>
      <c r="GT336" s="19"/>
      <c r="GU336" s="19"/>
      <c r="GV336" s="19"/>
      <c r="GW336" s="19"/>
      <c r="GX336" s="19"/>
      <c r="GY336" s="19"/>
      <c r="GZ336" s="19"/>
      <c r="HA336" s="19"/>
      <c r="HB336" s="19"/>
      <c r="HC336" s="19"/>
      <c r="HD336" s="19"/>
      <c r="HE336" s="19"/>
      <c r="HF336" s="19"/>
      <c r="HG336" s="19"/>
      <c r="HH336" s="19"/>
      <c r="HI336" s="19"/>
      <c r="HJ336" s="19"/>
      <c r="HK336" s="19"/>
      <c r="HL336" s="19"/>
      <c r="HM336" s="19"/>
      <c r="HN336" s="19"/>
      <c r="HO336" s="19"/>
      <c r="HP336" s="19"/>
      <c r="HQ336" s="19"/>
      <c r="HR336" s="19"/>
      <c r="HS336" s="19"/>
      <c r="HT336" s="19"/>
      <c r="HU336" s="19"/>
      <c r="HV336" s="19"/>
      <c r="HW336" s="19"/>
      <c r="HX336" s="19"/>
      <c r="HY336" s="19"/>
      <c r="HZ336" s="19"/>
      <c r="IA336" s="19"/>
      <c r="IB336" s="19"/>
      <c r="IC336" s="19"/>
      <c r="ID336" s="19"/>
      <c r="IE336" s="19"/>
      <c r="IF336" s="19"/>
      <c r="IG336" s="19"/>
      <c r="IH336" s="19"/>
      <c r="II336" s="19"/>
      <c r="IJ336" s="19"/>
      <c r="IK336" s="19"/>
      <c r="IL336" s="19"/>
      <c r="IM336" s="19"/>
      <c r="IN336" s="19"/>
      <c r="IO336" s="19"/>
      <c r="IP336" s="19"/>
      <c r="IQ336" s="19"/>
      <c r="IR336" s="19"/>
      <c r="IS336" s="19"/>
      <c r="IT336" s="19"/>
      <c r="IU336" s="19"/>
      <c r="IV336" s="19"/>
      <c r="IW336" s="19"/>
    </row>
    <row r="337" customFormat="false" ht="12.75" hidden="false" customHeight="false" outlineLevel="0" collapsed="false">
      <c r="A337" s="19"/>
      <c r="B337" s="19"/>
      <c r="C337" s="20"/>
      <c r="D337" s="21"/>
      <c r="E337" s="4"/>
      <c r="F337" s="56"/>
      <c r="G337" s="56"/>
      <c r="I337" s="4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  <c r="X337" s="15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  <c r="BP337" s="19"/>
      <c r="BQ337" s="19"/>
      <c r="BR337" s="19"/>
      <c r="BS337" s="19"/>
      <c r="BT337" s="19"/>
      <c r="BU337" s="19"/>
      <c r="BV337" s="19"/>
      <c r="BW337" s="19"/>
      <c r="BX337" s="19"/>
      <c r="BY337" s="19"/>
      <c r="BZ337" s="19"/>
      <c r="CA337" s="19"/>
      <c r="CB337" s="19"/>
      <c r="CC337" s="19"/>
      <c r="CD337" s="19"/>
      <c r="CE337" s="19"/>
      <c r="CF337" s="19"/>
      <c r="CG337" s="19"/>
      <c r="CH337" s="19"/>
      <c r="CI337" s="19"/>
      <c r="CJ337" s="19"/>
      <c r="CK337" s="19"/>
      <c r="CL337" s="19"/>
      <c r="CM337" s="19"/>
      <c r="CN337" s="19"/>
      <c r="CO337" s="19"/>
      <c r="CP337" s="19"/>
      <c r="CQ337" s="19"/>
      <c r="CR337" s="19"/>
      <c r="CS337" s="19"/>
      <c r="CT337" s="19"/>
      <c r="CU337" s="19"/>
      <c r="CV337" s="19"/>
      <c r="CW337" s="19"/>
      <c r="CX337" s="19"/>
      <c r="CY337" s="19"/>
      <c r="CZ337" s="19"/>
      <c r="DA337" s="19"/>
      <c r="DB337" s="19"/>
      <c r="DC337" s="19"/>
      <c r="DD337" s="19"/>
      <c r="DE337" s="19"/>
      <c r="DF337" s="19"/>
      <c r="DG337" s="19"/>
      <c r="DH337" s="19"/>
      <c r="DI337" s="19"/>
      <c r="DJ337" s="19"/>
      <c r="DK337" s="19"/>
      <c r="DL337" s="19"/>
      <c r="DM337" s="19"/>
      <c r="DN337" s="19"/>
      <c r="DO337" s="19"/>
      <c r="DP337" s="19"/>
      <c r="DQ337" s="19"/>
      <c r="DR337" s="19"/>
      <c r="DS337" s="19"/>
      <c r="DT337" s="19"/>
      <c r="DU337" s="19"/>
      <c r="DV337" s="19"/>
      <c r="DW337" s="19"/>
      <c r="DX337" s="19"/>
      <c r="DY337" s="19"/>
      <c r="DZ337" s="19"/>
      <c r="EA337" s="19"/>
      <c r="EB337" s="19"/>
      <c r="EC337" s="19"/>
      <c r="ED337" s="19"/>
      <c r="EE337" s="19"/>
      <c r="EF337" s="19"/>
      <c r="EG337" s="19"/>
      <c r="EH337" s="19"/>
      <c r="EI337" s="19"/>
      <c r="EJ337" s="19"/>
      <c r="EK337" s="19"/>
      <c r="EL337" s="19"/>
      <c r="EM337" s="19"/>
      <c r="EN337" s="19"/>
      <c r="EO337" s="19"/>
      <c r="EP337" s="19"/>
      <c r="EQ337" s="19"/>
      <c r="ER337" s="19"/>
      <c r="ES337" s="19"/>
      <c r="ET337" s="19"/>
      <c r="EU337" s="19"/>
      <c r="EV337" s="19"/>
      <c r="EW337" s="19"/>
      <c r="EX337" s="19"/>
      <c r="EY337" s="19"/>
      <c r="EZ337" s="19"/>
      <c r="FA337" s="19"/>
      <c r="FB337" s="19"/>
      <c r="FC337" s="19"/>
      <c r="FD337" s="19"/>
      <c r="FE337" s="19"/>
      <c r="FF337" s="19"/>
      <c r="FG337" s="19"/>
      <c r="FH337" s="19"/>
      <c r="FI337" s="19"/>
      <c r="FJ337" s="19"/>
      <c r="FK337" s="19"/>
      <c r="FL337" s="19"/>
      <c r="FM337" s="19"/>
      <c r="FN337" s="19"/>
      <c r="FO337" s="19"/>
      <c r="FP337" s="19"/>
      <c r="FQ337" s="19"/>
      <c r="FR337" s="19"/>
      <c r="FS337" s="19"/>
      <c r="FT337" s="19"/>
      <c r="FU337" s="19"/>
      <c r="FV337" s="19"/>
      <c r="FW337" s="19"/>
      <c r="FX337" s="19"/>
      <c r="FY337" s="19"/>
      <c r="FZ337" s="19"/>
      <c r="GA337" s="19"/>
      <c r="GB337" s="19"/>
      <c r="GC337" s="19"/>
      <c r="GD337" s="19"/>
      <c r="GE337" s="19"/>
      <c r="GF337" s="19"/>
      <c r="GG337" s="19"/>
      <c r="GH337" s="19"/>
      <c r="GI337" s="19"/>
      <c r="GJ337" s="19"/>
      <c r="GK337" s="19"/>
      <c r="GL337" s="19"/>
      <c r="GM337" s="19"/>
      <c r="GN337" s="19"/>
      <c r="GO337" s="19"/>
      <c r="GP337" s="19"/>
      <c r="GQ337" s="19"/>
      <c r="GR337" s="19"/>
      <c r="GS337" s="19"/>
      <c r="GT337" s="19"/>
      <c r="GU337" s="19"/>
      <c r="GV337" s="19"/>
      <c r="GW337" s="19"/>
      <c r="GX337" s="19"/>
      <c r="GY337" s="19"/>
      <c r="GZ337" s="19"/>
      <c r="HA337" s="19"/>
      <c r="HB337" s="19"/>
      <c r="HC337" s="19"/>
      <c r="HD337" s="19"/>
      <c r="HE337" s="19"/>
      <c r="HF337" s="19"/>
      <c r="HG337" s="19"/>
      <c r="HH337" s="19"/>
      <c r="HI337" s="19"/>
      <c r="HJ337" s="19"/>
      <c r="HK337" s="19"/>
      <c r="HL337" s="19"/>
      <c r="HM337" s="19"/>
      <c r="HN337" s="19"/>
      <c r="HO337" s="19"/>
      <c r="HP337" s="19"/>
      <c r="HQ337" s="19"/>
      <c r="HR337" s="19"/>
      <c r="HS337" s="19"/>
      <c r="HT337" s="19"/>
      <c r="HU337" s="19"/>
      <c r="HV337" s="19"/>
      <c r="HW337" s="19"/>
      <c r="HX337" s="19"/>
      <c r="HY337" s="19"/>
      <c r="HZ337" s="19"/>
      <c r="IA337" s="19"/>
      <c r="IB337" s="19"/>
      <c r="IC337" s="19"/>
      <c r="ID337" s="19"/>
      <c r="IE337" s="19"/>
      <c r="IF337" s="19"/>
      <c r="IG337" s="19"/>
      <c r="IH337" s="19"/>
      <c r="II337" s="19"/>
      <c r="IJ337" s="19"/>
      <c r="IK337" s="19"/>
      <c r="IL337" s="19"/>
      <c r="IM337" s="19"/>
      <c r="IN337" s="19"/>
      <c r="IO337" s="19"/>
      <c r="IP337" s="19"/>
      <c r="IQ337" s="19"/>
      <c r="IR337" s="19"/>
      <c r="IS337" s="19"/>
      <c r="IT337" s="19"/>
      <c r="IU337" s="19"/>
      <c r="IV337" s="19"/>
      <c r="IW337" s="19"/>
    </row>
    <row r="338" customFormat="false" ht="12.75" hidden="false" customHeight="false" outlineLevel="0" collapsed="false">
      <c r="E338" s="43"/>
      <c r="F338" s="62"/>
      <c r="G338" s="62"/>
      <c r="I338" s="4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  <c r="X338" s="15"/>
    </row>
    <row r="339" customFormat="false" ht="12.75" hidden="false" customHeight="false" outlineLevel="0" collapsed="false">
      <c r="E339" s="43"/>
      <c r="F339" s="62"/>
      <c r="G339" s="62"/>
      <c r="I339" s="4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  <c r="X339" s="15"/>
    </row>
    <row r="340" customFormat="false" ht="12.75" hidden="false" customHeight="false" outlineLevel="0" collapsed="false">
      <c r="E340" s="43"/>
      <c r="F340" s="62"/>
      <c r="G340" s="62"/>
      <c r="I340" s="4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  <c r="X340" s="15"/>
    </row>
    <row r="341" customFormat="false" ht="12.75" hidden="false" customHeight="false" outlineLevel="0" collapsed="false">
      <c r="E341" s="43"/>
      <c r="F341" s="62"/>
      <c r="G341" s="62"/>
      <c r="I341" s="4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5"/>
    </row>
    <row r="342" customFormat="false" ht="12.75" hidden="false" customHeight="false" outlineLevel="0" collapsed="false">
      <c r="E342" s="4"/>
      <c r="F342" s="62"/>
      <c r="G342" s="62"/>
      <c r="I342" s="4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</row>
    <row r="343" customFormat="false" ht="12.75" hidden="false" customHeight="false" outlineLevel="0" collapsed="false">
      <c r="E343" s="4"/>
      <c r="F343" s="62"/>
      <c r="G343" s="62"/>
      <c r="I343" s="4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</row>
    <row r="344" customFormat="false" ht="12.75" hidden="false" customHeight="false" outlineLevel="0" collapsed="false">
      <c r="E344" s="4"/>
      <c r="F344" s="62"/>
      <c r="G344" s="62"/>
      <c r="I344" s="4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Y344" s="52"/>
    </row>
    <row r="345" customFormat="false" ht="12.75" hidden="false" customHeight="false" outlineLevel="0" collapsed="false">
      <c r="A345" s="19"/>
      <c r="B345" s="19"/>
      <c r="C345" s="20"/>
      <c r="D345" s="21"/>
      <c r="E345" s="25"/>
      <c r="F345" s="63"/>
      <c r="G345" s="63"/>
      <c r="H345" s="19"/>
      <c r="I345" s="25"/>
      <c r="J345" s="19"/>
      <c r="K345" s="27"/>
      <c r="L345" s="27"/>
      <c r="M345" s="27"/>
      <c r="N345" s="27"/>
      <c r="O345" s="27"/>
      <c r="P345" s="27"/>
      <c r="Q345" s="27"/>
      <c r="R345" s="27"/>
      <c r="S345" s="27"/>
      <c r="T345" s="27"/>
      <c r="U345" s="27"/>
      <c r="V345" s="27"/>
      <c r="W345" s="27"/>
      <c r="X345" s="19"/>
      <c r="Y345" s="55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  <c r="BP345" s="19"/>
      <c r="BQ345" s="19"/>
      <c r="BR345" s="19"/>
      <c r="BS345" s="19"/>
      <c r="BT345" s="19"/>
      <c r="BU345" s="19"/>
      <c r="BV345" s="19"/>
      <c r="BW345" s="19"/>
      <c r="BX345" s="19"/>
      <c r="BY345" s="19"/>
      <c r="BZ345" s="19"/>
      <c r="CA345" s="19"/>
      <c r="CB345" s="19"/>
      <c r="CC345" s="19"/>
      <c r="CD345" s="19"/>
      <c r="CE345" s="19"/>
      <c r="CF345" s="19"/>
      <c r="CG345" s="19"/>
      <c r="CH345" s="19"/>
      <c r="CI345" s="19"/>
      <c r="CJ345" s="19"/>
      <c r="CK345" s="19"/>
      <c r="CL345" s="19"/>
      <c r="CM345" s="19"/>
      <c r="CN345" s="19"/>
      <c r="CO345" s="19"/>
      <c r="CP345" s="19"/>
      <c r="CQ345" s="19"/>
      <c r="CR345" s="19"/>
      <c r="CS345" s="19"/>
      <c r="CT345" s="19"/>
      <c r="CU345" s="19"/>
      <c r="CV345" s="19"/>
      <c r="CW345" s="19"/>
      <c r="CX345" s="19"/>
      <c r="CY345" s="19"/>
      <c r="CZ345" s="19"/>
      <c r="DA345" s="19"/>
      <c r="DB345" s="19"/>
      <c r="DC345" s="19"/>
      <c r="DD345" s="19"/>
      <c r="DE345" s="19"/>
      <c r="DF345" s="19"/>
      <c r="DG345" s="19"/>
      <c r="DH345" s="19"/>
      <c r="DI345" s="19"/>
      <c r="DJ345" s="19"/>
      <c r="DK345" s="19"/>
      <c r="DL345" s="19"/>
      <c r="DM345" s="19"/>
      <c r="DN345" s="19"/>
      <c r="DO345" s="19"/>
      <c r="DP345" s="19"/>
      <c r="DQ345" s="19"/>
      <c r="DR345" s="19"/>
      <c r="DS345" s="19"/>
      <c r="DT345" s="19"/>
      <c r="DU345" s="19"/>
      <c r="DV345" s="19"/>
      <c r="DW345" s="19"/>
      <c r="DX345" s="19"/>
      <c r="DY345" s="19"/>
      <c r="DZ345" s="19"/>
      <c r="EA345" s="19"/>
      <c r="EB345" s="19"/>
      <c r="EC345" s="19"/>
      <c r="ED345" s="19"/>
      <c r="EE345" s="19"/>
      <c r="EF345" s="19"/>
      <c r="EG345" s="19"/>
      <c r="EH345" s="19"/>
      <c r="EI345" s="19"/>
      <c r="EJ345" s="19"/>
      <c r="EK345" s="19"/>
      <c r="EL345" s="19"/>
      <c r="EM345" s="19"/>
      <c r="EN345" s="19"/>
      <c r="EO345" s="19"/>
      <c r="EP345" s="19"/>
      <c r="EQ345" s="19"/>
      <c r="ER345" s="19"/>
      <c r="ES345" s="19"/>
      <c r="ET345" s="19"/>
      <c r="EU345" s="19"/>
      <c r="EV345" s="19"/>
      <c r="EW345" s="19"/>
      <c r="EX345" s="19"/>
      <c r="EY345" s="19"/>
      <c r="EZ345" s="19"/>
      <c r="FA345" s="19"/>
      <c r="FB345" s="19"/>
      <c r="FC345" s="19"/>
      <c r="FD345" s="19"/>
      <c r="FE345" s="19"/>
      <c r="FF345" s="19"/>
      <c r="FG345" s="19"/>
      <c r="FH345" s="19"/>
      <c r="FI345" s="19"/>
      <c r="FJ345" s="19"/>
      <c r="FK345" s="19"/>
      <c r="FL345" s="19"/>
      <c r="FM345" s="19"/>
      <c r="FN345" s="19"/>
      <c r="FO345" s="19"/>
      <c r="FP345" s="19"/>
      <c r="FQ345" s="19"/>
      <c r="FR345" s="19"/>
      <c r="FS345" s="19"/>
      <c r="FT345" s="19"/>
      <c r="FU345" s="19"/>
      <c r="FV345" s="19"/>
      <c r="FW345" s="19"/>
      <c r="FX345" s="19"/>
      <c r="FY345" s="19"/>
      <c r="FZ345" s="19"/>
      <c r="GA345" s="19"/>
      <c r="GB345" s="19"/>
      <c r="GC345" s="19"/>
      <c r="GD345" s="19"/>
      <c r="GE345" s="19"/>
      <c r="GF345" s="19"/>
      <c r="GG345" s="19"/>
      <c r="GH345" s="19"/>
      <c r="GI345" s="19"/>
      <c r="GJ345" s="19"/>
      <c r="GK345" s="19"/>
      <c r="GL345" s="19"/>
      <c r="GM345" s="19"/>
      <c r="GN345" s="19"/>
      <c r="GO345" s="19"/>
      <c r="GP345" s="19"/>
      <c r="GQ345" s="19"/>
      <c r="GR345" s="19"/>
      <c r="GS345" s="19"/>
      <c r="GT345" s="19"/>
      <c r="GU345" s="19"/>
      <c r="GV345" s="19"/>
      <c r="GW345" s="19"/>
      <c r="GX345" s="19"/>
      <c r="GY345" s="19"/>
      <c r="GZ345" s="19"/>
      <c r="HA345" s="19"/>
      <c r="HB345" s="19"/>
      <c r="HC345" s="19"/>
      <c r="HD345" s="19"/>
      <c r="HE345" s="19"/>
      <c r="HF345" s="19"/>
      <c r="HG345" s="19"/>
      <c r="HH345" s="19"/>
      <c r="HI345" s="19"/>
      <c r="HJ345" s="19"/>
      <c r="HK345" s="19"/>
      <c r="HL345" s="19"/>
      <c r="HM345" s="19"/>
      <c r="HN345" s="19"/>
      <c r="HO345" s="19"/>
      <c r="HP345" s="19"/>
      <c r="HQ345" s="19"/>
      <c r="HR345" s="19"/>
      <c r="HS345" s="19"/>
      <c r="HT345" s="19"/>
      <c r="HU345" s="19"/>
      <c r="HV345" s="19"/>
      <c r="HW345" s="19"/>
      <c r="HX345" s="19"/>
      <c r="HY345" s="19"/>
      <c r="HZ345" s="19"/>
      <c r="IA345" s="19"/>
      <c r="IB345" s="19"/>
      <c r="IC345" s="19"/>
      <c r="ID345" s="19"/>
      <c r="IE345" s="19"/>
      <c r="IF345" s="19"/>
      <c r="IG345" s="19"/>
      <c r="IH345" s="19"/>
      <c r="II345" s="19"/>
      <c r="IJ345" s="19"/>
      <c r="IK345" s="19"/>
      <c r="IL345" s="19"/>
      <c r="IM345" s="19"/>
      <c r="IN345" s="19"/>
      <c r="IO345" s="19"/>
      <c r="IP345" s="19"/>
      <c r="IQ345" s="19"/>
      <c r="IR345" s="19"/>
      <c r="IS345" s="19"/>
      <c r="IT345" s="19"/>
      <c r="IU345" s="19"/>
      <c r="IV345" s="19"/>
      <c r="IW345" s="19"/>
    </row>
    <row r="346" customFormat="false" ht="12.75" hidden="false" customHeight="false" outlineLevel="0" collapsed="false">
      <c r="E346" s="4"/>
      <c r="F346" s="62"/>
      <c r="G346" s="62"/>
      <c r="I346" s="4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</row>
    <row r="347" customFormat="false" ht="12.75" hidden="false" customHeight="false" outlineLevel="0" collapsed="false">
      <c r="E347" s="4"/>
      <c r="F347" s="62"/>
      <c r="G347" s="62"/>
      <c r="I347" s="4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</row>
    <row r="348" customFormat="false" ht="12.75" hidden="false" customHeight="false" outlineLevel="0" collapsed="false">
      <c r="E348" s="4"/>
      <c r="F348" s="62"/>
      <c r="G348" s="62"/>
      <c r="I348" s="4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</row>
    <row r="349" customFormat="false" ht="12.75" hidden="false" customHeight="false" outlineLevel="0" collapsed="false">
      <c r="E349" s="4"/>
      <c r="F349" s="56"/>
      <c r="G349" s="56"/>
      <c r="I349" s="4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9" activeCellId="0" sqref="C19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0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1" activeCellId="0" sqref="A21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38.25" hidden="false" customHeight="false" outlineLevel="0" collapsed="false">
      <c r="A3" s="1" t="s">
        <v>6</v>
      </c>
      <c r="B3" s="1" t="s">
        <v>7</v>
      </c>
      <c r="C3" s="2" t="s">
        <v>8</v>
      </c>
      <c r="D3" s="3" t="s">
        <v>9</v>
      </c>
      <c r="E3" s="12" t="n">
        <v>120000</v>
      </c>
      <c r="F3" s="13" t="s">
        <v>10</v>
      </c>
      <c r="G3" s="14" t="s">
        <v>11</v>
      </c>
      <c r="I3" s="4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</row>
    <row r="4" customFormat="false" ht="38.25" hidden="false" customHeight="false" outlineLevel="0" collapsed="false">
      <c r="B4" s="1" t="s">
        <v>7</v>
      </c>
      <c r="C4" s="2" t="s">
        <v>12</v>
      </c>
      <c r="D4" s="3" t="s">
        <v>9</v>
      </c>
      <c r="E4" s="12" t="n">
        <v>60000</v>
      </c>
      <c r="F4" s="13" t="s">
        <v>10</v>
      </c>
      <c r="G4" s="14" t="s">
        <v>11</v>
      </c>
      <c r="I4" s="4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</row>
    <row r="5" customFormat="false" ht="38.25" hidden="false" customHeight="false" outlineLevel="0" collapsed="false">
      <c r="B5" s="1" t="s">
        <v>15</v>
      </c>
      <c r="C5" s="2" t="s">
        <v>16</v>
      </c>
      <c r="D5" s="3" t="s">
        <v>9</v>
      </c>
      <c r="E5" s="17" t="n">
        <v>660000</v>
      </c>
      <c r="F5" s="13" t="s">
        <v>10</v>
      </c>
      <c r="G5" s="14" t="s">
        <v>11</v>
      </c>
      <c r="I5" s="4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5"/>
    </row>
    <row r="6" customFormat="false" ht="12.75" hidden="false" customHeight="false" outlineLevel="0" collapsed="false">
      <c r="A6" s="19"/>
      <c r="B6" s="19"/>
      <c r="C6" s="20" t="s">
        <v>344</v>
      </c>
      <c r="D6" s="21"/>
      <c r="E6" s="22" t="n">
        <f aca="false">SUM(E3:E5)</f>
        <v>840000</v>
      </c>
      <c r="F6" s="23" t="s">
        <v>10</v>
      </c>
      <c r="G6" s="14"/>
      <c r="H6" s="19"/>
      <c r="I6" s="25"/>
      <c r="J6" s="19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7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</row>
    <row r="7" customFormat="false" ht="12.75" hidden="false" customHeight="false" outlineLevel="0" collapsed="false">
      <c r="E7" s="17"/>
      <c r="F7" s="13"/>
      <c r="G7" s="14"/>
      <c r="I7" s="4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5"/>
    </row>
    <row r="8" customFormat="false" ht="12.75" hidden="false" customHeight="false" outlineLevel="0" collapsed="false">
      <c r="A8" s="5" t="s">
        <v>0</v>
      </c>
      <c r="B8" s="5"/>
      <c r="C8" s="6" t="s">
        <v>161</v>
      </c>
      <c r="D8" s="7"/>
      <c r="E8" s="8" t="s">
        <v>3</v>
      </c>
      <c r="F8" s="8" t="s">
        <v>4</v>
      </c>
      <c r="G8" s="6"/>
      <c r="H8" s="5"/>
      <c r="I8" s="8"/>
      <c r="J8" s="5"/>
      <c r="K8" s="46"/>
      <c r="L8" s="46"/>
      <c r="M8" s="46"/>
      <c r="N8" s="46"/>
      <c r="O8" s="46"/>
      <c r="P8" s="46"/>
      <c r="Q8" s="46"/>
      <c r="R8" s="46"/>
      <c r="S8" s="46"/>
      <c r="T8" s="46"/>
      <c r="U8" s="46"/>
      <c r="V8" s="46"/>
      <c r="W8" s="46"/>
      <c r="X8" s="46"/>
      <c r="Y8" s="5"/>
      <c r="Z8" s="5"/>
      <c r="AA8" s="5"/>
      <c r="AB8" s="5"/>
      <c r="AC8" s="5"/>
      <c r="AD8" s="5"/>
      <c r="AE8" s="5"/>
      <c r="AF8" s="5"/>
      <c r="AG8" s="5"/>
      <c r="AH8" s="5"/>
      <c r="AI8" s="5"/>
      <c r="AJ8" s="5"/>
      <c r="AK8" s="5"/>
      <c r="AL8" s="5"/>
      <c r="AM8" s="5"/>
      <c r="AN8" s="5"/>
      <c r="AO8" s="5"/>
      <c r="AP8" s="5"/>
      <c r="AQ8" s="5"/>
      <c r="AR8" s="5"/>
      <c r="AS8" s="5"/>
      <c r="AT8" s="5"/>
      <c r="AU8" s="5"/>
      <c r="AV8" s="5"/>
      <c r="AW8" s="5"/>
      <c r="AX8" s="5"/>
      <c r="AY8" s="5"/>
      <c r="AZ8" s="5"/>
      <c r="BA8" s="5"/>
      <c r="BB8" s="5"/>
      <c r="BC8" s="5"/>
      <c r="BD8" s="5"/>
      <c r="BE8" s="5"/>
      <c r="BF8" s="5"/>
      <c r="BG8" s="5"/>
      <c r="BH8" s="5"/>
      <c r="BI8" s="5"/>
      <c r="BJ8" s="5"/>
      <c r="BK8" s="5"/>
      <c r="BL8" s="5"/>
      <c r="BM8" s="5"/>
      <c r="BN8" s="5"/>
      <c r="BO8" s="5"/>
      <c r="BP8" s="5"/>
      <c r="BQ8" s="5"/>
      <c r="BR8" s="5"/>
      <c r="BS8" s="5"/>
      <c r="BT8" s="5"/>
      <c r="BU8" s="5"/>
      <c r="BV8" s="5"/>
      <c r="BW8" s="5"/>
      <c r="BX8" s="5"/>
      <c r="BY8" s="5"/>
      <c r="BZ8" s="5"/>
      <c r="CA8" s="5"/>
      <c r="CB8" s="5"/>
      <c r="CC8" s="5"/>
      <c r="CD8" s="5"/>
      <c r="CE8" s="5"/>
      <c r="CF8" s="5"/>
      <c r="CG8" s="5"/>
      <c r="CH8" s="5"/>
      <c r="CI8" s="5"/>
      <c r="CJ8" s="5"/>
      <c r="CK8" s="5"/>
      <c r="CL8" s="5"/>
      <c r="CM8" s="5"/>
      <c r="CN8" s="5"/>
      <c r="CO8" s="5"/>
      <c r="CP8" s="5"/>
      <c r="CQ8" s="5"/>
      <c r="CR8" s="5"/>
      <c r="CS8" s="5"/>
      <c r="CT8" s="5"/>
      <c r="CU8" s="5"/>
      <c r="CV8" s="5"/>
      <c r="CW8" s="5"/>
      <c r="CX8" s="5"/>
      <c r="CY8" s="5"/>
      <c r="CZ8" s="5"/>
      <c r="DA8" s="5"/>
      <c r="DB8" s="5"/>
      <c r="DC8" s="5"/>
      <c r="DD8" s="5"/>
      <c r="DE8" s="5"/>
      <c r="DF8" s="5"/>
      <c r="DG8" s="5"/>
      <c r="DH8" s="5"/>
      <c r="DI8" s="5"/>
      <c r="DJ8" s="5"/>
      <c r="DK8" s="5"/>
      <c r="DL8" s="5"/>
      <c r="DM8" s="5"/>
      <c r="DN8" s="5"/>
      <c r="DO8" s="5"/>
      <c r="DP8" s="5"/>
      <c r="DQ8" s="5"/>
      <c r="DR8" s="5"/>
      <c r="DS8" s="5"/>
      <c r="DT8" s="5"/>
      <c r="DU8" s="5"/>
      <c r="DV8" s="5"/>
      <c r="DW8" s="5"/>
      <c r="DX8" s="5"/>
      <c r="DY8" s="5"/>
      <c r="DZ8" s="5"/>
      <c r="EA8" s="5"/>
      <c r="EB8" s="5"/>
      <c r="EC8" s="5"/>
      <c r="ED8" s="5"/>
      <c r="EE8" s="5"/>
      <c r="EF8" s="5"/>
      <c r="EG8" s="5"/>
      <c r="EH8" s="5"/>
      <c r="EI8" s="5"/>
      <c r="EJ8" s="5"/>
      <c r="EK8" s="5"/>
      <c r="EL8" s="5"/>
      <c r="EM8" s="5"/>
      <c r="EN8" s="5"/>
      <c r="EO8" s="5"/>
      <c r="EP8" s="5"/>
      <c r="EQ8" s="5"/>
      <c r="ER8" s="5"/>
      <c r="ES8" s="5"/>
      <c r="ET8" s="5"/>
      <c r="EU8" s="5"/>
      <c r="EV8" s="5"/>
      <c r="EW8" s="5"/>
      <c r="EX8" s="5"/>
      <c r="EY8" s="5"/>
      <c r="EZ8" s="5"/>
      <c r="FA8" s="5"/>
      <c r="FB8" s="5"/>
      <c r="FC8" s="5"/>
      <c r="FD8" s="5"/>
      <c r="FE8" s="5"/>
      <c r="FF8" s="5"/>
      <c r="FG8" s="5"/>
      <c r="FH8" s="5"/>
      <c r="FI8" s="5"/>
      <c r="FJ8" s="5"/>
      <c r="FK8" s="5"/>
      <c r="FL8" s="5"/>
      <c r="FM8" s="5"/>
      <c r="FN8" s="5"/>
      <c r="FO8" s="5"/>
      <c r="FP8" s="5"/>
      <c r="FQ8" s="5"/>
      <c r="FR8" s="5"/>
      <c r="FS8" s="5"/>
      <c r="FT8" s="5"/>
      <c r="FU8" s="5"/>
      <c r="FV8" s="5"/>
      <c r="FW8" s="5"/>
      <c r="FX8" s="5"/>
      <c r="FY8" s="5"/>
      <c r="FZ8" s="5"/>
      <c r="GA8" s="5"/>
      <c r="GB8" s="5"/>
      <c r="GC8" s="5"/>
      <c r="GD8" s="5"/>
      <c r="GE8" s="5"/>
      <c r="GF8" s="5"/>
      <c r="GG8" s="5"/>
      <c r="GH8" s="5"/>
      <c r="GI8" s="5"/>
      <c r="GJ8" s="5"/>
      <c r="GK8" s="5"/>
      <c r="GL8" s="5"/>
      <c r="GM8" s="5"/>
      <c r="GN8" s="5"/>
      <c r="GO8" s="5"/>
      <c r="GP8" s="5"/>
      <c r="GQ8" s="5"/>
      <c r="GR8" s="5"/>
      <c r="GS8" s="5"/>
      <c r="GT8" s="5"/>
      <c r="GU8" s="5"/>
      <c r="GV8" s="5"/>
      <c r="GW8" s="5"/>
      <c r="GX8" s="5"/>
      <c r="GY8" s="5"/>
      <c r="GZ8" s="5"/>
      <c r="HA8" s="5"/>
      <c r="HB8" s="5"/>
      <c r="HC8" s="5"/>
      <c r="HD8" s="5"/>
      <c r="HE8" s="5"/>
      <c r="HF8" s="5"/>
      <c r="HG8" s="5"/>
      <c r="HH8" s="5"/>
      <c r="HI8" s="5"/>
      <c r="HJ8" s="5"/>
      <c r="HK8" s="5"/>
      <c r="HL8" s="5"/>
      <c r="HM8" s="5"/>
      <c r="HN8" s="5"/>
      <c r="HO8" s="5"/>
      <c r="HP8" s="5"/>
      <c r="HQ8" s="5"/>
      <c r="HR8" s="5"/>
      <c r="HS8" s="5"/>
      <c r="HT8" s="5"/>
      <c r="HU8" s="5"/>
      <c r="HV8" s="5"/>
      <c r="HW8" s="5"/>
      <c r="HX8" s="5"/>
      <c r="HY8" s="5"/>
      <c r="HZ8" s="5"/>
      <c r="IA8" s="5"/>
      <c r="IB8" s="5"/>
      <c r="IC8" s="5"/>
      <c r="ID8" s="5"/>
      <c r="IE8" s="5"/>
      <c r="IF8" s="5"/>
      <c r="IG8" s="5"/>
      <c r="IH8" s="5"/>
      <c r="II8" s="5"/>
      <c r="IJ8" s="5"/>
      <c r="IK8" s="5"/>
      <c r="IL8" s="5"/>
      <c r="IM8" s="5"/>
      <c r="IN8" s="5"/>
      <c r="IO8" s="5"/>
      <c r="IP8" s="5"/>
      <c r="IQ8" s="5"/>
      <c r="IR8" s="5"/>
      <c r="IS8" s="5"/>
      <c r="IT8" s="5"/>
      <c r="IU8" s="5"/>
      <c r="IV8" s="5"/>
      <c r="IW8" s="5"/>
    </row>
    <row r="9" customFormat="false" ht="25.5" hidden="false" customHeight="false" outlineLevel="0" collapsed="false">
      <c r="A9" s="1" t="s">
        <v>6</v>
      </c>
      <c r="B9" s="1" t="s">
        <v>15</v>
      </c>
      <c r="C9" s="2" t="s">
        <v>171</v>
      </c>
      <c r="D9" s="28" t="s">
        <v>9</v>
      </c>
      <c r="E9" s="38" t="n">
        <v>300000</v>
      </c>
      <c r="F9" s="29"/>
      <c r="G9" s="14" t="s">
        <v>172</v>
      </c>
      <c r="I9" s="4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customFormat="false" ht="38.25" hidden="false" customHeight="false" outlineLevel="0" collapsed="false">
      <c r="B10" s="1" t="s">
        <v>15</v>
      </c>
      <c r="C10" s="2" t="s">
        <v>173</v>
      </c>
      <c r="D10" s="3" t="s">
        <v>9</v>
      </c>
      <c r="E10" s="12" t="n">
        <v>312000</v>
      </c>
      <c r="F10" s="13"/>
      <c r="G10" s="14" t="s">
        <v>174</v>
      </c>
      <c r="I10" s="4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customFormat="false" ht="12.75" hidden="false" customHeight="false" outlineLevel="0" collapsed="false">
      <c r="A11" s="1" t="s">
        <v>6</v>
      </c>
      <c r="B11" s="1" t="s">
        <v>15</v>
      </c>
      <c r="C11" s="2" t="s">
        <v>162</v>
      </c>
      <c r="D11" s="28" t="s">
        <v>15</v>
      </c>
      <c r="E11" s="17" t="n">
        <v>288000</v>
      </c>
      <c r="F11" s="13"/>
      <c r="G11" s="14" t="s">
        <v>163</v>
      </c>
      <c r="I11" s="4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customFormat="false" ht="25.5" hidden="false" customHeight="false" outlineLevel="0" collapsed="false">
      <c r="B12" s="1" t="s">
        <v>15</v>
      </c>
      <c r="C12" s="2" t="s">
        <v>164</v>
      </c>
      <c r="D12" s="28" t="s">
        <v>15</v>
      </c>
      <c r="E12" s="17" t="n">
        <v>288000</v>
      </c>
      <c r="F12" s="13"/>
      <c r="G12" s="14" t="s">
        <v>163</v>
      </c>
      <c r="I12" s="4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customFormat="false" ht="12.75" hidden="false" customHeight="false" outlineLevel="0" collapsed="false">
      <c r="B13" s="1" t="s">
        <v>15</v>
      </c>
      <c r="C13" s="2" t="s">
        <v>170</v>
      </c>
      <c r="D13" s="28" t="s">
        <v>34</v>
      </c>
      <c r="E13" s="38" t="n">
        <v>144000</v>
      </c>
      <c r="F13" s="29"/>
      <c r="G13" s="14" t="s">
        <v>163</v>
      </c>
      <c r="I13" s="4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customFormat="false" ht="12.75" hidden="false" customHeight="false" outlineLevel="0" collapsed="false">
      <c r="A14" s="10"/>
      <c r="B14" s="10"/>
      <c r="C14" s="39" t="s">
        <v>228</v>
      </c>
      <c r="D14" s="6"/>
      <c r="E14" s="42" t="n">
        <f aca="false">SUM(E9:E13)</f>
        <v>1332000</v>
      </c>
      <c r="F14" s="50" t="n">
        <f aca="false">SUM(F9:F13)</f>
        <v>0</v>
      </c>
      <c r="G14" s="39"/>
      <c r="H14" s="10"/>
      <c r="I14" s="10"/>
      <c r="J14" s="10"/>
      <c r="K14" s="10"/>
      <c r="L14" s="10"/>
      <c r="M14" s="10"/>
      <c r="N14" s="10"/>
      <c r="O14" s="10"/>
      <c r="P14" s="10"/>
      <c r="Q14" s="10"/>
      <c r="R14" s="10"/>
      <c r="S14" s="10"/>
      <c r="T14" s="10"/>
      <c r="U14" s="10"/>
      <c r="V14" s="10"/>
      <c r="W14" s="10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</row>
    <row r="15" customFormat="false" ht="12.75" hidden="false" customHeight="false" outlineLevel="0" collapsed="false">
      <c r="D15" s="28"/>
      <c r="E15" s="15"/>
      <c r="F15" s="51"/>
      <c r="G15" s="2"/>
    </row>
    <row r="16" customFormat="false" ht="12.75" hidden="false" customHeight="false" outlineLevel="0" collapsed="false">
      <c r="A16" s="52" t="s">
        <v>0</v>
      </c>
      <c r="B16" s="52"/>
      <c r="C16" s="31" t="s">
        <v>229</v>
      </c>
      <c r="D16" s="31"/>
      <c r="E16" s="53" t="s">
        <v>3</v>
      </c>
      <c r="F16" s="53" t="s">
        <v>4</v>
      </c>
      <c r="G16" s="31"/>
      <c r="H16" s="52"/>
      <c r="I16" s="53"/>
      <c r="J16" s="52"/>
      <c r="K16" s="54"/>
      <c r="L16" s="54"/>
      <c r="M16" s="54"/>
      <c r="N16" s="54"/>
      <c r="O16" s="54"/>
      <c r="P16" s="54"/>
      <c r="Q16" s="54"/>
      <c r="R16" s="54"/>
      <c r="S16" s="54"/>
      <c r="T16" s="54"/>
      <c r="U16" s="54"/>
      <c r="V16" s="54"/>
      <c r="W16" s="55"/>
      <c r="X16" s="52"/>
      <c r="Y16" s="52"/>
      <c r="Z16" s="52"/>
      <c r="AA16" s="52"/>
      <c r="AB16" s="52"/>
      <c r="AC16" s="52"/>
      <c r="AD16" s="52"/>
      <c r="AE16" s="52"/>
      <c r="AF16" s="52"/>
      <c r="AG16" s="52"/>
      <c r="AH16" s="52"/>
      <c r="AI16" s="52"/>
      <c r="AJ16" s="52"/>
      <c r="AK16" s="52"/>
      <c r="AL16" s="52"/>
      <c r="AM16" s="52"/>
      <c r="AN16" s="52"/>
      <c r="AO16" s="52"/>
      <c r="AP16" s="52"/>
      <c r="AQ16" s="52"/>
      <c r="AR16" s="52"/>
      <c r="AS16" s="52"/>
      <c r="AT16" s="52"/>
      <c r="AU16" s="52"/>
      <c r="AV16" s="52"/>
      <c r="AW16" s="52"/>
      <c r="AX16" s="52"/>
      <c r="AY16" s="52"/>
      <c r="AZ16" s="52"/>
      <c r="BA16" s="52"/>
      <c r="BB16" s="52"/>
      <c r="BC16" s="52"/>
      <c r="BD16" s="52"/>
      <c r="BE16" s="52"/>
      <c r="BF16" s="52"/>
      <c r="BG16" s="52"/>
      <c r="BH16" s="52"/>
      <c r="BI16" s="52"/>
      <c r="BJ16" s="52"/>
      <c r="BK16" s="52"/>
      <c r="BL16" s="52"/>
      <c r="BM16" s="52"/>
      <c r="BN16" s="52"/>
      <c r="BO16" s="52"/>
      <c r="BP16" s="52"/>
      <c r="BQ16" s="52"/>
      <c r="BR16" s="52"/>
      <c r="BS16" s="52"/>
      <c r="BT16" s="52"/>
      <c r="BU16" s="52"/>
      <c r="BV16" s="52"/>
      <c r="BW16" s="52"/>
      <c r="BX16" s="52"/>
      <c r="BY16" s="52"/>
      <c r="BZ16" s="52"/>
      <c r="CA16" s="52"/>
      <c r="CB16" s="52"/>
      <c r="CC16" s="52"/>
      <c r="CD16" s="52"/>
      <c r="CE16" s="52"/>
      <c r="CF16" s="52"/>
      <c r="CG16" s="52"/>
      <c r="CH16" s="52"/>
      <c r="CI16" s="52"/>
      <c r="CJ16" s="52"/>
      <c r="CK16" s="52"/>
      <c r="CL16" s="52"/>
      <c r="CM16" s="52"/>
      <c r="CN16" s="52"/>
      <c r="CO16" s="52"/>
      <c r="CP16" s="52"/>
      <c r="CQ16" s="52"/>
      <c r="CR16" s="52"/>
      <c r="CS16" s="52"/>
      <c r="CT16" s="52"/>
      <c r="CU16" s="52"/>
      <c r="CV16" s="52"/>
      <c r="CW16" s="52"/>
      <c r="CX16" s="52"/>
      <c r="CY16" s="52"/>
      <c r="CZ16" s="52"/>
      <c r="DA16" s="52"/>
      <c r="DB16" s="52"/>
      <c r="DC16" s="52"/>
      <c r="DD16" s="52"/>
      <c r="DE16" s="52"/>
      <c r="DF16" s="52"/>
      <c r="DG16" s="52"/>
      <c r="DH16" s="52"/>
      <c r="DI16" s="52"/>
      <c r="DJ16" s="52"/>
      <c r="DK16" s="52"/>
      <c r="DL16" s="52"/>
      <c r="DM16" s="52"/>
      <c r="DN16" s="52"/>
      <c r="DO16" s="52"/>
      <c r="DP16" s="52"/>
      <c r="DQ16" s="52"/>
      <c r="DR16" s="52"/>
      <c r="DS16" s="52"/>
      <c r="DT16" s="52"/>
      <c r="DU16" s="52"/>
      <c r="DV16" s="52"/>
      <c r="DW16" s="52"/>
      <c r="DX16" s="52"/>
      <c r="DY16" s="52"/>
      <c r="DZ16" s="52"/>
      <c r="EA16" s="52"/>
      <c r="EB16" s="52"/>
      <c r="EC16" s="52"/>
      <c r="ED16" s="52"/>
      <c r="EE16" s="52"/>
      <c r="EF16" s="52"/>
      <c r="EG16" s="52"/>
      <c r="EH16" s="52"/>
      <c r="EI16" s="52"/>
      <c r="EJ16" s="52"/>
      <c r="EK16" s="52"/>
      <c r="EL16" s="52"/>
      <c r="EM16" s="52"/>
      <c r="EN16" s="52"/>
      <c r="EO16" s="52"/>
      <c r="EP16" s="52"/>
      <c r="EQ16" s="52"/>
      <c r="ER16" s="52"/>
      <c r="ES16" s="52"/>
      <c r="ET16" s="52"/>
      <c r="EU16" s="52"/>
      <c r="EV16" s="52"/>
      <c r="EW16" s="52"/>
      <c r="EX16" s="52"/>
      <c r="EY16" s="52"/>
      <c r="EZ16" s="52"/>
      <c r="FA16" s="52"/>
      <c r="FB16" s="52"/>
      <c r="FC16" s="52"/>
      <c r="FD16" s="52"/>
      <c r="FE16" s="52"/>
      <c r="FF16" s="52"/>
      <c r="FG16" s="52"/>
      <c r="FH16" s="52"/>
      <c r="FI16" s="52"/>
      <c r="FJ16" s="52"/>
      <c r="FK16" s="52"/>
      <c r="FL16" s="52"/>
      <c r="FM16" s="52"/>
      <c r="FN16" s="52"/>
      <c r="FO16" s="52"/>
      <c r="FP16" s="52"/>
      <c r="FQ16" s="52"/>
      <c r="FR16" s="52"/>
      <c r="FS16" s="52"/>
      <c r="FT16" s="52"/>
      <c r="FU16" s="52"/>
      <c r="FV16" s="52"/>
      <c r="FW16" s="52"/>
      <c r="FX16" s="52"/>
      <c r="FY16" s="52"/>
      <c r="FZ16" s="52"/>
      <c r="GA16" s="52"/>
      <c r="GB16" s="52"/>
      <c r="GC16" s="52"/>
      <c r="GD16" s="52"/>
      <c r="GE16" s="52"/>
      <c r="GF16" s="52"/>
      <c r="GG16" s="52"/>
      <c r="GH16" s="52"/>
      <c r="GI16" s="52"/>
      <c r="GJ16" s="52"/>
      <c r="GK16" s="52"/>
      <c r="GL16" s="52"/>
      <c r="GM16" s="52"/>
      <c r="GN16" s="52"/>
      <c r="GO16" s="52"/>
      <c r="GP16" s="52"/>
      <c r="GQ16" s="52"/>
      <c r="GR16" s="52"/>
      <c r="GS16" s="52"/>
      <c r="GT16" s="52"/>
      <c r="GU16" s="52"/>
      <c r="GV16" s="52"/>
      <c r="GW16" s="52"/>
      <c r="GX16" s="52"/>
      <c r="GY16" s="52"/>
      <c r="GZ16" s="52"/>
      <c r="HA16" s="52"/>
      <c r="HB16" s="52"/>
      <c r="HC16" s="52"/>
      <c r="HD16" s="52"/>
      <c r="HE16" s="52"/>
      <c r="HF16" s="52"/>
      <c r="HG16" s="52"/>
      <c r="HH16" s="52"/>
      <c r="HI16" s="52"/>
      <c r="HJ16" s="52"/>
      <c r="HK16" s="52"/>
      <c r="HL16" s="52"/>
      <c r="HM16" s="52"/>
      <c r="HN16" s="52"/>
      <c r="HO16" s="52"/>
      <c r="HP16" s="52"/>
      <c r="HQ16" s="52"/>
      <c r="HR16" s="52"/>
      <c r="HS16" s="52"/>
      <c r="HT16" s="52"/>
      <c r="HU16" s="52"/>
      <c r="HV16" s="52"/>
      <c r="HW16" s="52"/>
      <c r="HX16" s="52"/>
      <c r="HY16" s="52"/>
      <c r="HZ16" s="52"/>
      <c r="IA16" s="52"/>
      <c r="IB16" s="52"/>
      <c r="IC16" s="52"/>
      <c r="ID16" s="52"/>
      <c r="IE16" s="52"/>
      <c r="IF16" s="52"/>
      <c r="IG16" s="52"/>
      <c r="IH16" s="52"/>
      <c r="II16" s="52"/>
      <c r="IJ16" s="52"/>
      <c r="IK16" s="52"/>
      <c r="IL16" s="52"/>
      <c r="IM16" s="52"/>
      <c r="IN16" s="52"/>
      <c r="IO16" s="52"/>
      <c r="IP16" s="52"/>
      <c r="IQ16" s="52"/>
      <c r="IR16" s="52"/>
      <c r="IS16" s="52"/>
      <c r="IT16" s="52"/>
      <c r="IU16" s="52"/>
      <c r="IV16" s="52"/>
      <c r="IW16" s="52"/>
    </row>
    <row r="17" customFormat="false" ht="12.75" hidden="false" customHeight="false" outlineLevel="0" collapsed="false">
      <c r="D17" s="28"/>
      <c r="E17" s="4"/>
      <c r="F17" s="56"/>
      <c r="G17" s="16"/>
      <c r="I17" s="4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5"/>
    </row>
    <row r="18" customFormat="false" ht="54.95" hidden="false" customHeight="true" outlineLevel="0" collapsed="false">
      <c r="A18" s="1" t="s">
        <v>6</v>
      </c>
      <c r="B18" s="1" t="s">
        <v>9</v>
      </c>
      <c r="C18" s="2" t="s">
        <v>232</v>
      </c>
      <c r="D18" s="28" t="s">
        <v>75</v>
      </c>
      <c r="E18" s="17" t="n">
        <v>120000</v>
      </c>
      <c r="F18" s="13"/>
      <c r="G18" s="14" t="s">
        <v>174</v>
      </c>
      <c r="I18" s="4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5"/>
    </row>
    <row r="19" customFormat="false" ht="12.75" hidden="false" customHeight="false" outlineLevel="0" collapsed="false">
      <c r="A19" s="10"/>
      <c r="B19" s="10"/>
      <c r="C19" s="39" t="s">
        <v>345</v>
      </c>
      <c r="D19" s="6"/>
      <c r="E19" s="40" t="n">
        <f aca="false">SUM(E18)</f>
        <v>120000</v>
      </c>
      <c r="F19" s="45" t="n">
        <f aca="false">SUM(F18)</f>
        <v>0</v>
      </c>
      <c r="G19" s="14"/>
      <c r="H19" s="10"/>
      <c r="I19" s="41"/>
      <c r="J19" s="10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10"/>
      <c r="W19" s="42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12.75" hidden="false" customHeight="false" outlineLevel="0" collapsed="false">
      <c r="D20" s="28"/>
      <c r="E20" s="17"/>
      <c r="F20" s="29"/>
      <c r="G20" s="30"/>
      <c r="I20" s="4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customFormat="false" ht="12.75" hidden="false" customHeight="false" outlineLevel="0" collapsed="false">
      <c r="A21" s="10"/>
      <c r="B21" s="10"/>
      <c r="C21" s="39" t="s">
        <v>346</v>
      </c>
      <c r="D21" s="6"/>
      <c r="E21" s="40" t="n">
        <f aca="false">SUM(E6+E14+E19)</f>
        <v>2292000</v>
      </c>
      <c r="F21" s="45" t="n">
        <v>0</v>
      </c>
      <c r="G21" s="14"/>
      <c r="H21" s="10"/>
      <c r="I21" s="41"/>
      <c r="J21" s="10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</row>
    <row r="22" customFormat="false" ht="12.75" hidden="false" customHeight="false" outlineLevel="0" collapsed="false">
      <c r="D22" s="28"/>
      <c r="E22" s="17"/>
      <c r="F22" s="29"/>
      <c r="G22" s="30"/>
      <c r="I22" s="4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customFormat="false" ht="12.75" hidden="false" customHeight="false" outlineLevel="0" collapsed="false">
      <c r="D23" s="28"/>
      <c r="E23" s="17"/>
      <c r="F23" s="29"/>
      <c r="G23" s="30"/>
      <c r="I23" s="4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customFormat="false" ht="12.75" hidden="false" customHeight="false" outlineLevel="0" collapsed="false">
      <c r="A24" s="10"/>
      <c r="B24" s="10"/>
      <c r="C24" s="39"/>
      <c r="D24" s="7"/>
      <c r="E24" s="10"/>
      <c r="F24" s="65"/>
      <c r="G24" s="14"/>
      <c r="I24" s="4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customFormat="false" ht="12.75" hidden="false" customHeight="false" outlineLevel="0" collapsed="false">
      <c r="E25" s="4"/>
      <c r="F25" s="56"/>
      <c r="G25" s="56"/>
      <c r="I25" s="4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customFormat="false" ht="12.75" hidden="false" customHeight="false" outlineLevel="0" collapsed="false">
      <c r="E26" s="4"/>
      <c r="F26" s="56"/>
      <c r="G26" s="56"/>
      <c r="I26" s="4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customFormat="false" ht="12.75" hidden="false" customHeight="false" outlineLevel="0" collapsed="false">
      <c r="E27" s="4"/>
      <c r="F27" s="56"/>
      <c r="G27" s="56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customFormat="false" ht="12.75" hidden="false" customHeight="false" outlineLevel="0" collapsed="false">
      <c r="E28" s="4"/>
      <c r="F28" s="62"/>
      <c r="G28" s="62"/>
      <c r="I28" s="4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customFormat="false" ht="12.75" hidden="false" customHeight="false" outlineLevel="0" collapsed="false">
      <c r="E29" s="43"/>
      <c r="F29" s="62"/>
      <c r="G29" s="62"/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12.75" hidden="false" customHeight="false" outlineLevel="0" collapsed="false">
      <c r="E30" s="43"/>
      <c r="F30" s="62"/>
      <c r="G30" s="62"/>
      <c r="I30" s="4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E31" s="43"/>
      <c r="F31" s="62"/>
      <c r="G31" s="62"/>
      <c r="I31" s="4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2.75" hidden="false" customHeight="false" outlineLevel="0" collapsed="false">
      <c r="E32" s="43"/>
      <c r="F32" s="62"/>
      <c r="G32" s="62"/>
      <c r="I32" s="4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customFormat="false" ht="12.75" hidden="false" customHeight="false" outlineLevel="0" collapsed="false">
      <c r="E33" s="43"/>
      <c r="F33" s="62"/>
      <c r="G33" s="62"/>
      <c r="I33" s="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customFormat="false" ht="12.75" hidden="false" customHeight="false" outlineLevel="0" collapsed="false">
      <c r="E34" s="43"/>
      <c r="F34" s="62"/>
      <c r="G34" s="62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2.75" hidden="false" customHeight="false" outlineLevel="0" collapsed="false">
      <c r="E35" s="4"/>
      <c r="F35" s="56"/>
      <c r="G35" s="56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E36" s="4"/>
      <c r="F36" s="56"/>
      <c r="G36" s="56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E37" s="56"/>
      <c r="F37" s="56"/>
      <c r="G37" s="56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E38" s="56"/>
      <c r="F38" s="56"/>
      <c r="G38" s="56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E39" s="56"/>
      <c r="F39" s="56"/>
      <c r="G39" s="56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56"/>
      <c r="F40" s="56"/>
      <c r="G40" s="56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56"/>
      <c r="F41" s="56"/>
      <c r="G41" s="5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4"/>
      <c r="F42" s="56"/>
      <c r="G42" s="5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4"/>
      <c r="F43" s="56"/>
      <c r="G43" s="56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  <c r="X43" s="15"/>
    </row>
    <row r="44" customFormat="false" ht="12.75" hidden="false" customHeight="false" outlineLevel="0" collapsed="false">
      <c r="E44" s="4"/>
      <c r="F44" s="56"/>
      <c r="G44" s="56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E45" s="4"/>
      <c r="F45" s="56"/>
      <c r="G45" s="56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customFormat="false" ht="12.75" hidden="false" customHeight="false" outlineLevel="0" collapsed="false">
      <c r="E46" s="4"/>
      <c r="F46" s="56"/>
      <c r="G46" s="56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"/>
      <c r="F47" s="56"/>
      <c r="G47" s="56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customFormat="false" ht="12.75" hidden="false" customHeight="false" outlineLevel="0" collapsed="false">
      <c r="E48" s="4"/>
      <c r="F48" s="56"/>
      <c r="G48" s="5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E49" s="4"/>
      <c r="F49" s="56"/>
      <c r="G49" s="5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4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4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4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4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4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  <c r="X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  <c r="X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  <c r="X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  <c r="X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</row>
    <row r="81" customFormat="false" ht="12.75" hidden="false" customHeight="false" outlineLevel="0" collapsed="false">
      <c r="E81" s="4"/>
      <c r="F81" s="62"/>
      <c r="G81" s="62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4"/>
      <c r="F82" s="62"/>
      <c r="G82" s="62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3"/>
      <c r="F83" s="62"/>
      <c r="G83" s="62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3"/>
      <c r="F84" s="62"/>
      <c r="G84" s="62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3"/>
      <c r="F85" s="62"/>
      <c r="G85" s="62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3"/>
      <c r="F86" s="62"/>
      <c r="G86" s="62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  <c r="X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62"/>
      <c r="G108" s="62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62"/>
      <c r="G109" s="62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62"/>
      <c r="G110" s="62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62"/>
      <c r="G111" s="62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62"/>
      <c r="G112" s="62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56"/>
      <c r="G113" s="56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3"/>
      <c r="F118" s="62"/>
      <c r="G118" s="62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3"/>
      <c r="F119" s="62"/>
      <c r="G119" s="62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</row>
    <row r="120" customFormat="false" ht="12.75" hidden="false" customHeight="false" outlineLevel="0" collapsed="false">
      <c r="E120" s="43"/>
      <c r="F120" s="62"/>
      <c r="G120" s="62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3"/>
      <c r="F121" s="62"/>
      <c r="G121" s="62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3"/>
      <c r="F122" s="62"/>
      <c r="G122" s="62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3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3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3"/>
      <c r="F125" s="62"/>
      <c r="G125" s="62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3"/>
      <c r="F126" s="62"/>
      <c r="G126" s="62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3"/>
      <c r="F127" s="62"/>
      <c r="G127" s="62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62"/>
      <c r="G132" s="62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62"/>
      <c r="G133" s="62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  <c r="X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</row>
    <row r="137" customFormat="false" ht="12.75" hidden="false" customHeight="false" outlineLevel="0" collapsed="false">
      <c r="E137" s="4"/>
      <c r="F137" s="56"/>
      <c r="G137" s="56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</row>
    <row r="140" customFormat="false" ht="12.75" hidden="false" customHeight="false" outlineLevel="0" collapsed="false">
      <c r="E140" s="43"/>
      <c r="F140" s="62"/>
      <c r="G140" s="62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3"/>
      <c r="F141" s="62"/>
      <c r="G141" s="62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3"/>
      <c r="F142" s="62"/>
      <c r="G142" s="62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3"/>
      <c r="F143" s="62"/>
      <c r="G143" s="62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3"/>
      <c r="F144" s="62"/>
      <c r="G144" s="62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3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3"/>
      <c r="F146" s="62"/>
      <c r="G146" s="62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3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3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"/>
      <c r="F152" s="56"/>
      <c r="G152" s="56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  <c r="X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"/>
      <c r="F159" s="56"/>
      <c r="G159" s="56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56"/>
      <c r="G160" s="56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3"/>
      <c r="F165" s="62"/>
      <c r="G165" s="62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3"/>
      <c r="F166" s="62"/>
      <c r="G166" s="62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56"/>
      <c r="G167" s="56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  <c r="X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"/>
      <c r="F170" s="62"/>
      <c r="G170" s="62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3"/>
      <c r="F176" s="62"/>
      <c r="G176" s="62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3"/>
      <c r="F177" s="62"/>
      <c r="G177" s="62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 t="n">
        <f aca="false">SUM(W179:W183)</f>
        <v>0</v>
      </c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 t="n">
        <f aca="false">SUM(W187:W190)</f>
        <v>0</v>
      </c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  <c r="X191" s="15"/>
    </row>
    <row r="192" customFormat="false" ht="12.75" hidden="false" customHeight="false" outlineLevel="0" collapsed="false">
      <c r="E192" s="43"/>
      <c r="F192" s="62"/>
      <c r="G192" s="62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3"/>
      <c r="F193" s="62"/>
      <c r="G193" s="62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3"/>
      <c r="F194" s="62"/>
      <c r="G194" s="62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3"/>
      <c r="F195" s="62"/>
      <c r="G195" s="62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A196" s="19"/>
      <c r="B196" s="19"/>
      <c r="C196" s="20"/>
      <c r="D196" s="21"/>
      <c r="E196" s="25"/>
      <c r="F196" s="63"/>
      <c r="G196" s="63"/>
      <c r="H196" s="19"/>
      <c r="I196" s="25"/>
      <c r="J196" s="19"/>
      <c r="K196" s="27"/>
      <c r="L196" s="27"/>
      <c r="M196" s="27"/>
      <c r="N196" s="27"/>
      <c r="O196" s="27"/>
      <c r="P196" s="27"/>
      <c r="Q196" s="27"/>
      <c r="R196" s="27"/>
      <c r="S196" s="27"/>
      <c r="T196" s="27"/>
      <c r="U196" s="27"/>
      <c r="V196" s="27"/>
      <c r="W196" s="27"/>
      <c r="X196" s="19"/>
      <c r="Y196" s="19"/>
      <c r="Z196" s="19"/>
      <c r="AA196" s="19"/>
      <c r="AB196" s="19"/>
      <c r="AC196" s="19"/>
      <c r="AD196" s="19"/>
      <c r="AE196" s="19"/>
      <c r="AF196" s="19"/>
      <c r="AG196" s="19"/>
      <c r="AH196" s="19"/>
      <c r="AI196" s="19"/>
      <c r="AJ196" s="19"/>
      <c r="AK196" s="19"/>
      <c r="AL196" s="19"/>
      <c r="AM196" s="19"/>
      <c r="AN196" s="19"/>
      <c r="AO196" s="19"/>
      <c r="AP196" s="19"/>
      <c r="AQ196" s="19"/>
      <c r="AR196" s="19"/>
      <c r="AS196" s="19"/>
      <c r="AT196" s="19"/>
      <c r="AU196" s="19"/>
      <c r="AV196" s="19"/>
      <c r="AW196" s="19"/>
      <c r="AX196" s="19"/>
      <c r="AY196" s="19"/>
      <c r="AZ196" s="19"/>
      <c r="BA196" s="19"/>
      <c r="BB196" s="19"/>
      <c r="BC196" s="19"/>
      <c r="BD196" s="19"/>
      <c r="BE196" s="19"/>
      <c r="BF196" s="19"/>
      <c r="BG196" s="19"/>
      <c r="BH196" s="19"/>
      <c r="BI196" s="19"/>
      <c r="BJ196" s="19"/>
      <c r="BK196" s="19"/>
      <c r="BL196" s="19"/>
      <c r="BM196" s="19"/>
      <c r="BN196" s="19"/>
      <c r="BO196" s="19"/>
      <c r="BP196" s="19"/>
      <c r="BQ196" s="19"/>
      <c r="BR196" s="19"/>
      <c r="BS196" s="19"/>
      <c r="BT196" s="19"/>
      <c r="BU196" s="19"/>
      <c r="BV196" s="19"/>
      <c r="BW196" s="19"/>
      <c r="BX196" s="19"/>
      <c r="BY196" s="19"/>
      <c r="BZ196" s="19"/>
      <c r="CA196" s="19"/>
      <c r="CB196" s="19"/>
      <c r="CC196" s="19"/>
      <c r="CD196" s="19"/>
      <c r="CE196" s="19"/>
      <c r="CF196" s="19"/>
      <c r="CG196" s="19"/>
      <c r="CH196" s="19"/>
      <c r="CI196" s="19"/>
      <c r="CJ196" s="19"/>
      <c r="CK196" s="19"/>
      <c r="CL196" s="19"/>
      <c r="CM196" s="19"/>
      <c r="CN196" s="19"/>
      <c r="CO196" s="19"/>
      <c r="CP196" s="19"/>
      <c r="CQ196" s="19"/>
      <c r="CR196" s="19"/>
      <c r="CS196" s="19"/>
      <c r="CT196" s="19"/>
      <c r="CU196" s="19"/>
      <c r="CV196" s="19"/>
      <c r="CW196" s="19"/>
      <c r="CX196" s="19"/>
      <c r="CY196" s="19"/>
      <c r="CZ196" s="19"/>
      <c r="DA196" s="19"/>
      <c r="DB196" s="19"/>
      <c r="DC196" s="19"/>
      <c r="DD196" s="19"/>
      <c r="DE196" s="19"/>
      <c r="DF196" s="19"/>
      <c r="DG196" s="19"/>
      <c r="DH196" s="19"/>
      <c r="DI196" s="19"/>
      <c r="DJ196" s="19"/>
      <c r="DK196" s="19"/>
      <c r="DL196" s="19"/>
      <c r="DM196" s="19"/>
      <c r="DN196" s="19"/>
      <c r="DO196" s="19"/>
      <c r="DP196" s="19"/>
      <c r="DQ196" s="19"/>
      <c r="DR196" s="19"/>
      <c r="DS196" s="19"/>
      <c r="DT196" s="19"/>
      <c r="DU196" s="19"/>
      <c r="DV196" s="19"/>
      <c r="DW196" s="19"/>
      <c r="DX196" s="19"/>
      <c r="DY196" s="19"/>
      <c r="DZ196" s="19"/>
      <c r="EA196" s="19"/>
      <c r="EB196" s="19"/>
      <c r="EC196" s="19"/>
      <c r="ED196" s="19"/>
      <c r="EE196" s="19"/>
      <c r="EF196" s="19"/>
      <c r="EG196" s="19"/>
      <c r="EH196" s="19"/>
      <c r="EI196" s="19"/>
      <c r="EJ196" s="19"/>
      <c r="EK196" s="19"/>
      <c r="EL196" s="19"/>
      <c r="EM196" s="19"/>
      <c r="EN196" s="19"/>
      <c r="EO196" s="19"/>
      <c r="EP196" s="19"/>
      <c r="EQ196" s="19"/>
      <c r="ER196" s="19"/>
      <c r="ES196" s="19"/>
      <c r="ET196" s="19"/>
      <c r="EU196" s="19"/>
      <c r="EV196" s="19"/>
      <c r="EW196" s="19"/>
      <c r="EX196" s="19"/>
      <c r="EY196" s="19"/>
      <c r="EZ196" s="19"/>
      <c r="FA196" s="19"/>
      <c r="FB196" s="19"/>
      <c r="FC196" s="19"/>
      <c r="FD196" s="19"/>
      <c r="FE196" s="19"/>
      <c r="FF196" s="19"/>
      <c r="FG196" s="19"/>
      <c r="FH196" s="19"/>
      <c r="FI196" s="19"/>
      <c r="FJ196" s="19"/>
      <c r="FK196" s="19"/>
      <c r="FL196" s="19"/>
      <c r="FM196" s="19"/>
      <c r="FN196" s="19"/>
      <c r="FO196" s="19"/>
      <c r="FP196" s="19"/>
      <c r="FQ196" s="19"/>
      <c r="FR196" s="19"/>
      <c r="FS196" s="19"/>
      <c r="FT196" s="19"/>
      <c r="FU196" s="19"/>
      <c r="FV196" s="19"/>
      <c r="FW196" s="19"/>
      <c r="FX196" s="19"/>
      <c r="FY196" s="19"/>
      <c r="FZ196" s="19"/>
      <c r="GA196" s="19"/>
      <c r="GB196" s="19"/>
      <c r="GC196" s="19"/>
      <c r="GD196" s="19"/>
      <c r="GE196" s="19"/>
      <c r="GF196" s="19"/>
      <c r="GG196" s="19"/>
      <c r="GH196" s="19"/>
      <c r="GI196" s="19"/>
      <c r="GJ196" s="19"/>
      <c r="GK196" s="19"/>
      <c r="GL196" s="19"/>
      <c r="GM196" s="19"/>
      <c r="GN196" s="19"/>
      <c r="GO196" s="19"/>
      <c r="GP196" s="19"/>
      <c r="GQ196" s="19"/>
      <c r="GR196" s="19"/>
      <c r="GS196" s="19"/>
      <c r="GT196" s="19"/>
      <c r="GU196" s="19"/>
      <c r="GV196" s="19"/>
      <c r="GW196" s="19"/>
      <c r="GX196" s="19"/>
      <c r="GY196" s="19"/>
      <c r="GZ196" s="19"/>
      <c r="HA196" s="19"/>
      <c r="HB196" s="19"/>
      <c r="HC196" s="19"/>
      <c r="HD196" s="19"/>
      <c r="HE196" s="19"/>
      <c r="HF196" s="19"/>
      <c r="HG196" s="19"/>
      <c r="HH196" s="19"/>
      <c r="HI196" s="19"/>
      <c r="HJ196" s="19"/>
      <c r="HK196" s="19"/>
      <c r="HL196" s="19"/>
      <c r="HM196" s="19"/>
      <c r="HN196" s="19"/>
      <c r="HO196" s="19"/>
      <c r="HP196" s="19"/>
      <c r="HQ196" s="19"/>
      <c r="HR196" s="19"/>
      <c r="HS196" s="19"/>
      <c r="HT196" s="19"/>
      <c r="HU196" s="19"/>
      <c r="HV196" s="19"/>
      <c r="HW196" s="19"/>
      <c r="HX196" s="19"/>
      <c r="HY196" s="19"/>
      <c r="HZ196" s="19"/>
      <c r="IA196" s="19"/>
      <c r="IB196" s="19"/>
      <c r="IC196" s="19"/>
      <c r="ID196" s="19"/>
      <c r="IE196" s="19"/>
      <c r="IF196" s="19"/>
      <c r="IG196" s="19"/>
      <c r="IH196" s="19"/>
      <c r="II196" s="19"/>
      <c r="IJ196" s="19"/>
      <c r="IK196" s="19"/>
      <c r="IL196" s="19"/>
      <c r="IM196" s="19"/>
      <c r="IN196" s="19"/>
      <c r="IO196" s="19"/>
      <c r="IP196" s="19"/>
      <c r="IQ196" s="19"/>
      <c r="IR196" s="19"/>
      <c r="IS196" s="19"/>
      <c r="IT196" s="19"/>
      <c r="IU196" s="19"/>
      <c r="IV196" s="19"/>
      <c r="IW196" s="19"/>
    </row>
    <row r="197" customFormat="false" ht="12.75" hidden="false" customHeight="false" outlineLevel="0" collapsed="false">
      <c r="E197" s="43"/>
      <c r="F197" s="62"/>
      <c r="G197" s="62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  <c r="X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</row>
    <row r="210" customFormat="false" ht="12.75" hidden="false" customHeight="false" outlineLevel="0" collapsed="false">
      <c r="E210" s="4"/>
      <c r="F210" s="4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62"/>
      <c r="G211" s="62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62"/>
      <c r="G212" s="62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</row>
    <row r="213" customFormat="false" ht="12.75" hidden="false" customHeight="false" outlineLevel="0" collapsed="false">
      <c r="E213" s="4"/>
      <c r="F213" s="62"/>
      <c r="G213" s="62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62"/>
      <c r="G214" s="62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62"/>
      <c r="G215" s="62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62"/>
      <c r="G216" s="62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/>
    </row>
    <row r="217" customFormat="false" ht="12.75" hidden="false" customHeight="false" outlineLevel="0" collapsed="false">
      <c r="E217" s="4"/>
      <c r="F217" s="62"/>
      <c r="G217" s="62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64"/>
      <c r="F218" s="62"/>
      <c r="G218" s="62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</row>
    <row r="219" customFormat="false" ht="12.75" hidden="false" customHeight="false" outlineLevel="0" collapsed="false">
      <c r="E219" s="4"/>
      <c r="F219" s="56"/>
      <c r="G219" s="56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 t="n">
        <f aca="false">SUM(W222:W225)</f>
        <v>0</v>
      </c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</row>
    <row r="232" customFormat="false" ht="12.75" hidden="false" customHeight="false" outlineLevel="0" collapsed="false">
      <c r="E232" s="4"/>
      <c r="F232" s="56"/>
      <c r="G232" s="56"/>
      <c r="H232" s="4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</row>
    <row r="233" customFormat="false" ht="12.75" hidden="false" customHeight="false" outlineLevel="0" collapsed="false">
      <c r="E233" s="4"/>
      <c r="F233" s="56"/>
      <c r="G233" s="56"/>
      <c r="H233" s="4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E234" s="4"/>
      <c r="F234" s="56"/>
      <c r="G234" s="56"/>
      <c r="H234" s="4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"/>
      <c r="F235" s="56"/>
      <c r="G235" s="56"/>
      <c r="H235" s="4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 t="n">
        <f aca="false">SUM(W232:W235)</f>
        <v>0</v>
      </c>
    </row>
    <row r="236" customFormat="false" ht="12.75" hidden="false" customHeight="false" outlineLevel="0" collapsed="false">
      <c r="E236" s="4"/>
      <c r="F236" s="62"/>
      <c r="G236" s="62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E237" s="4"/>
      <c r="F237" s="62"/>
      <c r="G237" s="62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3"/>
      <c r="F238" s="62"/>
      <c r="G238" s="62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56"/>
      <c r="G239" s="56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3"/>
      <c r="F240" s="62"/>
      <c r="G240" s="62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3"/>
      <c r="F241" s="62"/>
      <c r="G241" s="62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3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"/>
      <c r="F243" s="56"/>
      <c r="G243" s="56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56"/>
      <c r="G244" s="56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3"/>
      <c r="F245" s="62"/>
      <c r="G245" s="62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3"/>
      <c r="F246" s="62"/>
      <c r="G246" s="62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3"/>
      <c r="F247" s="62"/>
      <c r="G247" s="62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3"/>
      <c r="F248" s="62"/>
      <c r="G248" s="62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3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</row>
    <row r="252" customFormat="false" ht="12.75" hidden="false" customHeight="false" outlineLevel="0" collapsed="false">
      <c r="E252" s="4"/>
      <c r="F252" s="56"/>
      <c r="G252" s="56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"/>
      <c r="F253" s="56"/>
      <c r="G253" s="56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A254" s="19"/>
      <c r="B254" s="19"/>
      <c r="C254" s="20"/>
      <c r="D254" s="21"/>
      <c r="E254" s="25"/>
      <c r="F254" s="63"/>
      <c r="G254" s="63"/>
      <c r="H254" s="19"/>
      <c r="I254" s="25"/>
      <c r="J254" s="19"/>
      <c r="K254" s="27"/>
      <c r="L254" s="27"/>
      <c r="M254" s="27"/>
      <c r="N254" s="27"/>
      <c r="O254" s="27"/>
      <c r="P254" s="27"/>
      <c r="Q254" s="27"/>
      <c r="R254" s="27"/>
      <c r="S254" s="27"/>
      <c r="T254" s="27"/>
      <c r="U254" s="27"/>
      <c r="V254" s="27"/>
      <c r="W254" s="27"/>
      <c r="X254" s="27"/>
      <c r="Y254" s="19"/>
      <c r="Z254" s="19"/>
      <c r="AA254" s="19"/>
      <c r="AB254" s="19"/>
      <c r="AC254" s="19"/>
      <c r="AD254" s="19"/>
      <c r="AE254" s="19"/>
      <c r="AF254" s="19"/>
      <c r="AG254" s="19"/>
      <c r="AH254" s="19"/>
      <c r="AI254" s="19"/>
      <c r="AJ254" s="19"/>
      <c r="AK254" s="19"/>
      <c r="AL254" s="19"/>
      <c r="AM254" s="19"/>
      <c r="AN254" s="19"/>
      <c r="AO254" s="19"/>
      <c r="AP254" s="19"/>
      <c r="AQ254" s="19"/>
      <c r="AR254" s="19"/>
      <c r="AS254" s="19"/>
      <c r="AT254" s="19"/>
      <c r="AU254" s="19"/>
      <c r="AV254" s="19"/>
      <c r="AW254" s="19"/>
      <c r="AX254" s="19"/>
      <c r="AY254" s="19"/>
      <c r="AZ254" s="19"/>
      <c r="BA254" s="19"/>
      <c r="BB254" s="19"/>
      <c r="BC254" s="19"/>
      <c r="BD254" s="19"/>
      <c r="BE254" s="19"/>
      <c r="BF254" s="19"/>
      <c r="BG254" s="19"/>
      <c r="BH254" s="19"/>
      <c r="BI254" s="19"/>
      <c r="BJ254" s="19"/>
      <c r="BK254" s="19"/>
      <c r="BL254" s="19"/>
      <c r="BM254" s="19"/>
      <c r="BN254" s="19"/>
      <c r="BO254" s="19"/>
      <c r="BP254" s="19"/>
      <c r="BQ254" s="19"/>
      <c r="BR254" s="19"/>
      <c r="BS254" s="19"/>
      <c r="BT254" s="19"/>
      <c r="BU254" s="19"/>
      <c r="BV254" s="19"/>
      <c r="BW254" s="19"/>
      <c r="BX254" s="19"/>
      <c r="BY254" s="19"/>
      <c r="BZ254" s="19"/>
      <c r="CA254" s="19"/>
      <c r="CB254" s="19"/>
      <c r="CC254" s="19"/>
      <c r="CD254" s="19"/>
      <c r="CE254" s="19"/>
      <c r="CF254" s="19"/>
      <c r="CG254" s="19"/>
      <c r="CH254" s="19"/>
      <c r="CI254" s="19"/>
      <c r="CJ254" s="19"/>
      <c r="CK254" s="19"/>
      <c r="CL254" s="19"/>
      <c r="CM254" s="19"/>
      <c r="CN254" s="19"/>
      <c r="CO254" s="19"/>
      <c r="CP254" s="19"/>
      <c r="CQ254" s="19"/>
      <c r="CR254" s="19"/>
      <c r="CS254" s="19"/>
      <c r="CT254" s="19"/>
      <c r="CU254" s="19"/>
      <c r="CV254" s="19"/>
      <c r="CW254" s="19"/>
      <c r="CX254" s="19"/>
      <c r="CY254" s="19"/>
      <c r="CZ254" s="19"/>
      <c r="DA254" s="19"/>
      <c r="DB254" s="19"/>
      <c r="DC254" s="19"/>
      <c r="DD254" s="19"/>
      <c r="DE254" s="19"/>
      <c r="DF254" s="19"/>
      <c r="DG254" s="19"/>
      <c r="DH254" s="19"/>
      <c r="DI254" s="19"/>
      <c r="DJ254" s="19"/>
      <c r="DK254" s="19"/>
      <c r="DL254" s="19"/>
      <c r="DM254" s="19"/>
      <c r="DN254" s="19"/>
      <c r="DO254" s="19"/>
      <c r="DP254" s="19"/>
      <c r="DQ254" s="19"/>
      <c r="DR254" s="19"/>
      <c r="DS254" s="19"/>
      <c r="DT254" s="19"/>
      <c r="DU254" s="19"/>
      <c r="DV254" s="19"/>
      <c r="DW254" s="19"/>
      <c r="DX254" s="19"/>
      <c r="DY254" s="19"/>
      <c r="DZ254" s="19"/>
      <c r="EA254" s="19"/>
      <c r="EB254" s="19"/>
      <c r="EC254" s="19"/>
      <c r="ED254" s="19"/>
      <c r="EE254" s="19"/>
      <c r="EF254" s="19"/>
      <c r="EG254" s="19"/>
      <c r="EH254" s="19"/>
      <c r="EI254" s="19"/>
      <c r="EJ254" s="19"/>
      <c r="EK254" s="19"/>
      <c r="EL254" s="19"/>
      <c r="EM254" s="19"/>
      <c r="EN254" s="19"/>
      <c r="EO254" s="19"/>
      <c r="EP254" s="19"/>
      <c r="EQ254" s="19"/>
      <c r="ER254" s="19"/>
      <c r="ES254" s="19"/>
      <c r="ET254" s="19"/>
      <c r="EU254" s="19"/>
      <c r="EV254" s="19"/>
      <c r="EW254" s="19"/>
      <c r="EX254" s="19"/>
      <c r="EY254" s="19"/>
      <c r="EZ254" s="19"/>
      <c r="FA254" s="19"/>
      <c r="FB254" s="19"/>
      <c r="FC254" s="19"/>
      <c r="FD254" s="19"/>
      <c r="FE254" s="19"/>
      <c r="FF254" s="19"/>
      <c r="FG254" s="19"/>
      <c r="FH254" s="19"/>
      <c r="FI254" s="19"/>
      <c r="FJ254" s="19"/>
      <c r="FK254" s="19"/>
      <c r="FL254" s="19"/>
      <c r="FM254" s="19"/>
      <c r="FN254" s="19"/>
      <c r="FO254" s="19"/>
      <c r="FP254" s="19"/>
      <c r="FQ254" s="19"/>
      <c r="FR254" s="19"/>
      <c r="FS254" s="19"/>
      <c r="FT254" s="19"/>
      <c r="FU254" s="19"/>
      <c r="FV254" s="19"/>
      <c r="FW254" s="19"/>
      <c r="FX254" s="19"/>
      <c r="FY254" s="19"/>
      <c r="FZ254" s="19"/>
      <c r="GA254" s="19"/>
      <c r="GB254" s="19"/>
      <c r="GC254" s="19"/>
      <c r="GD254" s="19"/>
      <c r="GE254" s="19"/>
      <c r="GF254" s="19"/>
      <c r="GG254" s="19"/>
      <c r="GH254" s="19"/>
      <c r="GI254" s="19"/>
      <c r="GJ254" s="19"/>
      <c r="GK254" s="19"/>
      <c r="GL254" s="19"/>
      <c r="GM254" s="19"/>
      <c r="GN254" s="19"/>
      <c r="GO254" s="19"/>
      <c r="GP254" s="19"/>
      <c r="GQ254" s="19"/>
      <c r="GR254" s="19"/>
      <c r="GS254" s="19"/>
      <c r="GT254" s="19"/>
      <c r="GU254" s="19"/>
      <c r="GV254" s="19"/>
      <c r="GW254" s="19"/>
      <c r="GX254" s="19"/>
      <c r="GY254" s="19"/>
      <c r="GZ254" s="19"/>
      <c r="HA254" s="19"/>
      <c r="HB254" s="19"/>
      <c r="HC254" s="19"/>
      <c r="HD254" s="19"/>
      <c r="HE254" s="19"/>
      <c r="HF254" s="19"/>
      <c r="HG254" s="19"/>
      <c r="HH254" s="19"/>
      <c r="HI254" s="19"/>
      <c r="HJ254" s="19"/>
      <c r="HK254" s="19"/>
      <c r="HL254" s="19"/>
      <c r="HM254" s="19"/>
      <c r="HN254" s="19"/>
      <c r="HO254" s="19"/>
      <c r="HP254" s="19"/>
      <c r="HQ254" s="19"/>
      <c r="HR254" s="19"/>
      <c r="HS254" s="19"/>
      <c r="HT254" s="19"/>
      <c r="HU254" s="19"/>
      <c r="HV254" s="19"/>
      <c r="HW254" s="19"/>
      <c r="HX254" s="19"/>
      <c r="HY254" s="19"/>
      <c r="HZ254" s="19"/>
      <c r="IA254" s="19"/>
      <c r="IB254" s="19"/>
      <c r="IC254" s="19"/>
      <c r="ID254" s="19"/>
      <c r="IE254" s="19"/>
      <c r="IF254" s="19"/>
      <c r="IG254" s="19"/>
      <c r="IH254" s="19"/>
      <c r="II254" s="19"/>
      <c r="IJ254" s="19"/>
      <c r="IK254" s="19"/>
      <c r="IL254" s="19"/>
      <c r="IM254" s="19"/>
      <c r="IN254" s="19"/>
      <c r="IO254" s="19"/>
      <c r="IP254" s="19"/>
      <c r="IQ254" s="19"/>
      <c r="IR254" s="19"/>
      <c r="IS254" s="19"/>
      <c r="IT254" s="19"/>
      <c r="IU254" s="19"/>
      <c r="IV254" s="19"/>
      <c r="IW254" s="19"/>
    </row>
    <row r="255" customFormat="false" ht="12.75" hidden="false" customHeight="false" outlineLevel="0" collapsed="false">
      <c r="E255" s="4"/>
      <c r="F255" s="62"/>
      <c r="G255" s="62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</row>
    <row r="256" customFormat="false" ht="12.75" hidden="false" customHeight="false" outlineLevel="0" collapsed="false">
      <c r="E256" s="4"/>
      <c r="F256" s="62"/>
      <c r="G256" s="62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E257" s="4"/>
      <c r="F257" s="62"/>
      <c r="G257" s="62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62"/>
      <c r="G258" s="62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E259" s="4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12.75" hidden="false" customHeight="false" outlineLevel="0" collapsed="false">
      <c r="E260" s="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3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3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3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"/>
      <c r="F266" s="62"/>
      <c r="G266" s="62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56"/>
      <c r="G273" s="56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"/>
      <c r="F274" s="56"/>
      <c r="G274" s="56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"/>
      <c r="F275" s="56"/>
      <c r="G275" s="56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56"/>
      <c r="G276" s="56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56"/>
      <c r="G277" s="56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A278" s="19"/>
      <c r="B278" s="19"/>
      <c r="C278" s="20"/>
      <c r="D278" s="21"/>
      <c r="E278" s="25"/>
      <c r="F278" s="63"/>
      <c r="G278" s="63"/>
      <c r="H278" s="19"/>
      <c r="I278" s="25"/>
      <c r="J278" s="19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  <c r="BP278" s="19"/>
      <c r="BQ278" s="19"/>
      <c r="BR278" s="19"/>
      <c r="BS278" s="19"/>
      <c r="BT278" s="19"/>
      <c r="BU278" s="19"/>
      <c r="BV278" s="19"/>
      <c r="BW278" s="19"/>
      <c r="BX278" s="19"/>
      <c r="BY278" s="19"/>
      <c r="BZ278" s="19"/>
      <c r="CA278" s="19"/>
      <c r="CB278" s="19"/>
      <c r="CC278" s="19"/>
      <c r="CD278" s="19"/>
      <c r="CE278" s="19"/>
      <c r="CF278" s="19"/>
      <c r="CG278" s="19"/>
      <c r="CH278" s="19"/>
      <c r="CI278" s="19"/>
      <c r="CJ278" s="19"/>
      <c r="CK278" s="19"/>
      <c r="CL278" s="19"/>
      <c r="CM278" s="19"/>
      <c r="CN278" s="19"/>
      <c r="CO278" s="19"/>
      <c r="CP278" s="19"/>
      <c r="CQ278" s="19"/>
      <c r="CR278" s="19"/>
      <c r="CS278" s="19"/>
      <c r="CT278" s="19"/>
      <c r="CU278" s="19"/>
      <c r="CV278" s="19"/>
      <c r="CW278" s="19"/>
      <c r="CX278" s="19"/>
      <c r="CY278" s="19"/>
      <c r="CZ278" s="19"/>
      <c r="DA278" s="19"/>
      <c r="DB278" s="19"/>
      <c r="DC278" s="19"/>
      <c r="DD278" s="19"/>
      <c r="DE278" s="19"/>
      <c r="DF278" s="19"/>
      <c r="DG278" s="19"/>
      <c r="DH278" s="19"/>
      <c r="DI278" s="19"/>
      <c r="DJ278" s="19"/>
      <c r="DK278" s="19"/>
      <c r="DL278" s="19"/>
      <c r="DM278" s="19"/>
      <c r="DN278" s="19"/>
      <c r="DO278" s="19"/>
      <c r="DP278" s="19"/>
      <c r="DQ278" s="19"/>
      <c r="DR278" s="19"/>
      <c r="DS278" s="19"/>
      <c r="DT278" s="19"/>
      <c r="DU278" s="19"/>
      <c r="DV278" s="19"/>
      <c r="DW278" s="19"/>
      <c r="DX278" s="19"/>
      <c r="DY278" s="19"/>
      <c r="DZ278" s="19"/>
      <c r="EA278" s="19"/>
      <c r="EB278" s="19"/>
      <c r="EC278" s="19"/>
      <c r="ED278" s="19"/>
      <c r="EE278" s="19"/>
      <c r="EF278" s="19"/>
      <c r="EG278" s="19"/>
      <c r="EH278" s="19"/>
      <c r="EI278" s="19"/>
      <c r="EJ278" s="19"/>
      <c r="EK278" s="19"/>
      <c r="EL278" s="19"/>
      <c r="EM278" s="19"/>
      <c r="EN278" s="19"/>
      <c r="EO278" s="19"/>
      <c r="EP278" s="19"/>
      <c r="EQ278" s="19"/>
      <c r="ER278" s="19"/>
      <c r="ES278" s="19"/>
      <c r="ET278" s="19"/>
      <c r="EU278" s="19"/>
      <c r="EV278" s="19"/>
      <c r="EW278" s="19"/>
      <c r="EX278" s="19"/>
      <c r="EY278" s="19"/>
      <c r="EZ278" s="19"/>
      <c r="FA278" s="19"/>
      <c r="FB278" s="19"/>
      <c r="FC278" s="19"/>
      <c r="FD278" s="19"/>
      <c r="FE278" s="19"/>
      <c r="FF278" s="19"/>
      <c r="FG278" s="19"/>
      <c r="FH278" s="19"/>
      <c r="FI278" s="19"/>
      <c r="FJ278" s="19"/>
      <c r="FK278" s="19"/>
      <c r="FL278" s="19"/>
      <c r="FM278" s="19"/>
      <c r="FN278" s="19"/>
      <c r="FO278" s="19"/>
      <c r="FP278" s="19"/>
      <c r="FQ278" s="19"/>
      <c r="FR278" s="19"/>
      <c r="FS278" s="19"/>
      <c r="FT278" s="19"/>
      <c r="FU278" s="19"/>
      <c r="FV278" s="19"/>
      <c r="FW278" s="19"/>
      <c r="FX278" s="19"/>
      <c r="FY278" s="19"/>
      <c r="FZ278" s="19"/>
      <c r="GA278" s="19"/>
      <c r="GB278" s="19"/>
      <c r="GC278" s="19"/>
      <c r="GD278" s="19"/>
      <c r="GE278" s="19"/>
      <c r="GF278" s="19"/>
      <c r="GG278" s="19"/>
      <c r="GH278" s="19"/>
      <c r="GI278" s="19"/>
      <c r="GJ278" s="19"/>
      <c r="GK278" s="19"/>
      <c r="GL278" s="19"/>
      <c r="GM278" s="19"/>
      <c r="GN278" s="19"/>
      <c r="GO278" s="19"/>
      <c r="GP278" s="19"/>
      <c r="GQ278" s="19"/>
      <c r="GR278" s="19"/>
      <c r="GS278" s="19"/>
      <c r="GT278" s="19"/>
      <c r="GU278" s="19"/>
      <c r="GV278" s="19"/>
      <c r="GW278" s="19"/>
      <c r="GX278" s="19"/>
      <c r="GY278" s="19"/>
      <c r="GZ278" s="19"/>
      <c r="HA278" s="19"/>
      <c r="HB278" s="19"/>
      <c r="HC278" s="19"/>
      <c r="HD278" s="19"/>
      <c r="HE278" s="19"/>
      <c r="HF278" s="19"/>
      <c r="HG278" s="19"/>
      <c r="HH278" s="19"/>
      <c r="HI278" s="19"/>
      <c r="HJ278" s="19"/>
      <c r="HK278" s="19"/>
      <c r="HL278" s="19"/>
      <c r="HM278" s="19"/>
      <c r="HN278" s="19"/>
      <c r="HO278" s="19"/>
      <c r="HP278" s="19"/>
      <c r="HQ278" s="19"/>
      <c r="HR278" s="19"/>
      <c r="HS278" s="19"/>
      <c r="HT278" s="19"/>
      <c r="HU278" s="19"/>
      <c r="HV278" s="19"/>
      <c r="HW278" s="19"/>
      <c r="HX278" s="19"/>
      <c r="HY278" s="19"/>
      <c r="HZ278" s="19"/>
      <c r="IA278" s="19"/>
      <c r="IB278" s="19"/>
      <c r="IC278" s="19"/>
      <c r="ID278" s="19"/>
      <c r="IE278" s="19"/>
      <c r="IF278" s="19"/>
      <c r="IG278" s="19"/>
      <c r="IH278" s="19"/>
      <c r="II278" s="19"/>
      <c r="IJ278" s="19"/>
      <c r="IK278" s="19"/>
      <c r="IL278" s="19"/>
      <c r="IM278" s="19"/>
      <c r="IN278" s="19"/>
      <c r="IO278" s="19"/>
      <c r="IP278" s="19"/>
      <c r="IQ278" s="19"/>
      <c r="IR278" s="19"/>
      <c r="IS278" s="19"/>
      <c r="IT278" s="19"/>
      <c r="IU278" s="19"/>
      <c r="IV278" s="19"/>
      <c r="IW278" s="19"/>
    </row>
    <row r="279" customFormat="false" ht="12.75" hidden="false" customHeight="false" outlineLevel="0" collapsed="false">
      <c r="E279" s="4"/>
      <c r="F279" s="56"/>
      <c r="G279" s="5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</row>
    <row r="280" customFormat="false" ht="12.75" hidden="false" customHeight="false" outlineLevel="0" collapsed="false">
      <c r="E280" s="4"/>
      <c r="F280" s="56"/>
      <c r="G280" s="56"/>
      <c r="H280" s="4"/>
      <c r="I280" s="4"/>
      <c r="K280" s="15"/>
      <c r="L280" s="33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"/>
      <c r="F281" s="56"/>
      <c r="G281" s="56"/>
      <c r="H281" s="4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"/>
      <c r="F282" s="56"/>
      <c r="G282" s="56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</row>
    <row r="283" customFormat="false" ht="12.75" hidden="false" customHeight="false" outlineLevel="0" collapsed="false">
      <c r="E283" s="4"/>
      <c r="F283" s="56"/>
      <c r="G283" s="56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</row>
    <row r="284" customFormat="false" ht="12.75" hidden="false" customHeight="false" outlineLevel="0" collapsed="false">
      <c r="E284" s="4"/>
      <c r="F284" s="56"/>
      <c r="G284" s="56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</row>
    <row r="285" customFormat="false" ht="12.75" hidden="false" customHeight="false" outlineLevel="0" collapsed="false"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A286" s="19"/>
      <c r="B286" s="19"/>
      <c r="C286" s="20"/>
      <c r="D286" s="21"/>
      <c r="E286" s="25"/>
      <c r="F286" s="63"/>
      <c r="G286" s="63"/>
      <c r="H286" s="19"/>
      <c r="I286" s="25"/>
      <c r="J286" s="19"/>
      <c r="K286" s="27"/>
      <c r="L286" s="27"/>
      <c r="M286" s="27"/>
      <c r="N286" s="27"/>
      <c r="O286" s="27"/>
      <c r="P286" s="27"/>
      <c r="Q286" s="27"/>
      <c r="R286" s="27"/>
      <c r="S286" s="27"/>
      <c r="T286" s="27"/>
      <c r="U286" s="27"/>
      <c r="V286" s="27"/>
      <c r="W286" s="27"/>
      <c r="X286" s="27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  <c r="BP286" s="19"/>
      <c r="BQ286" s="19"/>
      <c r="BR286" s="19"/>
      <c r="BS286" s="19"/>
      <c r="BT286" s="19"/>
      <c r="BU286" s="19"/>
      <c r="BV286" s="19"/>
      <c r="BW286" s="19"/>
      <c r="BX286" s="19"/>
      <c r="BY286" s="19"/>
      <c r="BZ286" s="19"/>
      <c r="CA286" s="19"/>
      <c r="CB286" s="19"/>
      <c r="CC286" s="19"/>
      <c r="CD286" s="19"/>
      <c r="CE286" s="19"/>
      <c r="CF286" s="19"/>
      <c r="CG286" s="19"/>
      <c r="CH286" s="19"/>
      <c r="CI286" s="19"/>
      <c r="CJ286" s="19"/>
      <c r="CK286" s="19"/>
      <c r="CL286" s="19"/>
      <c r="CM286" s="19"/>
      <c r="CN286" s="19"/>
      <c r="CO286" s="19"/>
      <c r="CP286" s="19"/>
      <c r="CQ286" s="19"/>
      <c r="CR286" s="19"/>
      <c r="CS286" s="19"/>
      <c r="CT286" s="19"/>
      <c r="CU286" s="19"/>
      <c r="CV286" s="19"/>
      <c r="CW286" s="19"/>
      <c r="CX286" s="19"/>
      <c r="CY286" s="19"/>
      <c r="CZ286" s="19"/>
      <c r="DA286" s="19"/>
      <c r="DB286" s="19"/>
      <c r="DC286" s="19"/>
      <c r="DD286" s="19"/>
      <c r="DE286" s="19"/>
      <c r="DF286" s="19"/>
      <c r="DG286" s="19"/>
      <c r="DH286" s="19"/>
      <c r="DI286" s="19"/>
      <c r="DJ286" s="19"/>
      <c r="DK286" s="19"/>
      <c r="DL286" s="19"/>
      <c r="DM286" s="19"/>
      <c r="DN286" s="19"/>
      <c r="DO286" s="19"/>
      <c r="DP286" s="19"/>
      <c r="DQ286" s="19"/>
      <c r="DR286" s="19"/>
      <c r="DS286" s="19"/>
      <c r="DT286" s="19"/>
      <c r="DU286" s="19"/>
      <c r="DV286" s="19"/>
      <c r="DW286" s="19"/>
      <c r="DX286" s="19"/>
      <c r="DY286" s="19"/>
      <c r="DZ286" s="19"/>
      <c r="EA286" s="19"/>
      <c r="EB286" s="19"/>
      <c r="EC286" s="19"/>
      <c r="ED286" s="19"/>
      <c r="EE286" s="19"/>
      <c r="EF286" s="19"/>
      <c r="EG286" s="19"/>
      <c r="EH286" s="19"/>
      <c r="EI286" s="19"/>
      <c r="EJ286" s="19"/>
      <c r="EK286" s="19"/>
      <c r="EL286" s="19"/>
      <c r="EM286" s="19"/>
      <c r="EN286" s="19"/>
      <c r="EO286" s="19"/>
      <c r="EP286" s="19"/>
      <c r="EQ286" s="19"/>
      <c r="ER286" s="19"/>
      <c r="ES286" s="19"/>
      <c r="ET286" s="19"/>
      <c r="EU286" s="19"/>
      <c r="EV286" s="19"/>
      <c r="EW286" s="19"/>
      <c r="EX286" s="19"/>
      <c r="EY286" s="19"/>
      <c r="EZ286" s="19"/>
      <c r="FA286" s="19"/>
      <c r="FB286" s="19"/>
      <c r="FC286" s="19"/>
      <c r="FD286" s="19"/>
      <c r="FE286" s="19"/>
      <c r="FF286" s="19"/>
      <c r="FG286" s="19"/>
      <c r="FH286" s="19"/>
      <c r="FI286" s="19"/>
      <c r="FJ286" s="19"/>
      <c r="FK286" s="19"/>
      <c r="FL286" s="19"/>
      <c r="FM286" s="19"/>
      <c r="FN286" s="19"/>
      <c r="FO286" s="19"/>
      <c r="FP286" s="19"/>
      <c r="FQ286" s="19"/>
      <c r="FR286" s="19"/>
      <c r="FS286" s="19"/>
      <c r="FT286" s="19"/>
      <c r="FU286" s="19"/>
      <c r="FV286" s="19"/>
      <c r="FW286" s="19"/>
      <c r="FX286" s="19"/>
      <c r="FY286" s="19"/>
      <c r="FZ286" s="19"/>
      <c r="GA286" s="19"/>
      <c r="GB286" s="19"/>
      <c r="GC286" s="19"/>
      <c r="GD286" s="19"/>
      <c r="GE286" s="19"/>
      <c r="GF286" s="19"/>
      <c r="GG286" s="19"/>
      <c r="GH286" s="19"/>
      <c r="GI286" s="19"/>
      <c r="GJ286" s="19"/>
      <c r="GK286" s="19"/>
      <c r="GL286" s="19"/>
      <c r="GM286" s="19"/>
      <c r="GN286" s="19"/>
      <c r="GO286" s="19"/>
      <c r="GP286" s="19"/>
      <c r="GQ286" s="19"/>
      <c r="GR286" s="19"/>
      <c r="GS286" s="19"/>
      <c r="GT286" s="19"/>
      <c r="GU286" s="19"/>
      <c r="GV286" s="19"/>
      <c r="GW286" s="19"/>
      <c r="GX286" s="19"/>
      <c r="GY286" s="19"/>
      <c r="GZ286" s="19"/>
      <c r="HA286" s="19"/>
      <c r="HB286" s="19"/>
      <c r="HC286" s="19"/>
      <c r="HD286" s="19"/>
      <c r="HE286" s="19"/>
      <c r="HF286" s="19"/>
      <c r="HG286" s="19"/>
      <c r="HH286" s="19"/>
      <c r="HI286" s="19"/>
      <c r="HJ286" s="19"/>
      <c r="HK286" s="19"/>
      <c r="HL286" s="19"/>
      <c r="HM286" s="19"/>
      <c r="HN286" s="19"/>
      <c r="HO286" s="19"/>
      <c r="HP286" s="19"/>
      <c r="HQ286" s="19"/>
      <c r="HR286" s="19"/>
      <c r="HS286" s="19"/>
      <c r="HT286" s="19"/>
      <c r="HU286" s="19"/>
      <c r="HV286" s="19"/>
      <c r="HW286" s="19"/>
      <c r="HX286" s="19"/>
      <c r="HY286" s="19"/>
      <c r="HZ286" s="19"/>
      <c r="IA286" s="19"/>
      <c r="IB286" s="19"/>
      <c r="IC286" s="19"/>
      <c r="ID286" s="19"/>
      <c r="IE286" s="19"/>
      <c r="IF286" s="19"/>
      <c r="IG286" s="19"/>
      <c r="IH286" s="19"/>
      <c r="II286" s="19"/>
      <c r="IJ286" s="19"/>
      <c r="IK286" s="19"/>
      <c r="IL286" s="19"/>
      <c r="IM286" s="19"/>
      <c r="IN286" s="19"/>
      <c r="IO286" s="19"/>
      <c r="IP286" s="19"/>
      <c r="IQ286" s="19"/>
      <c r="IR286" s="19"/>
      <c r="IS286" s="19"/>
      <c r="IT286" s="19"/>
      <c r="IU286" s="19"/>
      <c r="IV286" s="19"/>
      <c r="IW286" s="19"/>
    </row>
    <row r="287" customFormat="false" ht="12.75" hidden="false" customHeight="false" outlineLevel="0" collapsed="false">
      <c r="A287" s="19"/>
      <c r="B287" s="19"/>
      <c r="C287" s="20"/>
      <c r="D287" s="21"/>
      <c r="E287" s="25"/>
      <c r="F287" s="63"/>
      <c r="G287" s="63"/>
      <c r="H287" s="19"/>
      <c r="I287" s="25"/>
      <c r="J287" s="19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9"/>
      <c r="BU287" s="19"/>
      <c r="BV287" s="19"/>
      <c r="BW287" s="19"/>
      <c r="BX287" s="19"/>
      <c r="BY287" s="19"/>
      <c r="BZ287" s="19"/>
      <c r="CA287" s="19"/>
      <c r="CB287" s="19"/>
      <c r="CC287" s="19"/>
      <c r="CD287" s="19"/>
      <c r="CE287" s="19"/>
      <c r="CF287" s="19"/>
      <c r="CG287" s="19"/>
      <c r="CH287" s="19"/>
      <c r="CI287" s="19"/>
      <c r="CJ287" s="19"/>
      <c r="CK287" s="19"/>
      <c r="CL287" s="19"/>
      <c r="CM287" s="19"/>
      <c r="CN287" s="19"/>
      <c r="CO287" s="19"/>
      <c r="CP287" s="19"/>
      <c r="CQ287" s="19"/>
      <c r="CR287" s="19"/>
      <c r="CS287" s="19"/>
      <c r="CT287" s="19"/>
      <c r="CU287" s="19"/>
      <c r="CV287" s="19"/>
      <c r="CW287" s="19"/>
      <c r="CX287" s="19"/>
      <c r="CY287" s="19"/>
      <c r="CZ287" s="19"/>
      <c r="DA287" s="19"/>
      <c r="DB287" s="19"/>
      <c r="DC287" s="19"/>
      <c r="DD287" s="19"/>
      <c r="DE287" s="19"/>
      <c r="DF287" s="19"/>
      <c r="DG287" s="19"/>
      <c r="DH287" s="19"/>
      <c r="DI287" s="19"/>
      <c r="DJ287" s="19"/>
      <c r="DK287" s="19"/>
      <c r="DL287" s="19"/>
      <c r="DM287" s="19"/>
      <c r="DN287" s="19"/>
      <c r="DO287" s="19"/>
      <c r="DP287" s="19"/>
      <c r="DQ287" s="19"/>
      <c r="DR287" s="19"/>
      <c r="DS287" s="19"/>
      <c r="DT287" s="19"/>
      <c r="DU287" s="19"/>
      <c r="DV287" s="19"/>
      <c r="DW287" s="19"/>
      <c r="DX287" s="19"/>
      <c r="DY287" s="19"/>
      <c r="DZ287" s="19"/>
      <c r="EA287" s="19"/>
      <c r="EB287" s="19"/>
      <c r="EC287" s="19"/>
      <c r="ED287" s="19"/>
      <c r="EE287" s="19"/>
      <c r="EF287" s="19"/>
      <c r="EG287" s="19"/>
      <c r="EH287" s="19"/>
      <c r="EI287" s="19"/>
      <c r="EJ287" s="19"/>
      <c r="EK287" s="19"/>
      <c r="EL287" s="19"/>
      <c r="EM287" s="19"/>
      <c r="EN287" s="19"/>
      <c r="EO287" s="19"/>
      <c r="EP287" s="19"/>
      <c r="EQ287" s="19"/>
      <c r="ER287" s="19"/>
      <c r="ES287" s="19"/>
      <c r="ET287" s="19"/>
      <c r="EU287" s="19"/>
      <c r="EV287" s="19"/>
      <c r="EW287" s="19"/>
      <c r="EX287" s="19"/>
      <c r="EY287" s="19"/>
      <c r="EZ287" s="19"/>
      <c r="FA287" s="19"/>
      <c r="FB287" s="19"/>
      <c r="FC287" s="19"/>
      <c r="FD287" s="19"/>
      <c r="FE287" s="19"/>
      <c r="FF287" s="19"/>
      <c r="FG287" s="19"/>
      <c r="FH287" s="19"/>
      <c r="FI287" s="19"/>
      <c r="FJ287" s="19"/>
      <c r="FK287" s="19"/>
      <c r="FL287" s="19"/>
      <c r="FM287" s="19"/>
      <c r="FN287" s="19"/>
      <c r="FO287" s="19"/>
      <c r="FP287" s="19"/>
      <c r="FQ287" s="19"/>
      <c r="FR287" s="19"/>
      <c r="FS287" s="19"/>
      <c r="FT287" s="19"/>
      <c r="FU287" s="19"/>
      <c r="FV287" s="19"/>
      <c r="FW287" s="19"/>
      <c r="FX287" s="19"/>
      <c r="FY287" s="19"/>
      <c r="FZ287" s="19"/>
      <c r="GA287" s="19"/>
      <c r="GB287" s="19"/>
      <c r="GC287" s="19"/>
      <c r="GD287" s="19"/>
      <c r="GE287" s="19"/>
      <c r="GF287" s="19"/>
      <c r="GG287" s="19"/>
      <c r="GH287" s="19"/>
      <c r="GI287" s="19"/>
      <c r="GJ287" s="19"/>
      <c r="GK287" s="19"/>
      <c r="GL287" s="19"/>
      <c r="GM287" s="19"/>
      <c r="GN287" s="19"/>
      <c r="GO287" s="19"/>
      <c r="GP287" s="19"/>
      <c r="GQ287" s="19"/>
      <c r="GR287" s="19"/>
      <c r="GS287" s="19"/>
      <c r="GT287" s="19"/>
      <c r="GU287" s="19"/>
      <c r="GV287" s="19"/>
      <c r="GW287" s="19"/>
      <c r="GX287" s="19"/>
      <c r="GY287" s="19"/>
      <c r="GZ287" s="19"/>
      <c r="HA287" s="19"/>
      <c r="HB287" s="19"/>
      <c r="HC287" s="19"/>
      <c r="HD287" s="19"/>
      <c r="HE287" s="19"/>
      <c r="HF287" s="19"/>
      <c r="HG287" s="19"/>
      <c r="HH287" s="19"/>
      <c r="HI287" s="19"/>
      <c r="HJ287" s="19"/>
      <c r="HK287" s="19"/>
      <c r="HL287" s="19"/>
      <c r="HM287" s="19"/>
      <c r="HN287" s="19"/>
      <c r="HO287" s="19"/>
      <c r="HP287" s="19"/>
      <c r="HQ287" s="19"/>
      <c r="HR287" s="19"/>
      <c r="HS287" s="19"/>
      <c r="HT287" s="19"/>
      <c r="HU287" s="19"/>
      <c r="HV287" s="19"/>
      <c r="HW287" s="19"/>
      <c r="HX287" s="19"/>
      <c r="HY287" s="19"/>
      <c r="HZ287" s="19"/>
      <c r="IA287" s="19"/>
      <c r="IB287" s="19"/>
      <c r="IC287" s="19"/>
      <c r="ID287" s="19"/>
      <c r="IE287" s="19"/>
      <c r="IF287" s="19"/>
      <c r="IG287" s="19"/>
      <c r="IH287" s="19"/>
      <c r="II287" s="19"/>
      <c r="IJ287" s="19"/>
      <c r="IK287" s="19"/>
      <c r="IL287" s="19"/>
      <c r="IM287" s="19"/>
      <c r="IN287" s="19"/>
      <c r="IO287" s="19"/>
      <c r="IP287" s="19"/>
      <c r="IQ287" s="19"/>
      <c r="IR287" s="19"/>
      <c r="IS287" s="19"/>
      <c r="IT287" s="19"/>
      <c r="IU287" s="19"/>
      <c r="IV287" s="19"/>
      <c r="IW287" s="19"/>
    </row>
    <row r="288" customFormat="false" ht="12.75" hidden="false" customHeight="false" outlineLevel="0" collapsed="false">
      <c r="E288" s="4"/>
      <c r="F288" s="56"/>
      <c r="G288" s="56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A289" s="19"/>
      <c r="B289" s="19"/>
      <c r="C289" s="20"/>
      <c r="D289" s="21"/>
      <c r="E289" s="25"/>
      <c r="F289" s="63"/>
      <c r="G289" s="63"/>
      <c r="H289" s="19"/>
      <c r="I289" s="25"/>
      <c r="J289" s="19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19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  <c r="BP289" s="19"/>
      <c r="BQ289" s="19"/>
      <c r="BR289" s="19"/>
      <c r="BS289" s="19"/>
      <c r="BT289" s="19"/>
      <c r="BU289" s="19"/>
      <c r="BV289" s="19"/>
      <c r="BW289" s="19"/>
      <c r="BX289" s="19"/>
      <c r="BY289" s="19"/>
      <c r="BZ289" s="19"/>
      <c r="CA289" s="19"/>
      <c r="CB289" s="19"/>
      <c r="CC289" s="19"/>
      <c r="CD289" s="19"/>
      <c r="CE289" s="19"/>
      <c r="CF289" s="19"/>
      <c r="CG289" s="19"/>
      <c r="CH289" s="19"/>
      <c r="CI289" s="19"/>
      <c r="CJ289" s="19"/>
      <c r="CK289" s="19"/>
      <c r="CL289" s="19"/>
      <c r="CM289" s="19"/>
      <c r="CN289" s="19"/>
      <c r="CO289" s="19"/>
      <c r="CP289" s="19"/>
      <c r="CQ289" s="19"/>
      <c r="CR289" s="19"/>
      <c r="CS289" s="19"/>
      <c r="CT289" s="19"/>
      <c r="CU289" s="19"/>
      <c r="CV289" s="19"/>
      <c r="CW289" s="19"/>
      <c r="CX289" s="19"/>
      <c r="CY289" s="19"/>
      <c r="CZ289" s="19"/>
      <c r="DA289" s="19"/>
      <c r="DB289" s="19"/>
      <c r="DC289" s="19"/>
      <c r="DD289" s="19"/>
      <c r="DE289" s="19"/>
      <c r="DF289" s="19"/>
      <c r="DG289" s="19"/>
      <c r="DH289" s="19"/>
      <c r="DI289" s="19"/>
      <c r="DJ289" s="19"/>
      <c r="DK289" s="19"/>
      <c r="DL289" s="19"/>
      <c r="DM289" s="19"/>
      <c r="DN289" s="19"/>
      <c r="DO289" s="19"/>
      <c r="DP289" s="19"/>
      <c r="DQ289" s="19"/>
      <c r="DR289" s="19"/>
      <c r="DS289" s="19"/>
      <c r="DT289" s="19"/>
      <c r="DU289" s="19"/>
      <c r="DV289" s="19"/>
      <c r="DW289" s="19"/>
      <c r="DX289" s="19"/>
      <c r="DY289" s="19"/>
      <c r="DZ289" s="19"/>
      <c r="EA289" s="19"/>
      <c r="EB289" s="19"/>
      <c r="EC289" s="19"/>
      <c r="ED289" s="19"/>
      <c r="EE289" s="19"/>
      <c r="EF289" s="19"/>
      <c r="EG289" s="19"/>
      <c r="EH289" s="19"/>
      <c r="EI289" s="19"/>
      <c r="EJ289" s="19"/>
      <c r="EK289" s="19"/>
      <c r="EL289" s="19"/>
      <c r="EM289" s="19"/>
      <c r="EN289" s="19"/>
      <c r="EO289" s="19"/>
      <c r="EP289" s="19"/>
      <c r="EQ289" s="19"/>
      <c r="ER289" s="19"/>
      <c r="ES289" s="19"/>
      <c r="ET289" s="19"/>
      <c r="EU289" s="19"/>
      <c r="EV289" s="19"/>
      <c r="EW289" s="19"/>
      <c r="EX289" s="19"/>
      <c r="EY289" s="19"/>
      <c r="EZ289" s="19"/>
      <c r="FA289" s="19"/>
      <c r="FB289" s="19"/>
      <c r="FC289" s="19"/>
      <c r="FD289" s="19"/>
      <c r="FE289" s="19"/>
      <c r="FF289" s="19"/>
      <c r="FG289" s="19"/>
      <c r="FH289" s="19"/>
      <c r="FI289" s="19"/>
      <c r="FJ289" s="19"/>
      <c r="FK289" s="19"/>
      <c r="FL289" s="19"/>
      <c r="FM289" s="19"/>
      <c r="FN289" s="19"/>
      <c r="FO289" s="19"/>
      <c r="FP289" s="19"/>
      <c r="FQ289" s="19"/>
      <c r="FR289" s="19"/>
      <c r="FS289" s="19"/>
      <c r="FT289" s="19"/>
      <c r="FU289" s="19"/>
      <c r="FV289" s="19"/>
      <c r="FW289" s="19"/>
      <c r="FX289" s="19"/>
      <c r="FY289" s="19"/>
      <c r="FZ289" s="19"/>
      <c r="GA289" s="19"/>
      <c r="GB289" s="19"/>
      <c r="GC289" s="19"/>
      <c r="GD289" s="19"/>
      <c r="GE289" s="19"/>
      <c r="GF289" s="19"/>
      <c r="GG289" s="19"/>
      <c r="GH289" s="19"/>
      <c r="GI289" s="19"/>
      <c r="GJ289" s="19"/>
      <c r="GK289" s="19"/>
      <c r="GL289" s="19"/>
      <c r="GM289" s="19"/>
      <c r="GN289" s="19"/>
      <c r="GO289" s="19"/>
      <c r="GP289" s="19"/>
      <c r="GQ289" s="19"/>
      <c r="GR289" s="19"/>
      <c r="GS289" s="19"/>
      <c r="GT289" s="19"/>
      <c r="GU289" s="19"/>
      <c r="GV289" s="19"/>
      <c r="GW289" s="19"/>
      <c r="GX289" s="19"/>
      <c r="GY289" s="19"/>
      <c r="GZ289" s="19"/>
      <c r="HA289" s="19"/>
      <c r="HB289" s="19"/>
      <c r="HC289" s="19"/>
      <c r="HD289" s="19"/>
      <c r="HE289" s="19"/>
      <c r="HF289" s="19"/>
      <c r="HG289" s="19"/>
      <c r="HH289" s="19"/>
      <c r="HI289" s="19"/>
      <c r="HJ289" s="19"/>
      <c r="HK289" s="19"/>
      <c r="HL289" s="19"/>
      <c r="HM289" s="19"/>
      <c r="HN289" s="19"/>
      <c r="HO289" s="19"/>
      <c r="HP289" s="19"/>
      <c r="HQ289" s="19"/>
      <c r="HR289" s="19"/>
      <c r="HS289" s="19"/>
      <c r="HT289" s="19"/>
      <c r="HU289" s="19"/>
      <c r="HV289" s="19"/>
      <c r="HW289" s="19"/>
      <c r="HX289" s="19"/>
      <c r="HY289" s="19"/>
      <c r="HZ289" s="19"/>
      <c r="IA289" s="19"/>
      <c r="IB289" s="19"/>
      <c r="IC289" s="19"/>
      <c r="ID289" s="19"/>
      <c r="IE289" s="19"/>
      <c r="IF289" s="19"/>
      <c r="IG289" s="19"/>
      <c r="IH289" s="19"/>
      <c r="II289" s="19"/>
      <c r="IJ289" s="19"/>
      <c r="IK289" s="19"/>
      <c r="IL289" s="19"/>
      <c r="IM289" s="19"/>
      <c r="IN289" s="19"/>
      <c r="IO289" s="19"/>
      <c r="IP289" s="19"/>
      <c r="IQ289" s="19"/>
      <c r="IR289" s="19"/>
      <c r="IS289" s="19"/>
      <c r="IT289" s="19"/>
      <c r="IU289" s="19"/>
      <c r="IV289" s="19"/>
      <c r="IW289" s="19"/>
    </row>
    <row r="290" customFormat="false" ht="12.75" hidden="false" customHeight="false" outlineLevel="0" collapsed="false">
      <c r="E290" s="43"/>
      <c r="F290" s="62"/>
      <c r="G290" s="62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E291" s="25"/>
      <c r="F291" s="62"/>
      <c r="G291" s="62"/>
      <c r="I291" s="25"/>
      <c r="K291" s="15"/>
      <c r="L291" s="15"/>
      <c r="M291" s="15"/>
      <c r="N291" s="15"/>
      <c r="O291" s="15"/>
      <c r="P291" s="15"/>
      <c r="Q291" s="15"/>
      <c r="R291" s="15"/>
      <c r="S291" s="15"/>
    </row>
    <row r="292" customFormat="false" ht="12.75" hidden="false" customHeight="false" outlineLevel="0" collapsed="false">
      <c r="E292" s="25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A294" s="19"/>
      <c r="B294" s="19"/>
      <c r="C294" s="20"/>
      <c r="D294" s="21"/>
      <c r="E294" s="4"/>
      <c r="F294" s="56"/>
      <c r="G294" s="56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9"/>
      <c r="Y294" s="19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9"/>
      <c r="BU294" s="19"/>
      <c r="BV294" s="19"/>
      <c r="BW294" s="19"/>
      <c r="BX294" s="19"/>
      <c r="BY294" s="19"/>
      <c r="BZ294" s="19"/>
      <c r="CA294" s="19"/>
      <c r="CB294" s="19"/>
      <c r="CC294" s="19"/>
      <c r="CD294" s="19"/>
      <c r="CE294" s="19"/>
      <c r="CF294" s="19"/>
      <c r="CG294" s="19"/>
      <c r="CH294" s="19"/>
      <c r="CI294" s="19"/>
      <c r="CJ294" s="19"/>
      <c r="CK294" s="19"/>
      <c r="CL294" s="19"/>
      <c r="CM294" s="19"/>
      <c r="CN294" s="19"/>
      <c r="CO294" s="19"/>
      <c r="CP294" s="19"/>
      <c r="CQ294" s="19"/>
      <c r="CR294" s="19"/>
      <c r="CS294" s="19"/>
      <c r="CT294" s="19"/>
      <c r="CU294" s="19"/>
      <c r="CV294" s="19"/>
      <c r="CW294" s="19"/>
      <c r="CX294" s="19"/>
      <c r="CY294" s="19"/>
      <c r="CZ294" s="19"/>
      <c r="DA294" s="19"/>
      <c r="DB294" s="19"/>
      <c r="DC294" s="19"/>
      <c r="DD294" s="19"/>
      <c r="DE294" s="19"/>
      <c r="DF294" s="19"/>
      <c r="DG294" s="19"/>
      <c r="DH294" s="19"/>
      <c r="DI294" s="19"/>
      <c r="DJ294" s="19"/>
      <c r="DK294" s="19"/>
      <c r="DL294" s="19"/>
      <c r="DM294" s="19"/>
      <c r="DN294" s="19"/>
      <c r="DO294" s="19"/>
      <c r="DP294" s="19"/>
      <c r="DQ294" s="19"/>
      <c r="DR294" s="19"/>
      <c r="DS294" s="19"/>
      <c r="DT294" s="19"/>
      <c r="DU294" s="19"/>
      <c r="DV294" s="19"/>
      <c r="DW294" s="19"/>
      <c r="DX294" s="19"/>
      <c r="DY294" s="19"/>
      <c r="DZ294" s="19"/>
      <c r="EA294" s="19"/>
      <c r="EB294" s="19"/>
      <c r="EC294" s="19"/>
      <c r="ED294" s="19"/>
      <c r="EE294" s="19"/>
      <c r="EF294" s="19"/>
      <c r="EG294" s="19"/>
      <c r="EH294" s="19"/>
      <c r="EI294" s="19"/>
      <c r="EJ294" s="19"/>
      <c r="EK294" s="19"/>
      <c r="EL294" s="19"/>
      <c r="EM294" s="19"/>
      <c r="EN294" s="19"/>
      <c r="EO294" s="19"/>
      <c r="EP294" s="19"/>
      <c r="EQ294" s="19"/>
      <c r="ER294" s="19"/>
      <c r="ES294" s="19"/>
      <c r="ET294" s="19"/>
      <c r="EU294" s="19"/>
      <c r="EV294" s="19"/>
      <c r="EW294" s="19"/>
      <c r="EX294" s="19"/>
      <c r="EY294" s="19"/>
      <c r="EZ294" s="19"/>
      <c r="FA294" s="19"/>
      <c r="FB294" s="19"/>
      <c r="FC294" s="19"/>
      <c r="FD294" s="19"/>
      <c r="FE294" s="19"/>
      <c r="FF294" s="19"/>
      <c r="FG294" s="19"/>
      <c r="FH294" s="19"/>
      <c r="FI294" s="19"/>
      <c r="FJ294" s="19"/>
      <c r="FK294" s="19"/>
      <c r="FL294" s="19"/>
      <c r="FM294" s="19"/>
      <c r="FN294" s="19"/>
      <c r="FO294" s="19"/>
      <c r="FP294" s="19"/>
      <c r="FQ294" s="19"/>
      <c r="FR294" s="19"/>
      <c r="FS294" s="19"/>
      <c r="FT294" s="19"/>
      <c r="FU294" s="19"/>
      <c r="FV294" s="19"/>
      <c r="FW294" s="19"/>
      <c r="FX294" s="19"/>
      <c r="FY294" s="19"/>
      <c r="FZ294" s="19"/>
      <c r="GA294" s="19"/>
      <c r="GB294" s="19"/>
      <c r="GC294" s="19"/>
      <c r="GD294" s="19"/>
      <c r="GE294" s="19"/>
      <c r="GF294" s="19"/>
      <c r="GG294" s="19"/>
      <c r="GH294" s="19"/>
      <c r="GI294" s="19"/>
      <c r="GJ294" s="19"/>
      <c r="GK294" s="19"/>
      <c r="GL294" s="19"/>
      <c r="GM294" s="19"/>
      <c r="GN294" s="19"/>
      <c r="GO294" s="19"/>
      <c r="GP294" s="19"/>
      <c r="GQ294" s="19"/>
      <c r="GR294" s="19"/>
      <c r="GS294" s="19"/>
      <c r="GT294" s="19"/>
      <c r="GU294" s="19"/>
      <c r="GV294" s="19"/>
      <c r="GW294" s="19"/>
      <c r="GX294" s="19"/>
      <c r="GY294" s="19"/>
      <c r="GZ294" s="19"/>
      <c r="HA294" s="19"/>
      <c r="HB294" s="19"/>
      <c r="HC294" s="19"/>
      <c r="HD294" s="19"/>
      <c r="HE294" s="19"/>
      <c r="HF294" s="19"/>
      <c r="HG294" s="19"/>
      <c r="HH294" s="19"/>
      <c r="HI294" s="19"/>
      <c r="HJ294" s="19"/>
      <c r="HK294" s="19"/>
      <c r="HL294" s="19"/>
      <c r="HM294" s="19"/>
      <c r="HN294" s="19"/>
      <c r="HO294" s="19"/>
      <c r="HP294" s="19"/>
      <c r="HQ294" s="19"/>
      <c r="HR294" s="19"/>
      <c r="HS294" s="19"/>
      <c r="HT294" s="19"/>
      <c r="HU294" s="19"/>
      <c r="HV294" s="19"/>
      <c r="HW294" s="19"/>
      <c r="HX294" s="19"/>
      <c r="HY294" s="19"/>
      <c r="HZ294" s="19"/>
      <c r="IA294" s="19"/>
      <c r="IB294" s="19"/>
      <c r="IC294" s="19"/>
      <c r="ID294" s="19"/>
      <c r="IE294" s="19"/>
      <c r="IF294" s="19"/>
      <c r="IG294" s="19"/>
      <c r="IH294" s="19"/>
      <c r="II294" s="19"/>
      <c r="IJ294" s="19"/>
      <c r="IK294" s="19"/>
      <c r="IL294" s="19"/>
      <c r="IM294" s="19"/>
      <c r="IN294" s="19"/>
      <c r="IO294" s="19"/>
      <c r="IP294" s="19"/>
      <c r="IQ294" s="19"/>
      <c r="IR294" s="19"/>
      <c r="IS294" s="19"/>
      <c r="IT294" s="19"/>
      <c r="IU294" s="19"/>
      <c r="IV294" s="19"/>
      <c r="IW294" s="19"/>
    </row>
    <row r="295" customFormat="false" ht="12.75" hidden="false" customHeight="false" outlineLevel="0" collapsed="false">
      <c r="A295" s="19"/>
      <c r="B295" s="19"/>
      <c r="C295" s="20"/>
      <c r="D295" s="21"/>
      <c r="E295" s="4"/>
      <c r="F295" s="56"/>
      <c r="G295" s="56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  <c r="X295" s="15"/>
      <c r="Y295" s="19"/>
      <c r="Z295" s="19"/>
      <c r="AA295" s="19"/>
      <c r="AB295" s="19"/>
      <c r="AC295" s="19"/>
      <c r="AD295" s="19"/>
      <c r="AE295" s="19"/>
      <c r="AF295" s="19"/>
      <c r="AG295" s="19"/>
      <c r="AH295" s="19"/>
      <c r="AI295" s="19"/>
      <c r="AJ295" s="19"/>
      <c r="AK295" s="19"/>
      <c r="AL295" s="19"/>
      <c r="AM295" s="19"/>
      <c r="AN295" s="19"/>
      <c r="AO295" s="19"/>
      <c r="AP295" s="19"/>
      <c r="AQ295" s="19"/>
      <c r="AR295" s="19"/>
      <c r="AS295" s="19"/>
      <c r="AT295" s="19"/>
      <c r="AU295" s="19"/>
      <c r="AV295" s="19"/>
      <c r="AW295" s="19"/>
      <c r="AX295" s="19"/>
      <c r="AY295" s="19"/>
      <c r="AZ295" s="19"/>
      <c r="BA295" s="19"/>
      <c r="BB295" s="19"/>
      <c r="BC295" s="19"/>
      <c r="BD295" s="19"/>
      <c r="BE295" s="19"/>
      <c r="BF295" s="19"/>
      <c r="BG295" s="19"/>
      <c r="BH295" s="19"/>
      <c r="BI295" s="19"/>
      <c r="BJ295" s="19"/>
      <c r="BK295" s="19"/>
      <c r="BL295" s="19"/>
      <c r="BM295" s="19"/>
      <c r="BN295" s="19"/>
      <c r="BO295" s="19"/>
      <c r="BP295" s="19"/>
      <c r="BQ295" s="19"/>
      <c r="BR295" s="19"/>
      <c r="BS295" s="19"/>
      <c r="BT295" s="19"/>
      <c r="BU295" s="19"/>
      <c r="BV295" s="19"/>
      <c r="BW295" s="19"/>
      <c r="BX295" s="19"/>
      <c r="BY295" s="19"/>
      <c r="BZ295" s="19"/>
      <c r="CA295" s="19"/>
      <c r="CB295" s="19"/>
      <c r="CC295" s="19"/>
      <c r="CD295" s="19"/>
      <c r="CE295" s="19"/>
      <c r="CF295" s="19"/>
      <c r="CG295" s="19"/>
      <c r="CH295" s="19"/>
      <c r="CI295" s="19"/>
      <c r="CJ295" s="19"/>
      <c r="CK295" s="19"/>
      <c r="CL295" s="19"/>
      <c r="CM295" s="19"/>
      <c r="CN295" s="19"/>
      <c r="CO295" s="19"/>
      <c r="CP295" s="19"/>
      <c r="CQ295" s="19"/>
      <c r="CR295" s="19"/>
      <c r="CS295" s="19"/>
      <c r="CT295" s="19"/>
      <c r="CU295" s="19"/>
      <c r="CV295" s="19"/>
      <c r="CW295" s="19"/>
      <c r="CX295" s="19"/>
      <c r="CY295" s="19"/>
      <c r="CZ295" s="19"/>
      <c r="DA295" s="19"/>
      <c r="DB295" s="19"/>
      <c r="DC295" s="19"/>
      <c r="DD295" s="19"/>
      <c r="DE295" s="19"/>
      <c r="DF295" s="19"/>
      <c r="DG295" s="19"/>
      <c r="DH295" s="19"/>
      <c r="DI295" s="19"/>
      <c r="DJ295" s="19"/>
      <c r="DK295" s="19"/>
      <c r="DL295" s="19"/>
      <c r="DM295" s="19"/>
      <c r="DN295" s="19"/>
      <c r="DO295" s="19"/>
      <c r="DP295" s="19"/>
      <c r="DQ295" s="19"/>
      <c r="DR295" s="19"/>
      <c r="DS295" s="19"/>
      <c r="DT295" s="19"/>
      <c r="DU295" s="19"/>
      <c r="DV295" s="19"/>
      <c r="DW295" s="19"/>
      <c r="DX295" s="19"/>
      <c r="DY295" s="19"/>
      <c r="DZ295" s="19"/>
      <c r="EA295" s="19"/>
      <c r="EB295" s="19"/>
      <c r="EC295" s="19"/>
      <c r="ED295" s="19"/>
      <c r="EE295" s="19"/>
      <c r="EF295" s="19"/>
      <c r="EG295" s="19"/>
      <c r="EH295" s="19"/>
      <c r="EI295" s="19"/>
      <c r="EJ295" s="19"/>
      <c r="EK295" s="19"/>
      <c r="EL295" s="19"/>
      <c r="EM295" s="19"/>
      <c r="EN295" s="19"/>
      <c r="EO295" s="19"/>
      <c r="EP295" s="19"/>
      <c r="EQ295" s="19"/>
      <c r="ER295" s="19"/>
      <c r="ES295" s="19"/>
      <c r="ET295" s="19"/>
      <c r="EU295" s="19"/>
      <c r="EV295" s="19"/>
      <c r="EW295" s="19"/>
      <c r="EX295" s="19"/>
      <c r="EY295" s="19"/>
      <c r="EZ295" s="19"/>
      <c r="FA295" s="19"/>
      <c r="FB295" s="19"/>
      <c r="FC295" s="19"/>
      <c r="FD295" s="19"/>
      <c r="FE295" s="19"/>
      <c r="FF295" s="19"/>
      <c r="FG295" s="19"/>
      <c r="FH295" s="19"/>
      <c r="FI295" s="19"/>
      <c r="FJ295" s="19"/>
      <c r="FK295" s="19"/>
      <c r="FL295" s="19"/>
      <c r="FM295" s="19"/>
      <c r="FN295" s="19"/>
      <c r="FO295" s="19"/>
      <c r="FP295" s="19"/>
      <c r="FQ295" s="19"/>
      <c r="FR295" s="19"/>
      <c r="FS295" s="19"/>
      <c r="FT295" s="19"/>
      <c r="FU295" s="19"/>
      <c r="FV295" s="19"/>
      <c r="FW295" s="19"/>
      <c r="FX295" s="19"/>
      <c r="FY295" s="19"/>
      <c r="FZ295" s="19"/>
      <c r="GA295" s="19"/>
      <c r="GB295" s="19"/>
      <c r="GC295" s="19"/>
      <c r="GD295" s="19"/>
      <c r="GE295" s="19"/>
      <c r="GF295" s="19"/>
      <c r="GG295" s="19"/>
      <c r="GH295" s="19"/>
      <c r="GI295" s="19"/>
      <c r="GJ295" s="19"/>
      <c r="GK295" s="19"/>
      <c r="GL295" s="19"/>
      <c r="GM295" s="19"/>
      <c r="GN295" s="19"/>
      <c r="GO295" s="19"/>
      <c r="GP295" s="19"/>
      <c r="GQ295" s="19"/>
      <c r="GR295" s="19"/>
      <c r="GS295" s="19"/>
      <c r="GT295" s="19"/>
      <c r="GU295" s="19"/>
      <c r="GV295" s="19"/>
      <c r="GW295" s="19"/>
      <c r="GX295" s="19"/>
      <c r="GY295" s="19"/>
      <c r="GZ295" s="19"/>
      <c r="HA295" s="19"/>
      <c r="HB295" s="19"/>
      <c r="HC295" s="19"/>
      <c r="HD295" s="19"/>
      <c r="HE295" s="19"/>
      <c r="HF295" s="19"/>
      <c r="HG295" s="19"/>
      <c r="HH295" s="19"/>
      <c r="HI295" s="19"/>
      <c r="HJ295" s="19"/>
      <c r="HK295" s="19"/>
      <c r="HL295" s="19"/>
      <c r="HM295" s="19"/>
      <c r="HN295" s="19"/>
      <c r="HO295" s="19"/>
      <c r="HP295" s="19"/>
      <c r="HQ295" s="19"/>
      <c r="HR295" s="19"/>
      <c r="HS295" s="19"/>
      <c r="HT295" s="19"/>
      <c r="HU295" s="19"/>
      <c r="HV295" s="19"/>
      <c r="HW295" s="19"/>
      <c r="HX295" s="19"/>
      <c r="HY295" s="19"/>
      <c r="HZ295" s="19"/>
      <c r="IA295" s="19"/>
      <c r="IB295" s="19"/>
      <c r="IC295" s="19"/>
      <c r="ID295" s="19"/>
      <c r="IE295" s="19"/>
      <c r="IF295" s="19"/>
      <c r="IG295" s="19"/>
      <c r="IH295" s="19"/>
      <c r="II295" s="19"/>
      <c r="IJ295" s="19"/>
      <c r="IK295" s="19"/>
      <c r="IL295" s="19"/>
      <c r="IM295" s="19"/>
      <c r="IN295" s="19"/>
      <c r="IO295" s="19"/>
      <c r="IP295" s="19"/>
      <c r="IQ295" s="19"/>
      <c r="IR295" s="19"/>
      <c r="IS295" s="19"/>
      <c r="IT295" s="19"/>
      <c r="IU295" s="19"/>
      <c r="IV295" s="19"/>
      <c r="IW295" s="19"/>
    </row>
    <row r="296" customFormat="false" ht="12.75" hidden="false" customHeight="false" outlineLevel="0" collapsed="false">
      <c r="E296" s="43"/>
      <c r="F296" s="62"/>
      <c r="G296" s="62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5"/>
    </row>
    <row r="297" customFormat="false" ht="12.75" hidden="false" customHeight="false" outlineLevel="0" collapsed="false">
      <c r="E297" s="43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</row>
    <row r="298" customFormat="false" ht="12.75" hidden="false" customHeight="false" outlineLevel="0" collapsed="false">
      <c r="E298" s="43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</row>
    <row r="299" customFormat="false" ht="12.75" hidden="false" customHeight="false" outlineLevel="0" collapsed="false">
      <c r="E299" s="43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</row>
    <row r="300" customFormat="false" ht="12.75" hidden="false" customHeight="false" outlineLevel="0" collapsed="false">
      <c r="E300" s="4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E301" s="4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customFormat="false" ht="12.75" hidden="false" customHeight="false" outlineLevel="0" collapsed="false">
      <c r="E302" s="4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Y302" s="52"/>
    </row>
    <row r="303" customFormat="false" ht="12.75" hidden="false" customHeight="false" outlineLevel="0" collapsed="false">
      <c r="A303" s="19"/>
      <c r="B303" s="19"/>
      <c r="C303" s="20"/>
      <c r="D303" s="21"/>
      <c r="E303" s="25"/>
      <c r="F303" s="63"/>
      <c r="G303" s="63"/>
      <c r="H303" s="19"/>
      <c r="I303" s="25"/>
      <c r="J303" s="19"/>
      <c r="K303" s="27"/>
      <c r="L303" s="27"/>
      <c r="M303" s="27"/>
      <c r="N303" s="27"/>
      <c r="O303" s="27"/>
      <c r="P303" s="27"/>
      <c r="Q303" s="27"/>
      <c r="R303" s="27"/>
      <c r="S303" s="27"/>
      <c r="T303" s="27"/>
      <c r="U303" s="27"/>
      <c r="V303" s="27"/>
      <c r="W303" s="27"/>
      <c r="X303" s="19"/>
      <c r="Y303" s="55"/>
      <c r="Z303" s="19"/>
      <c r="AA303" s="19"/>
      <c r="AB303" s="19"/>
      <c r="AC303" s="19"/>
      <c r="AD303" s="19"/>
      <c r="AE303" s="19"/>
      <c r="AF303" s="19"/>
      <c r="AG303" s="19"/>
      <c r="AH303" s="19"/>
      <c r="AI303" s="19"/>
      <c r="AJ303" s="19"/>
      <c r="AK303" s="19"/>
      <c r="AL303" s="19"/>
      <c r="AM303" s="19"/>
      <c r="AN303" s="19"/>
      <c r="AO303" s="19"/>
      <c r="AP303" s="19"/>
      <c r="AQ303" s="19"/>
      <c r="AR303" s="19"/>
      <c r="AS303" s="19"/>
      <c r="AT303" s="19"/>
      <c r="AU303" s="19"/>
      <c r="AV303" s="19"/>
      <c r="AW303" s="19"/>
      <c r="AX303" s="19"/>
      <c r="AY303" s="19"/>
      <c r="AZ303" s="19"/>
      <c r="BA303" s="19"/>
      <c r="BB303" s="19"/>
      <c r="BC303" s="19"/>
      <c r="BD303" s="19"/>
      <c r="BE303" s="19"/>
      <c r="BF303" s="19"/>
      <c r="BG303" s="19"/>
      <c r="BH303" s="19"/>
      <c r="BI303" s="19"/>
      <c r="BJ303" s="19"/>
      <c r="BK303" s="19"/>
      <c r="BL303" s="19"/>
      <c r="BM303" s="19"/>
      <c r="BN303" s="19"/>
      <c r="BO303" s="19"/>
      <c r="BP303" s="19"/>
      <c r="BQ303" s="19"/>
      <c r="BR303" s="19"/>
      <c r="BS303" s="19"/>
      <c r="BT303" s="19"/>
      <c r="BU303" s="19"/>
      <c r="BV303" s="19"/>
      <c r="BW303" s="19"/>
      <c r="BX303" s="19"/>
      <c r="BY303" s="19"/>
      <c r="BZ303" s="19"/>
      <c r="CA303" s="19"/>
      <c r="CB303" s="19"/>
      <c r="CC303" s="19"/>
      <c r="CD303" s="19"/>
      <c r="CE303" s="19"/>
      <c r="CF303" s="19"/>
      <c r="CG303" s="19"/>
      <c r="CH303" s="19"/>
      <c r="CI303" s="19"/>
      <c r="CJ303" s="19"/>
      <c r="CK303" s="19"/>
      <c r="CL303" s="19"/>
      <c r="CM303" s="19"/>
      <c r="CN303" s="19"/>
      <c r="CO303" s="19"/>
      <c r="CP303" s="19"/>
      <c r="CQ303" s="19"/>
      <c r="CR303" s="19"/>
      <c r="CS303" s="19"/>
      <c r="CT303" s="19"/>
      <c r="CU303" s="19"/>
      <c r="CV303" s="19"/>
      <c r="CW303" s="19"/>
      <c r="CX303" s="19"/>
      <c r="CY303" s="19"/>
      <c r="CZ303" s="19"/>
      <c r="DA303" s="19"/>
      <c r="DB303" s="19"/>
      <c r="DC303" s="19"/>
      <c r="DD303" s="19"/>
      <c r="DE303" s="19"/>
      <c r="DF303" s="19"/>
      <c r="DG303" s="19"/>
      <c r="DH303" s="19"/>
      <c r="DI303" s="19"/>
      <c r="DJ303" s="19"/>
      <c r="DK303" s="19"/>
      <c r="DL303" s="19"/>
      <c r="DM303" s="19"/>
      <c r="DN303" s="19"/>
      <c r="DO303" s="19"/>
      <c r="DP303" s="19"/>
      <c r="DQ303" s="19"/>
      <c r="DR303" s="19"/>
      <c r="DS303" s="19"/>
      <c r="DT303" s="19"/>
      <c r="DU303" s="19"/>
      <c r="DV303" s="19"/>
      <c r="DW303" s="19"/>
      <c r="DX303" s="19"/>
      <c r="DY303" s="19"/>
      <c r="DZ303" s="19"/>
      <c r="EA303" s="19"/>
      <c r="EB303" s="19"/>
      <c r="EC303" s="19"/>
      <c r="ED303" s="19"/>
      <c r="EE303" s="19"/>
      <c r="EF303" s="19"/>
      <c r="EG303" s="19"/>
      <c r="EH303" s="19"/>
      <c r="EI303" s="19"/>
      <c r="EJ303" s="19"/>
      <c r="EK303" s="19"/>
      <c r="EL303" s="19"/>
      <c r="EM303" s="19"/>
      <c r="EN303" s="19"/>
      <c r="EO303" s="19"/>
      <c r="EP303" s="19"/>
      <c r="EQ303" s="19"/>
      <c r="ER303" s="19"/>
      <c r="ES303" s="19"/>
      <c r="ET303" s="19"/>
      <c r="EU303" s="19"/>
      <c r="EV303" s="19"/>
      <c r="EW303" s="19"/>
      <c r="EX303" s="19"/>
      <c r="EY303" s="19"/>
      <c r="EZ303" s="19"/>
      <c r="FA303" s="19"/>
      <c r="FB303" s="19"/>
      <c r="FC303" s="19"/>
      <c r="FD303" s="19"/>
      <c r="FE303" s="19"/>
      <c r="FF303" s="19"/>
      <c r="FG303" s="19"/>
      <c r="FH303" s="19"/>
      <c r="FI303" s="19"/>
      <c r="FJ303" s="19"/>
      <c r="FK303" s="19"/>
      <c r="FL303" s="19"/>
      <c r="FM303" s="19"/>
      <c r="FN303" s="19"/>
      <c r="FO303" s="19"/>
      <c r="FP303" s="19"/>
      <c r="FQ303" s="19"/>
      <c r="FR303" s="19"/>
      <c r="FS303" s="19"/>
      <c r="FT303" s="19"/>
      <c r="FU303" s="19"/>
      <c r="FV303" s="19"/>
      <c r="FW303" s="19"/>
      <c r="FX303" s="19"/>
      <c r="FY303" s="19"/>
      <c r="FZ303" s="19"/>
      <c r="GA303" s="19"/>
      <c r="GB303" s="19"/>
      <c r="GC303" s="19"/>
      <c r="GD303" s="19"/>
      <c r="GE303" s="19"/>
      <c r="GF303" s="19"/>
      <c r="GG303" s="19"/>
      <c r="GH303" s="19"/>
      <c r="GI303" s="19"/>
      <c r="GJ303" s="19"/>
      <c r="GK303" s="19"/>
      <c r="GL303" s="19"/>
      <c r="GM303" s="19"/>
      <c r="GN303" s="19"/>
      <c r="GO303" s="19"/>
      <c r="GP303" s="19"/>
      <c r="GQ303" s="19"/>
      <c r="GR303" s="19"/>
      <c r="GS303" s="19"/>
      <c r="GT303" s="19"/>
      <c r="GU303" s="19"/>
      <c r="GV303" s="19"/>
      <c r="GW303" s="19"/>
      <c r="GX303" s="19"/>
      <c r="GY303" s="19"/>
      <c r="GZ303" s="19"/>
      <c r="HA303" s="19"/>
      <c r="HB303" s="19"/>
      <c r="HC303" s="19"/>
      <c r="HD303" s="19"/>
      <c r="HE303" s="19"/>
      <c r="HF303" s="19"/>
      <c r="HG303" s="19"/>
      <c r="HH303" s="19"/>
      <c r="HI303" s="19"/>
      <c r="HJ303" s="19"/>
      <c r="HK303" s="19"/>
      <c r="HL303" s="19"/>
      <c r="HM303" s="19"/>
      <c r="HN303" s="19"/>
      <c r="HO303" s="19"/>
      <c r="HP303" s="19"/>
      <c r="HQ303" s="19"/>
      <c r="HR303" s="19"/>
      <c r="HS303" s="19"/>
      <c r="HT303" s="19"/>
      <c r="HU303" s="19"/>
      <c r="HV303" s="19"/>
      <c r="HW303" s="19"/>
      <c r="HX303" s="19"/>
      <c r="HY303" s="19"/>
      <c r="HZ303" s="19"/>
      <c r="IA303" s="19"/>
      <c r="IB303" s="19"/>
      <c r="IC303" s="19"/>
      <c r="ID303" s="19"/>
      <c r="IE303" s="19"/>
      <c r="IF303" s="19"/>
      <c r="IG303" s="19"/>
      <c r="IH303" s="19"/>
      <c r="II303" s="19"/>
      <c r="IJ303" s="19"/>
      <c r="IK303" s="19"/>
      <c r="IL303" s="19"/>
      <c r="IM303" s="19"/>
      <c r="IN303" s="19"/>
      <c r="IO303" s="19"/>
      <c r="IP303" s="19"/>
      <c r="IQ303" s="19"/>
      <c r="IR303" s="19"/>
      <c r="IS303" s="19"/>
      <c r="IT303" s="19"/>
      <c r="IU303" s="19"/>
      <c r="IV303" s="19"/>
      <c r="IW303" s="19"/>
    </row>
    <row r="304" customFormat="false" ht="12.75" hidden="false" customHeight="false" outlineLevel="0" collapsed="false">
      <c r="E304" s="4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56"/>
      <c r="G307" s="56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29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2" activeCellId="0" sqref="A12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229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38.25" hidden="false" customHeight="false" outlineLevel="0" collapsed="false">
      <c r="A3" s="1" t="s">
        <v>347</v>
      </c>
      <c r="B3" s="1" t="s">
        <v>46</v>
      </c>
      <c r="C3" s="2" t="s">
        <v>268</v>
      </c>
      <c r="D3" s="28" t="s">
        <v>9</v>
      </c>
      <c r="E3" s="17" t="n">
        <v>100000</v>
      </c>
      <c r="F3" s="13"/>
      <c r="G3" s="14" t="s">
        <v>269</v>
      </c>
      <c r="I3" s="4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5"/>
      <c r="W3" s="15"/>
    </row>
    <row r="4" customFormat="false" ht="38.25" hidden="false" customHeight="false" outlineLevel="0" collapsed="false">
      <c r="B4" s="1" t="s">
        <v>46</v>
      </c>
      <c r="C4" s="2" t="s">
        <v>270</v>
      </c>
      <c r="D4" s="28" t="s">
        <v>9</v>
      </c>
      <c r="E4" s="17" t="n">
        <v>100000</v>
      </c>
      <c r="F4" s="13"/>
      <c r="G4" s="14" t="s">
        <v>271</v>
      </c>
      <c r="I4" s="4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5"/>
      <c r="W4" s="15"/>
    </row>
    <row r="5" customFormat="false" ht="38.25" hidden="false" customHeight="false" outlineLevel="0" collapsed="false">
      <c r="B5" s="1" t="s">
        <v>46</v>
      </c>
      <c r="C5" s="2" t="s">
        <v>272</v>
      </c>
      <c r="D5" s="28" t="s">
        <v>9</v>
      </c>
      <c r="E5" s="17" t="n">
        <v>100000</v>
      </c>
      <c r="F5" s="29"/>
      <c r="G5" s="14" t="s">
        <v>271</v>
      </c>
      <c r="I5" s="4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</row>
    <row r="6" customFormat="false" ht="38.25" hidden="false" customHeight="false" outlineLevel="0" collapsed="false">
      <c r="B6" s="1" t="s">
        <v>46</v>
      </c>
      <c r="C6" s="2" t="s">
        <v>273</v>
      </c>
      <c r="D6" s="28" t="s">
        <v>25</v>
      </c>
      <c r="E6" s="17" t="n">
        <v>10000</v>
      </c>
      <c r="F6" s="29"/>
      <c r="G6" s="14" t="s">
        <v>271</v>
      </c>
      <c r="I6" s="4"/>
      <c r="K6" s="15"/>
      <c r="L6" s="15"/>
      <c r="M6" s="15"/>
      <c r="N6" s="15"/>
      <c r="O6" s="15"/>
      <c r="P6" s="15"/>
      <c r="Q6" s="15"/>
      <c r="R6" s="15"/>
      <c r="S6" s="15"/>
      <c r="T6" s="15"/>
      <c r="U6" s="15"/>
      <c r="V6" s="15"/>
      <c r="W6" s="15"/>
      <c r="X6" s="15"/>
    </row>
    <row r="7" customFormat="false" ht="38.25" hidden="false" customHeight="false" outlineLevel="0" collapsed="false">
      <c r="B7" s="1" t="s">
        <v>46</v>
      </c>
      <c r="C7" s="2" t="s">
        <v>274</v>
      </c>
      <c r="D7" s="28" t="s">
        <v>9</v>
      </c>
      <c r="E7" s="17" t="n">
        <v>100000</v>
      </c>
      <c r="F7" s="29"/>
      <c r="G7" s="14" t="s">
        <v>271</v>
      </c>
      <c r="I7" s="4"/>
      <c r="K7" s="15"/>
      <c r="L7" s="15"/>
      <c r="M7" s="15"/>
      <c r="N7" s="15"/>
      <c r="O7" s="15"/>
      <c r="P7" s="15"/>
      <c r="Q7" s="15"/>
      <c r="R7" s="15"/>
      <c r="S7" s="15"/>
      <c r="T7" s="15"/>
      <c r="U7" s="15"/>
      <c r="V7" s="15"/>
      <c r="W7" s="15"/>
    </row>
    <row r="8" customFormat="false" ht="38.25" hidden="false" customHeight="false" outlineLevel="0" collapsed="false">
      <c r="B8" s="1" t="s">
        <v>46</v>
      </c>
      <c r="C8" s="2" t="s">
        <v>275</v>
      </c>
      <c r="D8" s="28" t="s">
        <v>9</v>
      </c>
      <c r="E8" s="17" t="n">
        <v>50000</v>
      </c>
      <c r="F8" s="29"/>
      <c r="G8" s="14" t="s">
        <v>271</v>
      </c>
      <c r="I8" s="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  <c r="X8" s="15"/>
    </row>
    <row r="9" customFormat="false" ht="38.25" hidden="false" customHeight="false" outlineLevel="0" collapsed="false">
      <c r="B9" s="1" t="s">
        <v>46</v>
      </c>
      <c r="C9" s="2" t="s">
        <v>276</v>
      </c>
      <c r="D9" s="28" t="s">
        <v>9</v>
      </c>
      <c r="E9" s="17" t="n">
        <v>50000</v>
      </c>
      <c r="F9" s="29"/>
      <c r="G9" s="14" t="s">
        <v>271</v>
      </c>
      <c r="I9" s="4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  <c r="X9" s="15" t="n">
        <f aca="false">SUM(W7:W9)</f>
        <v>0</v>
      </c>
    </row>
    <row r="10" customFormat="false" ht="38.25" hidden="false" customHeight="false" outlineLevel="0" collapsed="false">
      <c r="B10" s="1" t="s">
        <v>46</v>
      </c>
      <c r="C10" s="2" t="s">
        <v>277</v>
      </c>
      <c r="D10" s="28" t="s">
        <v>9</v>
      </c>
      <c r="E10" s="17" t="n">
        <v>50000</v>
      </c>
      <c r="F10" s="29"/>
      <c r="G10" s="14" t="s">
        <v>271</v>
      </c>
      <c r="I10" s="4"/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customFormat="false" ht="38.25" hidden="false" customHeight="false" outlineLevel="0" collapsed="false">
      <c r="B11" s="1" t="s">
        <v>46</v>
      </c>
      <c r="C11" s="2" t="s">
        <v>278</v>
      </c>
      <c r="D11" s="28" t="s">
        <v>9</v>
      </c>
      <c r="E11" s="17" t="n">
        <v>10000</v>
      </c>
      <c r="F11" s="29"/>
      <c r="G11" s="14" t="s">
        <v>271</v>
      </c>
      <c r="I11" s="4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customFormat="false" ht="38.25" hidden="false" customHeight="false" outlineLevel="0" collapsed="false">
      <c r="B12" s="1" t="s">
        <v>46</v>
      </c>
      <c r="C12" s="2" t="s">
        <v>279</v>
      </c>
      <c r="D12" s="28" t="s">
        <v>25</v>
      </c>
      <c r="E12" s="38" t="n">
        <v>10000</v>
      </c>
      <c r="F12" s="29"/>
      <c r="G12" s="14" t="s">
        <v>271</v>
      </c>
      <c r="I12" s="4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customFormat="false" ht="12.75" hidden="false" customHeight="false" outlineLevel="0" collapsed="false">
      <c r="A13" s="10"/>
      <c r="B13" s="10"/>
      <c r="C13" s="39" t="s">
        <v>345</v>
      </c>
      <c r="D13" s="6"/>
      <c r="E13" s="40" t="n">
        <f aca="false">SUM(E3:E12)</f>
        <v>580000</v>
      </c>
      <c r="F13" s="45" t="n">
        <f aca="false">SUM(F3:F12)</f>
        <v>0</v>
      </c>
      <c r="G13" s="14"/>
      <c r="H13" s="10"/>
      <c r="I13" s="41"/>
      <c r="J13" s="10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10"/>
      <c r="W13" s="42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</row>
    <row r="14" customFormat="false" ht="12.75" hidden="false" customHeight="false" outlineLevel="0" collapsed="false">
      <c r="D14" s="28"/>
      <c r="E14" s="17"/>
      <c r="F14" s="29"/>
      <c r="G14" s="30"/>
      <c r="I14" s="4"/>
      <c r="K14" s="15"/>
      <c r="L14" s="15"/>
      <c r="M14" s="15"/>
      <c r="N14" s="15"/>
      <c r="O14" s="15"/>
      <c r="P14" s="15"/>
      <c r="Q14" s="15"/>
      <c r="R14" s="15"/>
      <c r="S14" s="15"/>
      <c r="T14" s="15"/>
      <c r="U14" s="15"/>
      <c r="V14" s="15"/>
      <c r="W14" s="15"/>
    </row>
    <row r="15" customFormat="false" ht="12.75" hidden="false" customHeight="false" outlineLevel="0" collapsed="false">
      <c r="A15" s="10"/>
      <c r="B15" s="10"/>
      <c r="C15" s="39"/>
      <c r="D15" s="7"/>
      <c r="E15" s="10"/>
      <c r="F15" s="65"/>
      <c r="G15" s="14"/>
      <c r="I15" s="4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customFormat="false" ht="12.75" hidden="false" customHeight="false" outlineLevel="0" collapsed="false">
      <c r="E16" s="4"/>
      <c r="F16" s="56"/>
      <c r="G16" s="56"/>
      <c r="I16" s="4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customFormat="false" ht="12.75" hidden="false" customHeight="false" outlineLevel="0" collapsed="false">
      <c r="E17" s="4"/>
      <c r="F17" s="56"/>
      <c r="G17" s="56"/>
      <c r="I17" s="4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</row>
    <row r="18" customFormat="false" ht="12.75" hidden="false" customHeight="false" outlineLevel="0" collapsed="false">
      <c r="E18" s="4"/>
      <c r="F18" s="56"/>
      <c r="G18" s="56"/>
      <c r="I18" s="4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</row>
    <row r="19" customFormat="false" ht="12.75" hidden="false" customHeight="false" outlineLevel="0" collapsed="false">
      <c r="E19" s="4"/>
      <c r="F19" s="62"/>
      <c r="G19" s="62"/>
      <c r="I19" s="4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</row>
    <row r="20" customFormat="false" ht="12.75" hidden="false" customHeight="false" outlineLevel="0" collapsed="false">
      <c r="E20" s="43"/>
      <c r="F20" s="62"/>
      <c r="G20" s="62"/>
      <c r="I20" s="4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customFormat="false" ht="12.75" hidden="false" customHeight="false" outlineLevel="0" collapsed="false">
      <c r="E21" s="43"/>
      <c r="F21" s="62"/>
      <c r="G21" s="62"/>
      <c r="I21" s="4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</row>
    <row r="22" customFormat="false" ht="12.75" hidden="false" customHeight="false" outlineLevel="0" collapsed="false">
      <c r="E22" s="43"/>
      <c r="F22" s="62"/>
      <c r="G22" s="62"/>
      <c r="I22" s="4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customFormat="false" ht="12.75" hidden="false" customHeight="false" outlineLevel="0" collapsed="false">
      <c r="E23" s="43"/>
      <c r="F23" s="62"/>
      <c r="G23" s="62"/>
      <c r="I23" s="4"/>
      <c r="K23" s="15"/>
      <c r="L23" s="15"/>
      <c r="M23" s="15"/>
      <c r="N23" s="15"/>
      <c r="O23" s="15"/>
      <c r="P23" s="15"/>
      <c r="Q23" s="15"/>
      <c r="R23" s="15"/>
      <c r="S23" s="15"/>
      <c r="T23" s="15"/>
      <c r="U23" s="15"/>
      <c r="V23" s="15"/>
      <c r="W23" s="15"/>
    </row>
    <row r="24" customFormat="false" ht="12.75" hidden="false" customHeight="false" outlineLevel="0" collapsed="false">
      <c r="E24" s="43"/>
      <c r="F24" s="62"/>
      <c r="G24" s="62"/>
      <c r="I24" s="4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customFormat="false" ht="12.75" hidden="false" customHeight="false" outlineLevel="0" collapsed="false">
      <c r="E25" s="43"/>
      <c r="F25" s="62"/>
      <c r="G25" s="62"/>
      <c r="I25" s="4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customFormat="false" ht="12.75" hidden="false" customHeight="false" outlineLevel="0" collapsed="false">
      <c r="E26" s="4"/>
      <c r="F26" s="56"/>
      <c r="G26" s="56"/>
      <c r="I26" s="4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customFormat="false" ht="12.75" hidden="false" customHeight="false" outlineLevel="0" collapsed="false">
      <c r="E27" s="4"/>
      <c r="F27" s="56"/>
      <c r="G27" s="56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customFormat="false" ht="12.75" hidden="false" customHeight="false" outlineLevel="0" collapsed="false">
      <c r="E28" s="56"/>
      <c r="F28" s="56"/>
      <c r="G28" s="56"/>
      <c r="I28" s="4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customFormat="false" ht="12.75" hidden="false" customHeight="false" outlineLevel="0" collapsed="false">
      <c r="E29" s="56"/>
      <c r="F29" s="56"/>
      <c r="G29" s="56"/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12.75" hidden="false" customHeight="false" outlineLevel="0" collapsed="false">
      <c r="E30" s="56"/>
      <c r="F30" s="56"/>
      <c r="G30" s="56"/>
      <c r="I30" s="4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E31" s="56"/>
      <c r="F31" s="56"/>
      <c r="G31" s="56"/>
      <c r="I31" s="4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2.75" hidden="false" customHeight="false" outlineLevel="0" collapsed="false">
      <c r="E32" s="56"/>
      <c r="F32" s="56"/>
      <c r="G32" s="56"/>
      <c r="I32" s="4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customFormat="false" ht="12.75" hidden="false" customHeight="false" outlineLevel="0" collapsed="false">
      <c r="E33" s="4"/>
      <c r="F33" s="56"/>
      <c r="G33" s="56"/>
      <c r="I33" s="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customFormat="false" ht="12.75" hidden="false" customHeight="false" outlineLevel="0" collapsed="false">
      <c r="E34" s="4"/>
      <c r="F34" s="56"/>
      <c r="G34" s="56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  <c r="X34" s="15"/>
    </row>
    <row r="35" customFormat="false" ht="12.75" hidden="false" customHeight="false" outlineLevel="0" collapsed="false">
      <c r="E35" s="4"/>
      <c r="F35" s="56"/>
      <c r="G35" s="56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E36" s="4"/>
      <c r="F36" s="56"/>
      <c r="G36" s="56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E37" s="4"/>
      <c r="F37" s="56"/>
      <c r="G37" s="56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E38" s="4"/>
      <c r="F38" s="56"/>
      <c r="G38" s="56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E39" s="4"/>
      <c r="F39" s="56"/>
      <c r="G39" s="56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4"/>
      <c r="F40" s="56"/>
      <c r="G40" s="56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4"/>
      <c r="F41" s="56"/>
      <c r="G41" s="5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4"/>
      <c r="F42" s="56"/>
      <c r="G42" s="5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4"/>
      <c r="F43" s="56"/>
      <c r="G43" s="56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E44" s="4"/>
      <c r="F44" s="56"/>
      <c r="G44" s="56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E45" s="4"/>
      <c r="F45" s="56"/>
      <c r="G45" s="56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customFormat="false" ht="12.75" hidden="false" customHeight="false" outlineLevel="0" collapsed="false">
      <c r="E46" s="4"/>
      <c r="F46" s="56"/>
      <c r="G46" s="56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"/>
      <c r="F47" s="56"/>
      <c r="G47" s="56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customFormat="false" ht="12.75" hidden="false" customHeight="false" outlineLevel="0" collapsed="false">
      <c r="E48" s="4"/>
      <c r="F48" s="56"/>
      <c r="G48" s="5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E49" s="4"/>
      <c r="F49" s="56"/>
      <c r="G49" s="5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4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4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4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4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4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  <c r="X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  <c r="X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  <c r="X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</row>
    <row r="72" customFormat="false" ht="12.75" hidden="false" customHeight="false" outlineLevel="0" collapsed="false">
      <c r="E72" s="4"/>
      <c r="F72" s="62"/>
      <c r="G72" s="62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62"/>
      <c r="G73" s="62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3"/>
      <c r="F74" s="62"/>
      <c r="G74" s="62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3"/>
      <c r="F75" s="62"/>
      <c r="G75" s="62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3"/>
      <c r="F76" s="62"/>
      <c r="G76" s="62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3"/>
      <c r="F77" s="62"/>
      <c r="G77" s="62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62"/>
      <c r="G99" s="62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62"/>
      <c r="G100" s="62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62"/>
      <c r="G101" s="62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62"/>
      <c r="G102" s="62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62"/>
      <c r="G103" s="62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3"/>
      <c r="F109" s="62"/>
      <c r="G109" s="62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3"/>
      <c r="F110" s="62"/>
      <c r="G110" s="62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  <c r="X110" s="15"/>
    </row>
    <row r="111" customFormat="false" ht="12.75" hidden="false" customHeight="false" outlineLevel="0" collapsed="false">
      <c r="E111" s="43"/>
      <c r="F111" s="62"/>
      <c r="G111" s="62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3"/>
      <c r="F112" s="62"/>
      <c r="G112" s="62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3"/>
      <c r="F113" s="62"/>
      <c r="G113" s="62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3"/>
      <c r="F114" s="62"/>
      <c r="G114" s="62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3"/>
      <c r="F115" s="62"/>
      <c r="G115" s="62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3"/>
      <c r="F116" s="62"/>
      <c r="G116" s="62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3"/>
      <c r="F117" s="62"/>
      <c r="G117" s="62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3"/>
      <c r="F118" s="62"/>
      <c r="G118" s="62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"/>
      <c r="F125" s="56"/>
      <c r="G125" s="56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"/>
      <c r="F126" s="56"/>
      <c r="G126" s="56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</row>
    <row r="127" customFormat="false" ht="12.75" hidden="false" customHeight="false" outlineLevel="0" collapsed="false">
      <c r="E127" s="4"/>
      <c r="F127" s="56"/>
      <c r="G127" s="56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  <c r="X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</row>
    <row r="131" customFormat="false" ht="12.75" hidden="false" customHeight="false" outlineLevel="0" collapsed="false">
      <c r="E131" s="43"/>
      <c r="F131" s="62"/>
      <c r="G131" s="62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3"/>
      <c r="F132" s="62"/>
      <c r="G132" s="62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3"/>
      <c r="F133" s="62"/>
      <c r="G133" s="62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3"/>
      <c r="F134" s="62"/>
      <c r="G134" s="62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3"/>
      <c r="F135" s="62"/>
      <c r="G135" s="62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3"/>
      <c r="F136" s="62"/>
      <c r="G136" s="62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3"/>
      <c r="F137" s="62"/>
      <c r="G137" s="62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3"/>
      <c r="F138" s="62"/>
      <c r="G138" s="62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3"/>
      <c r="F139" s="62"/>
      <c r="G139" s="62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56"/>
      <c r="G144" s="56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"/>
      <c r="F145" s="56"/>
      <c r="G145" s="56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"/>
      <c r="F146" s="56"/>
      <c r="G146" s="56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"/>
      <c r="F147" s="56"/>
      <c r="G147" s="56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  <c r="X147" s="15"/>
    </row>
    <row r="148" customFormat="false" ht="12.75" hidden="false" customHeight="false" outlineLevel="0" collapsed="false">
      <c r="E148" s="4"/>
      <c r="F148" s="56"/>
      <c r="G148" s="56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"/>
      <c r="F152" s="56"/>
      <c r="G152" s="56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3"/>
      <c r="F156" s="62"/>
      <c r="G156" s="62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3"/>
      <c r="F157" s="62"/>
      <c r="G157" s="62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</row>
    <row r="159" customFormat="false" ht="12.75" hidden="false" customHeight="false" outlineLevel="0" collapsed="false">
      <c r="E159" s="4"/>
      <c r="F159" s="56"/>
      <c r="G159" s="56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56"/>
      <c r="G160" s="56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62"/>
      <c r="G161" s="62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  <c r="X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3"/>
      <c r="F167" s="62"/>
      <c r="G167" s="62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3"/>
      <c r="F168" s="62"/>
      <c r="G168" s="62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  <c r="X174" s="15" t="n">
        <f aca="false">SUM(W170:W174)</f>
        <v>0</v>
      </c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  <c r="X181" s="15" t="n">
        <f aca="false">SUM(W178:W181)</f>
        <v>0</v>
      </c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</row>
    <row r="183" customFormat="false" ht="12.75" hidden="false" customHeight="false" outlineLevel="0" collapsed="false">
      <c r="E183" s="43"/>
      <c r="F183" s="62"/>
      <c r="G183" s="62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3"/>
      <c r="F184" s="62"/>
      <c r="G184" s="62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3"/>
      <c r="F185" s="62"/>
      <c r="G185" s="62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3"/>
      <c r="F186" s="62"/>
      <c r="G186" s="62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A187" s="19"/>
      <c r="B187" s="19"/>
      <c r="C187" s="20"/>
      <c r="D187" s="21"/>
      <c r="E187" s="25"/>
      <c r="F187" s="63"/>
      <c r="G187" s="63"/>
      <c r="H187" s="19"/>
      <c r="I187" s="25"/>
      <c r="J187" s="19"/>
      <c r="K187" s="27"/>
      <c r="L187" s="27"/>
      <c r="M187" s="27"/>
      <c r="N187" s="27"/>
      <c r="O187" s="27"/>
      <c r="P187" s="27"/>
      <c r="Q187" s="27"/>
      <c r="R187" s="27"/>
      <c r="S187" s="27"/>
      <c r="T187" s="27"/>
      <c r="U187" s="27"/>
      <c r="V187" s="27"/>
      <c r="W187" s="27"/>
      <c r="X187" s="19"/>
      <c r="Y187" s="19"/>
      <c r="Z187" s="19"/>
      <c r="AA187" s="19"/>
      <c r="AB187" s="19"/>
      <c r="AC187" s="19"/>
      <c r="AD187" s="19"/>
      <c r="AE187" s="19"/>
      <c r="AF187" s="19"/>
      <c r="AG187" s="19"/>
      <c r="AH187" s="19"/>
      <c r="AI187" s="19"/>
      <c r="AJ187" s="19"/>
      <c r="AK187" s="19"/>
      <c r="AL187" s="19"/>
      <c r="AM187" s="19"/>
      <c r="AN187" s="19"/>
      <c r="AO187" s="19"/>
      <c r="AP187" s="19"/>
      <c r="AQ187" s="19"/>
      <c r="AR187" s="19"/>
      <c r="AS187" s="19"/>
      <c r="AT187" s="19"/>
      <c r="AU187" s="19"/>
      <c r="AV187" s="19"/>
      <c r="AW187" s="19"/>
      <c r="AX187" s="19"/>
      <c r="AY187" s="19"/>
      <c r="AZ187" s="19"/>
      <c r="BA187" s="19"/>
      <c r="BB187" s="19"/>
      <c r="BC187" s="19"/>
      <c r="BD187" s="19"/>
      <c r="BE187" s="19"/>
      <c r="BF187" s="19"/>
      <c r="BG187" s="19"/>
      <c r="BH187" s="19"/>
      <c r="BI187" s="19"/>
      <c r="BJ187" s="19"/>
      <c r="BK187" s="19"/>
      <c r="BL187" s="19"/>
      <c r="BM187" s="19"/>
      <c r="BN187" s="19"/>
      <c r="BO187" s="19"/>
      <c r="BP187" s="19"/>
      <c r="BQ187" s="19"/>
      <c r="BR187" s="19"/>
      <c r="BS187" s="19"/>
      <c r="BT187" s="19"/>
      <c r="BU187" s="19"/>
      <c r="BV187" s="19"/>
      <c r="BW187" s="19"/>
      <c r="BX187" s="19"/>
      <c r="BY187" s="19"/>
      <c r="BZ187" s="19"/>
      <c r="CA187" s="19"/>
      <c r="CB187" s="19"/>
      <c r="CC187" s="19"/>
      <c r="CD187" s="19"/>
      <c r="CE187" s="19"/>
      <c r="CF187" s="19"/>
      <c r="CG187" s="19"/>
      <c r="CH187" s="19"/>
      <c r="CI187" s="19"/>
      <c r="CJ187" s="19"/>
      <c r="CK187" s="19"/>
      <c r="CL187" s="19"/>
      <c r="CM187" s="19"/>
      <c r="CN187" s="19"/>
      <c r="CO187" s="19"/>
      <c r="CP187" s="19"/>
      <c r="CQ187" s="19"/>
      <c r="CR187" s="19"/>
      <c r="CS187" s="19"/>
      <c r="CT187" s="19"/>
      <c r="CU187" s="19"/>
      <c r="CV187" s="19"/>
      <c r="CW187" s="19"/>
      <c r="CX187" s="19"/>
      <c r="CY187" s="19"/>
      <c r="CZ187" s="19"/>
      <c r="DA187" s="19"/>
      <c r="DB187" s="19"/>
      <c r="DC187" s="19"/>
      <c r="DD187" s="19"/>
      <c r="DE187" s="19"/>
      <c r="DF187" s="19"/>
      <c r="DG187" s="19"/>
      <c r="DH187" s="19"/>
      <c r="DI187" s="19"/>
      <c r="DJ187" s="19"/>
      <c r="DK187" s="19"/>
      <c r="DL187" s="19"/>
      <c r="DM187" s="19"/>
      <c r="DN187" s="19"/>
      <c r="DO187" s="19"/>
      <c r="DP187" s="19"/>
      <c r="DQ187" s="19"/>
      <c r="DR187" s="19"/>
      <c r="DS187" s="19"/>
      <c r="DT187" s="19"/>
      <c r="DU187" s="19"/>
      <c r="DV187" s="19"/>
      <c r="DW187" s="19"/>
      <c r="DX187" s="19"/>
      <c r="DY187" s="19"/>
      <c r="DZ187" s="19"/>
      <c r="EA187" s="19"/>
      <c r="EB187" s="19"/>
      <c r="EC187" s="19"/>
      <c r="ED187" s="19"/>
      <c r="EE187" s="19"/>
      <c r="EF187" s="19"/>
      <c r="EG187" s="19"/>
      <c r="EH187" s="19"/>
      <c r="EI187" s="19"/>
      <c r="EJ187" s="19"/>
      <c r="EK187" s="19"/>
      <c r="EL187" s="19"/>
      <c r="EM187" s="19"/>
      <c r="EN187" s="19"/>
      <c r="EO187" s="19"/>
      <c r="EP187" s="19"/>
      <c r="EQ187" s="19"/>
      <c r="ER187" s="19"/>
      <c r="ES187" s="19"/>
      <c r="ET187" s="19"/>
      <c r="EU187" s="19"/>
      <c r="EV187" s="19"/>
      <c r="EW187" s="19"/>
      <c r="EX187" s="19"/>
      <c r="EY187" s="19"/>
      <c r="EZ187" s="19"/>
      <c r="FA187" s="19"/>
      <c r="FB187" s="19"/>
      <c r="FC187" s="19"/>
      <c r="FD187" s="19"/>
      <c r="FE187" s="19"/>
      <c r="FF187" s="19"/>
      <c r="FG187" s="19"/>
      <c r="FH187" s="19"/>
      <c r="FI187" s="19"/>
      <c r="FJ187" s="19"/>
      <c r="FK187" s="19"/>
      <c r="FL187" s="19"/>
      <c r="FM187" s="19"/>
      <c r="FN187" s="19"/>
      <c r="FO187" s="19"/>
      <c r="FP187" s="19"/>
      <c r="FQ187" s="19"/>
      <c r="FR187" s="19"/>
      <c r="FS187" s="19"/>
      <c r="FT187" s="19"/>
      <c r="FU187" s="19"/>
      <c r="FV187" s="19"/>
      <c r="FW187" s="19"/>
      <c r="FX187" s="19"/>
      <c r="FY187" s="19"/>
      <c r="FZ187" s="19"/>
      <c r="GA187" s="19"/>
      <c r="GB187" s="19"/>
      <c r="GC187" s="19"/>
      <c r="GD187" s="19"/>
      <c r="GE187" s="19"/>
      <c r="GF187" s="19"/>
      <c r="GG187" s="19"/>
      <c r="GH187" s="19"/>
      <c r="GI187" s="19"/>
      <c r="GJ187" s="19"/>
      <c r="GK187" s="19"/>
      <c r="GL187" s="19"/>
      <c r="GM187" s="19"/>
      <c r="GN187" s="19"/>
      <c r="GO187" s="19"/>
      <c r="GP187" s="19"/>
      <c r="GQ187" s="19"/>
      <c r="GR187" s="19"/>
      <c r="GS187" s="19"/>
      <c r="GT187" s="19"/>
      <c r="GU187" s="19"/>
      <c r="GV187" s="19"/>
      <c r="GW187" s="19"/>
      <c r="GX187" s="19"/>
      <c r="GY187" s="19"/>
      <c r="GZ187" s="19"/>
      <c r="HA187" s="19"/>
      <c r="HB187" s="19"/>
      <c r="HC187" s="19"/>
      <c r="HD187" s="19"/>
      <c r="HE187" s="19"/>
      <c r="HF187" s="19"/>
      <c r="HG187" s="19"/>
      <c r="HH187" s="19"/>
      <c r="HI187" s="19"/>
      <c r="HJ187" s="19"/>
      <c r="HK187" s="19"/>
      <c r="HL187" s="19"/>
      <c r="HM187" s="19"/>
      <c r="HN187" s="19"/>
      <c r="HO187" s="19"/>
      <c r="HP187" s="19"/>
      <c r="HQ187" s="19"/>
      <c r="HR187" s="19"/>
      <c r="HS187" s="19"/>
      <c r="HT187" s="19"/>
      <c r="HU187" s="19"/>
      <c r="HV187" s="19"/>
      <c r="HW187" s="19"/>
      <c r="HX187" s="19"/>
      <c r="HY187" s="19"/>
      <c r="HZ187" s="19"/>
      <c r="IA187" s="19"/>
      <c r="IB187" s="19"/>
      <c r="IC187" s="19"/>
      <c r="ID187" s="19"/>
      <c r="IE187" s="19"/>
      <c r="IF187" s="19"/>
      <c r="IG187" s="19"/>
      <c r="IH187" s="19"/>
      <c r="II187" s="19"/>
      <c r="IJ187" s="19"/>
      <c r="IK187" s="19"/>
      <c r="IL187" s="19"/>
      <c r="IM187" s="19"/>
      <c r="IN187" s="19"/>
      <c r="IO187" s="19"/>
      <c r="IP187" s="19"/>
      <c r="IQ187" s="19"/>
      <c r="IR187" s="19"/>
      <c r="IS187" s="19"/>
      <c r="IT187" s="19"/>
      <c r="IU187" s="19"/>
      <c r="IV187" s="19"/>
      <c r="IW187" s="19"/>
    </row>
    <row r="188" customFormat="false" ht="12.75" hidden="false" customHeight="false" outlineLevel="0" collapsed="false">
      <c r="E188" s="43"/>
      <c r="F188" s="62"/>
      <c r="G188" s="62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56"/>
      <c r="G197" s="56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/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  <c r="X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</row>
    <row r="201" customFormat="false" ht="12.75" hidden="false" customHeight="false" outlineLevel="0" collapsed="false">
      <c r="E201" s="4"/>
      <c r="F201" s="4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62"/>
      <c r="G202" s="62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62"/>
      <c r="G203" s="62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</row>
    <row r="204" customFormat="false" ht="12.75" hidden="false" customHeight="false" outlineLevel="0" collapsed="false">
      <c r="E204" s="4"/>
      <c r="F204" s="62"/>
      <c r="G204" s="62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62"/>
      <c r="G205" s="62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62"/>
      <c r="G206" s="62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62"/>
      <c r="G207" s="62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</row>
    <row r="208" customFormat="false" ht="12.75" hidden="false" customHeight="false" outlineLevel="0" collapsed="false">
      <c r="E208" s="4"/>
      <c r="F208" s="62"/>
      <c r="G208" s="62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64"/>
      <c r="F209" s="62"/>
      <c r="G209" s="62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</row>
    <row r="212" customFormat="false" ht="12.75" hidden="false" customHeight="false" outlineLevel="0" collapsed="false">
      <c r="E212" s="4"/>
      <c r="F212" s="56"/>
      <c r="G212" s="56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  <c r="X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  <c r="X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 t="n">
        <f aca="false">SUM(W213:W216)</f>
        <v>0</v>
      </c>
    </row>
    <row r="217" customFormat="false" ht="12.75" hidden="false" customHeight="false" outlineLevel="0" collapsed="false">
      <c r="E217" s="4"/>
      <c r="F217" s="56"/>
      <c r="G217" s="56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</row>
    <row r="218" customFormat="false" ht="12.75" hidden="false" customHeight="false" outlineLevel="0" collapsed="false">
      <c r="E218" s="4"/>
      <c r="F218" s="56"/>
      <c r="G218" s="56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</row>
    <row r="219" customFormat="false" ht="12.75" hidden="false" customHeight="false" outlineLevel="0" collapsed="false">
      <c r="E219" s="4"/>
      <c r="F219" s="56"/>
      <c r="G219" s="56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</row>
    <row r="223" customFormat="false" ht="12.75" hidden="false" customHeight="false" outlineLevel="0" collapsed="false">
      <c r="E223" s="4"/>
      <c r="F223" s="56"/>
      <c r="G223" s="56"/>
      <c r="H223" s="4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</row>
    <row r="224" customFormat="false" ht="12.75" hidden="false" customHeight="false" outlineLevel="0" collapsed="false">
      <c r="E224" s="4"/>
      <c r="F224" s="56"/>
      <c r="G224" s="56"/>
      <c r="H224" s="4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E225" s="4"/>
      <c r="F225" s="56"/>
      <c r="G225" s="56"/>
      <c r="H225" s="4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</row>
    <row r="226" customFormat="false" ht="12.75" hidden="false" customHeight="false" outlineLevel="0" collapsed="false">
      <c r="E226" s="4"/>
      <c r="F226" s="56"/>
      <c r="G226" s="56"/>
      <c r="H226" s="4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 t="n">
        <f aca="false">SUM(W223:W226)</f>
        <v>0</v>
      </c>
    </row>
    <row r="227" customFormat="false" ht="12.75" hidden="false" customHeight="false" outlineLevel="0" collapsed="false">
      <c r="E227" s="4"/>
      <c r="F227" s="62"/>
      <c r="G227" s="62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"/>
      <c r="F228" s="62"/>
      <c r="G228" s="62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E229" s="43"/>
      <c r="F229" s="62"/>
      <c r="G229" s="62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E231" s="43"/>
      <c r="F231" s="62"/>
      <c r="G231" s="62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E232" s="43"/>
      <c r="F232" s="62"/>
      <c r="G232" s="62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E233" s="43"/>
      <c r="F233" s="62"/>
      <c r="G233" s="62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E236" s="43"/>
      <c r="F236" s="62"/>
      <c r="G236" s="62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E237" s="43"/>
      <c r="F237" s="62"/>
      <c r="G237" s="62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3"/>
      <c r="F238" s="62"/>
      <c r="G238" s="62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3"/>
      <c r="F239" s="62"/>
      <c r="G239" s="62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3"/>
      <c r="F240" s="62"/>
      <c r="G240" s="62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"/>
      <c r="F241" s="62"/>
      <c r="G241" s="62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</row>
    <row r="243" customFormat="false" ht="12.75" hidden="false" customHeight="false" outlineLevel="0" collapsed="false">
      <c r="E243" s="4"/>
      <c r="F243" s="56"/>
      <c r="G243" s="56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56"/>
      <c r="G244" s="56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A245" s="19"/>
      <c r="B245" s="19"/>
      <c r="C245" s="20"/>
      <c r="D245" s="21"/>
      <c r="E245" s="25"/>
      <c r="F245" s="63"/>
      <c r="G245" s="63"/>
      <c r="H245" s="19"/>
      <c r="I245" s="25"/>
      <c r="J245" s="19"/>
      <c r="K245" s="27"/>
      <c r="L245" s="27"/>
      <c r="M245" s="27"/>
      <c r="N245" s="27"/>
      <c r="O245" s="27"/>
      <c r="P245" s="27"/>
      <c r="Q245" s="27"/>
      <c r="R245" s="27"/>
      <c r="S245" s="27"/>
      <c r="T245" s="27"/>
      <c r="U245" s="27"/>
      <c r="V245" s="27"/>
      <c r="W245" s="27"/>
      <c r="X245" s="27"/>
      <c r="Y245" s="19"/>
      <c r="Z245" s="19"/>
      <c r="AA245" s="19"/>
      <c r="AB245" s="19"/>
      <c r="AC245" s="19"/>
      <c r="AD245" s="19"/>
      <c r="AE245" s="19"/>
      <c r="AF245" s="19"/>
      <c r="AG245" s="19"/>
      <c r="AH245" s="19"/>
      <c r="AI245" s="19"/>
      <c r="AJ245" s="19"/>
      <c r="AK245" s="19"/>
      <c r="AL245" s="19"/>
      <c r="AM245" s="19"/>
      <c r="AN245" s="19"/>
      <c r="AO245" s="19"/>
      <c r="AP245" s="19"/>
      <c r="AQ245" s="19"/>
      <c r="AR245" s="19"/>
      <c r="AS245" s="19"/>
      <c r="AT245" s="19"/>
      <c r="AU245" s="19"/>
      <c r="AV245" s="19"/>
      <c r="AW245" s="19"/>
      <c r="AX245" s="19"/>
      <c r="AY245" s="19"/>
      <c r="AZ245" s="19"/>
      <c r="BA245" s="19"/>
      <c r="BB245" s="19"/>
      <c r="BC245" s="19"/>
      <c r="BD245" s="19"/>
      <c r="BE245" s="19"/>
      <c r="BF245" s="19"/>
      <c r="BG245" s="19"/>
      <c r="BH245" s="19"/>
      <c r="BI245" s="19"/>
      <c r="BJ245" s="19"/>
      <c r="BK245" s="19"/>
      <c r="BL245" s="19"/>
      <c r="BM245" s="19"/>
      <c r="BN245" s="19"/>
      <c r="BO245" s="19"/>
      <c r="BP245" s="19"/>
      <c r="BQ245" s="19"/>
      <c r="BR245" s="19"/>
      <c r="BS245" s="19"/>
      <c r="BT245" s="19"/>
      <c r="BU245" s="19"/>
      <c r="BV245" s="19"/>
      <c r="BW245" s="19"/>
      <c r="BX245" s="19"/>
      <c r="BY245" s="19"/>
      <c r="BZ245" s="19"/>
      <c r="CA245" s="19"/>
      <c r="CB245" s="19"/>
      <c r="CC245" s="19"/>
      <c r="CD245" s="19"/>
      <c r="CE245" s="19"/>
      <c r="CF245" s="19"/>
      <c r="CG245" s="19"/>
      <c r="CH245" s="19"/>
      <c r="CI245" s="19"/>
      <c r="CJ245" s="19"/>
      <c r="CK245" s="19"/>
      <c r="CL245" s="19"/>
      <c r="CM245" s="19"/>
      <c r="CN245" s="19"/>
      <c r="CO245" s="19"/>
      <c r="CP245" s="19"/>
      <c r="CQ245" s="19"/>
      <c r="CR245" s="19"/>
      <c r="CS245" s="19"/>
      <c r="CT245" s="19"/>
      <c r="CU245" s="19"/>
      <c r="CV245" s="19"/>
      <c r="CW245" s="19"/>
      <c r="CX245" s="19"/>
      <c r="CY245" s="19"/>
      <c r="CZ245" s="19"/>
      <c r="DA245" s="19"/>
      <c r="DB245" s="19"/>
      <c r="DC245" s="19"/>
      <c r="DD245" s="19"/>
      <c r="DE245" s="19"/>
      <c r="DF245" s="19"/>
      <c r="DG245" s="19"/>
      <c r="DH245" s="19"/>
      <c r="DI245" s="19"/>
      <c r="DJ245" s="19"/>
      <c r="DK245" s="19"/>
      <c r="DL245" s="19"/>
      <c r="DM245" s="19"/>
      <c r="DN245" s="19"/>
      <c r="DO245" s="19"/>
      <c r="DP245" s="19"/>
      <c r="DQ245" s="19"/>
      <c r="DR245" s="19"/>
      <c r="DS245" s="19"/>
      <c r="DT245" s="19"/>
      <c r="DU245" s="19"/>
      <c r="DV245" s="19"/>
      <c r="DW245" s="19"/>
      <c r="DX245" s="19"/>
      <c r="DY245" s="19"/>
      <c r="DZ245" s="19"/>
      <c r="EA245" s="19"/>
      <c r="EB245" s="19"/>
      <c r="EC245" s="19"/>
      <c r="ED245" s="19"/>
      <c r="EE245" s="19"/>
      <c r="EF245" s="19"/>
      <c r="EG245" s="19"/>
      <c r="EH245" s="19"/>
      <c r="EI245" s="19"/>
      <c r="EJ245" s="19"/>
      <c r="EK245" s="19"/>
      <c r="EL245" s="19"/>
      <c r="EM245" s="19"/>
      <c r="EN245" s="19"/>
      <c r="EO245" s="19"/>
      <c r="EP245" s="19"/>
      <c r="EQ245" s="19"/>
      <c r="ER245" s="19"/>
      <c r="ES245" s="19"/>
      <c r="ET245" s="19"/>
      <c r="EU245" s="19"/>
      <c r="EV245" s="19"/>
      <c r="EW245" s="19"/>
      <c r="EX245" s="19"/>
      <c r="EY245" s="19"/>
      <c r="EZ245" s="19"/>
      <c r="FA245" s="19"/>
      <c r="FB245" s="19"/>
      <c r="FC245" s="19"/>
      <c r="FD245" s="19"/>
      <c r="FE245" s="19"/>
      <c r="FF245" s="19"/>
      <c r="FG245" s="19"/>
      <c r="FH245" s="19"/>
      <c r="FI245" s="19"/>
      <c r="FJ245" s="19"/>
      <c r="FK245" s="19"/>
      <c r="FL245" s="19"/>
      <c r="FM245" s="19"/>
      <c r="FN245" s="19"/>
      <c r="FO245" s="19"/>
      <c r="FP245" s="19"/>
      <c r="FQ245" s="19"/>
      <c r="FR245" s="19"/>
      <c r="FS245" s="19"/>
      <c r="FT245" s="19"/>
      <c r="FU245" s="19"/>
      <c r="FV245" s="19"/>
      <c r="FW245" s="19"/>
      <c r="FX245" s="19"/>
      <c r="FY245" s="19"/>
      <c r="FZ245" s="19"/>
      <c r="GA245" s="19"/>
      <c r="GB245" s="19"/>
      <c r="GC245" s="19"/>
      <c r="GD245" s="19"/>
      <c r="GE245" s="19"/>
      <c r="GF245" s="19"/>
      <c r="GG245" s="19"/>
      <c r="GH245" s="19"/>
      <c r="GI245" s="19"/>
      <c r="GJ245" s="19"/>
      <c r="GK245" s="19"/>
      <c r="GL245" s="19"/>
      <c r="GM245" s="19"/>
      <c r="GN245" s="19"/>
      <c r="GO245" s="19"/>
      <c r="GP245" s="19"/>
      <c r="GQ245" s="19"/>
      <c r="GR245" s="19"/>
      <c r="GS245" s="19"/>
      <c r="GT245" s="19"/>
      <c r="GU245" s="19"/>
      <c r="GV245" s="19"/>
      <c r="GW245" s="19"/>
      <c r="GX245" s="19"/>
      <c r="GY245" s="19"/>
      <c r="GZ245" s="19"/>
      <c r="HA245" s="19"/>
      <c r="HB245" s="19"/>
      <c r="HC245" s="19"/>
      <c r="HD245" s="19"/>
      <c r="HE245" s="19"/>
      <c r="HF245" s="19"/>
      <c r="HG245" s="19"/>
      <c r="HH245" s="19"/>
      <c r="HI245" s="19"/>
      <c r="HJ245" s="19"/>
      <c r="HK245" s="19"/>
      <c r="HL245" s="19"/>
      <c r="HM245" s="19"/>
      <c r="HN245" s="19"/>
      <c r="HO245" s="19"/>
      <c r="HP245" s="19"/>
      <c r="HQ245" s="19"/>
      <c r="HR245" s="19"/>
      <c r="HS245" s="19"/>
      <c r="HT245" s="19"/>
      <c r="HU245" s="19"/>
      <c r="HV245" s="19"/>
      <c r="HW245" s="19"/>
      <c r="HX245" s="19"/>
      <c r="HY245" s="19"/>
      <c r="HZ245" s="19"/>
      <c r="IA245" s="19"/>
      <c r="IB245" s="19"/>
      <c r="IC245" s="19"/>
      <c r="ID245" s="19"/>
      <c r="IE245" s="19"/>
      <c r="IF245" s="19"/>
      <c r="IG245" s="19"/>
      <c r="IH245" s="19"/>
      <c r="II245" s="19"/>
      <c r="IJ245" s="19"/>
      <c r="IK245" s="19"/>
      <c r="IL245" s="19"/>
      <c r="IM245" s="19"/>
      <c r="IN245" s="19"/>
      <c r="IO245" s="19"/>
      <c r="IP245" s="19"/>
      <c r="IQ245" s="19"/>
      <c r="IR245" s="19"/>
      <c r="IS245" s="19"/>
      <c r="IT245" s="19"/>
      <c r="IU245" s="19"/>
      <c r="IV245" s="19"/>
      <c r="IW245" s="19"/>
    </row>
    <row r="246" customFormat="false" ht="12.75" hidden="false" customHeight="false" outlineLevel="0" collapsed="false">
      <c r="E246" s="4"/>
      <c r="F246" s="62"/>
      <c r="G246" s="62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</row>
    <row r="247" customFormat="false" ht="12.75" hidden="false" customHeight="false" outlineLevel="0" collapsed="false">
      <c r="E247" s="4"/>
      <c r="F247" s="62"/>
      <c r="G247" s="62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"/>
      <c r="F248" s="62"/>
      <c r="G248" s="62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3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3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3"/>
      <c r="F254" s="62"/>
      <c r="G254" s="62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E255" s="4"/>
      <c r="F255" s="62"/>
      <c r="G255" s="62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"/>
      <c r="F256" s="62"/>
      <c r="G256" s="62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E257" s="4"/>
      <c r="F257" s="62"/>
      <c r="G257" s="62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62"/>
      <c r="G258" s="62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E259" s="4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12.75" hidden="false" customHeight="false" outlineLevel="0" collapsed="false">
      <c r="E260" s="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"/>
      <c r="F264" s="56"/>
      <c r="G264" s="56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56"/>
      <c r="G265" s="56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"/>
      <c r="F266" s="56"/>
      <c r="G266" s="56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"/>
      <c r="F267" s="56"/>
      <c r="G267" s="56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"/>
      <c r="F268" s="56"/>
      <c r="G268" s="56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A269" s="19"/>
      <c r="B269" s="19"/>
      <c r="C269" s="20"/>
      <c r="D269" s="21"/>
      <c r="E269" s="25"/>
      <c r="F269" s="63"/>
      <c r="G269" s="63"/>
      <c r="H269" s="19"/>
      <c r="I269" s="25"/>
      <c r="J269" s="19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9"/>
      <c r="BU269" s="19"/>
      <c r="BV269" s="19"/>
      <c r="BW269" s="19"/>
      <c r="BX269" s="19"/>
      <c r="BY269" s="19"/>
      <c r="BZ269" s="19"/>
      <c r="CA269" s="19"/>
      <c r="CB269" s="19"/>
      <c r="CC269" s="19"/>
      <c r="CD269" s="19"/>
      <c r="CE269" s="19"/>
      <c r="CF269" s="19"/>
      <c r="CG269" s="19"/>
      <c r="CH269" s="19"/>
      <c r="CI269" s="19"/>
      <c r="CJ269" s="19"/>
      <c r="CK269" s="19"/>
      <c r="CL269" s="19"/>
      <c r="CM269" s="19"/>
      <c r="CN269" s="19"/>
      <c r="CO269" s="19"/>
      <c r="CP269" s="19"/>
      <c r="CQ269" s="19"/>
      <c r="CR269" s="19"/>
      <c r="CS269" s="19"/>
      <c r="CT269" s="19"/>
      <c r="CU269" s="19"/>
      <c r="CV269" s="19"/>
      <c r="CW269" s="19"/>
      <c r="CX269" s="19"/>
      <c r="CY269" s="19"/>
      <c r="CZ269" s="19"/>
      <c r="DA269" s="19"/>
      <c r="DB269" s="19"/>
      <c r="DC269" s="19"/>
      <c r="DD269" s="19"/>
      <c r="DE269" s="19"/>
      <c r="DF269" s="19"/>
      <c r="DG269" s="19"/>
      <c r="DH269" s="19"/>
      <c r="DI269" s="19"/>
      <c r="DJ269" s="19"/>
      <c r="DK269" s="19"/>
      <c r="DL269" s="19"/>
      <c r="DM269" s="19"/>
      <c r="DN269" s="19"/>
      <c r="DO269" s="19"/>
      <c r="DP269" s="19"/>
      <c r="DQ269" s="19"/>
      <c r="DR269" s="19"/>
      <c r="DS269" s="19"/>
      <c r="DT269" s="19"/>
      <c r="DU269" s="19"/>
      <c r="DV269" s="19"/>
      <c r="DW269" s="19"/>
      <c r="DX269" s="19"/>
      <c r="DY269" s="19"/>
      <c r="DZ269" s="19"/>
      <c r="EA269" s="19"/>
      <c r="EB269" s="19"/>
      <c r="EC269" s="19"/>
      <c r="ED269" s="19"/>
      <c r="EE269" s="19"/>
      <c r="EF269" s="19"/>
      <c r="EG269" s="19"/>
      <c r="EH269" s="19"/>
      <c r="EI269" s="19"/>
      <c r="EJ269" s="19"/>
      <c r="EK269" s="19"/>
      <c r="EL269" s="19"/>
      <c r="EM269" s="19"/>
      <c r="EN269" s="19"/>
      <c r="EO269" s="19"/>
      <c r="EP269" s="19"/>
      <c r="EQ269" s="19"/>
      <c r="ER269" s="19"/>
      <c r="ES269" s="19"/>
      <c r="ET269" s="19"/>
      <c r="EU269" s="19"/>
      <c r="EV269" s="19"/>
      <c r="EW269" s="19"/>
      <c r="EX269" s="19"/>
      <c r="EY269" s="19"/>
      <c r="EZ269" s="19"/>
      <c r="FA269" s="19"/>
      <c r="FB269" s="19"/>
      <c r="FC269" s="19"/>
      <c r="FD269" s="19"/>
      <c r="FE269" s="19"/>
      <c r="FF269" s="19"/>
      <c r="FG269" s="19"/>
      <c r="FH269" s="19"/>
      <c r="FI269" s="19"/>
      <c r="FJ269" s="19"/>
      <c r="FK269" s="19"/>
      <c r="FL269" s="19"/>
      <c r="FM269" s="19"/>
      <c r="FN269" s="19"/>
      <c r="FO269" s="19"/>
      <c r="FP269" s="19"/>
      <c r="FQ269" s="19"/>
      <c r="FR269" s="19"/>
      <c r="FS269" s="19"/>
      <c r="FT269" s="19"/>
      <c r="FU269" s="19"/>
      <c r="FV269" s="19"/>
      <c r="FW269" s="19"/>
      <c r="FX269" s="19"/>
      <c r="FY269" s="19"/>
      <c r="FZ269" s="19"/>
      <c r="GA269" s="19"/>
      <c r="GB269" s="19"/>
      <c r="GC269" s="19"/>
      <c r="GD269" s="19"/>
      <c r="GE269" s="19"/>
      <c r="GF269" s="19"/>
      <c r="GG269" s="19"/>
      <c r="GH269" s="19"/>
      <c r="GI269" s="19"/>
      <c r="GJ269" s="19"/>
      <c r="GK269" s="19"/>
      <c r="GL269" s="19"/>
      <c r="GM269" s="19"/>
      <c r="GN269" s="19"/>
      <c r="GO269" s="19"/>
      <c r="GP269" s="19"/>
      <c r="GQ269" s="19"/>
      <c r="GR269" s="19"/>
      <c r="GS269" s="19"/>
      <c r="GT269" s="19"/>
      <c r="GU269" s="19"/>
      <c r="GV269" s="19"/>
      <c r="GW269" s="19"/>
      <c r="GX269" s="19"/>
      <c r="GY269" s="19"/>
      <c r="GZ269" s="19"/>
      <c r="HA269" s="19"/>
      <c r="HB269" s="19"/>
      <c r="HC269" s="19"/>
      <c r="HD269" s="19"/>
      <c r="HE269" s="19"/>
      <c r="HF269" s="19"/>
      <c r="HG269" s="19"/>
      <c r="HH269" s="19"/>
      <c r="HI269" s="19"/>
      <c r="HJ269" s="19"/>
      <c r="HK269" s="19"/>
      <c r="HL269" s="19"/>
      <c r="HM269" s="19"/>
      <c r="HN269" s="19"/>
      <c r="HO269" s="19"/>
      <c r="HP269" s="19"/>
      <c r="HQ269" s="19"/>
      <c r="HR269" s="19"/>
      <c r="HS269" s="19"/>
      <c r="HT269" s="19"/>
      <c r="HU269" s="19"/>
      <c r="HV269" s="19"/>
      <c r="HW269" s="19"/>
      <c r="HX269" s="19"/>
      <c r="HY269" s="19"/>
      <c r="HZ269" s="19"/>
      <c r="IA269" s="19"/>
      <c r="IB269" s="19"/>
      <c r="IC269" s="19"/>
      <c r="ID269" s="19"/>
      <c r="IE269" s="19"/>
      <c r="IF269" s="19"/>
      <c r="IG269" s="19"/>
      <c r="IH269" s="19"/>
      <c r="II269" s="19"/>
      <c r="IJ269" s="19"/>
      <c r="IK269" s="19"/>
      <c r="IL269" s="19"/>
      <c r="IM269" s="19"/>
      <c r="IN269" s="19"/>
      <c r="IO269" s="19"/>
      <c r="IP269" s="19"/>
      <c r="IQ269" s="19"/>
      <c r="IR269" s="19"/>
      <c r="IS269" s="19"/>
      <c r="IT269" s="19"/>
      <c r="IU269" s="19"/>
      <c r="IV269" s="19"/>
      <c r="IW269" s="19"/>
    </row>
    <row r="270" customFormat="false" ht="12.75" hidden="false" customHeight="false" outlineLevel="0" collapsed="false">
      <c r="E270" s="4"/>
      <c r="F270" s="56"/>
      <c r="G270" s="56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</row>
    <row r="271" customFormat="false" ht="12.75" hidden="false" customHeight="false" outlineLevel="0" collapsed="false">
      <c r="E271" s="4"/>
      <c r="F271" s="56"/>
      <c r="G271" s="56"/>
      <c r="H271" s="4"/>
      <c r="I271" s="4"/>
      <c r="K271" s="15"/>
      <c r="L271" s="33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56"/>
      <c r="G272" s="56"/>
      <c r="H272" s="4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56"/>
      <c r="G273" s="56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</row>
    <row r="274" customFormat="false" ht="12.75" hidden="false" customHeight="false" outlineLevel="0" collapsed="false">
      <c r="E274" s="4"/>
      <c r="F274" s="56"/>
      <c r="G274" s="56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</row>
    <row r="275" customFormat="false" ht="12.75" hidden="false" customHeight="false" outlineLevel="0" collapsed="false">
      <c r="E275" s="4"/>
      <c r="F275" s="56"/>
      <c r="G275" s="56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</row>
    <row r="276" customFormat="false" ht="12.75" hidden="false" customHeight="false" outlineLevel="0" collapsed="false"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A277" s="19"/>
      <c r="B277" s="19"/>
      <c r="C277" s="20"/>
      <c r="D277" s="21"/>
      <c r="E277" s="25"/>
      <c r="F277" s="63"/>
      <c r="G277" s="63"/>
      <c r="H277" s="19"/>
      <c r="I277" s="25"/>
      <c r="J277" s="19"/>
      <c r="K277" s="27"/>
      <c r="L277" s="27"/>
      <c r="M277" s="27"/>
      <c r="N277" s="27"/>
      <c r="O277" s="27"/>
      <c r="P277" s="27"/>
      <c r="Q277" s="27"/>
      <c r="R277" s="27"/>
      <c r="S277" s="27"/>
      <c r="T277" s="27"/>
      <c r="U277" s="27"/>
      <c r="V277" s="27"/>
      <c r="W277" s="27"/>
      <c r="X277" s="27"/>
      <c r="Y277" s="19"/>
      <c r="Z277" s="19"/>
      <c r="AA277" s="19"/>
      <c r="AB277" s="19"/>
      <c r="AC277" s="19"/>
      <c r="AD277" s="19"/>
      <c r="AE277" s="19"/>
      <c r="AF277" s="19"/>
      <c r="AG277" s="19"/>
      <c r="AH277" s="19"/>
      <c r="AI277" s="19"/>
      <c r="AJ277" s="19"/>
      <c r="AK277" s="19"/>
      <c r="AL277" s="19"/>
      <c r="AM277" s="19"/>
      <c r="AN277" s="19"/>
      <c r="AO277" s="19"/>
      <c r="AP277" s="19"/>
      <c r="AQ277" s="19"/>
      <c r="AR277" s="19"/>
      <c r="AS277" s="19"/>
      <c r="AT277" s="19"/>
      <c r="AU277" s="19"/>
      <c r="AV277" s="19"/>
      <c r="AW277" s="19"/>
      <c r="AX277" s="19"/>
      <c r="AY277" s="19"/>
      <c r="AZ277" s="19"/>
      <c r="BA277" s="19"/>
      <c r="BB277" s="19"/>
      <c r="BC277" s="19"/>
      <c r="BD277" s="19"/>
      <c r="BE277" s="19"/>
      <c r="BF277" s="19"/>
      <c r="BG277" s="19"/>
      <c r="BH277" s="19"/>
      <c r="BI277" s="19"/>
      <c r="BJ277" s="19"/>
      <c r="BK277" s="19"/>
      <c r="BL277" s="19"/>
      <c r="BM277" s="19"/>
      <c r="BN277" s="19"/>
      <c r="BO277" s="19"/>
      <c r="BP277" s="19"/>
      <c r="BQ277" s="19"/>
      <c r="BR277" s="19"/>
      <c r="BS277" s="19"/>
      <c r="BT277" s="19"/>
      <c r="BU277" s="19"/>
      <c r="BV277" s="19"/>
      <c r="BW277" s="19"/>
      <c r="BX277" s="19"/>
      <c r="BY277" s="19"/>
      <c r="BZ277" s="19"/>
      <c r="CA277" s="19"/>
      <c r="CB277" s="19"/>
      <c r="CC277" s="19"/>
      <c r="CD277" s="19"/>
      <c r="CE277" s="19"/>
      <c r="CF277" s="19"/>
      <c r="CG277" s="19"/>
      <c r="CH277" s="19"/>
      <c r="CI277" s="19"/>
      <c r="CJ277" s="19"/>
      <c r="CK277" s="19"/>
      <c r="CL277" s="19"/>
      <c r="CM277" s="19"/>
      <c r="CN277" s="19"/>
      <c r="CO277" s="19"/>
      <c r="CP277" s="19"/>
      <c r="CQ277" s="19"/>
      <c r="CR277" s="19"/>
      <c r="CS277" s="19"/>
      <c r="CT277" s="19"/>
      <c r="CU277" s="19"/>
      <c r="CV277" s="19"/>
      <c r="CW277" s="19"/>
      <c r="CX277" s="19"/>
      <c r="CY277" s="19"/>
      <c r="CZ277" s="19"/>
      <c r="DA277" s="19"/>
      <c r="DB277" s="19"/>
      <c r="DC277" s="19"/>
      <c r="DD277" s="19"/>
      <c r="DE277" s="19"/>
      <c r="DF277" s="19"/>
      <c r="DG277" s="19"/>
      <c r="DH277" s="19"/>
      <c r="DI277" s="19"/>
      <c r="DJ277" s="19"/>
      <c r="DK277" s="19"/>
      <c r="DL277" s="19"/>
      <c r="DM277" s="19"/>
      <c r="DN277" s="19"/>
      <c r="DO277" s="19"/>
      <c r="DP277" s="19"/>
      <c r="DQ277" s="19"/>
      <c r="DR277" s="19"/>
      <c r="DS277" s="19"/>
      <c r="DT277" s="19"/>
      <c r="DU277" s="19"/>
      <c r="DV277" s="19"/>
      <c r="DW277" s="19"/>
      <c r="DX277" s="19"/>
      <c r="DY277" s="19"/>
      <c r="DZ277" s="19"/>
      <c r="EA277" s="19"/>
      <c r="EB277" s="19"/>
      <c r="EC277" s="19"/>
      <c r="ED277" s="19"/>
      <c r="EE277" s="19"/>
      <c r="EF277" s="19"/>
      <c r="EG277" s="19"/>
      <c r="EH277" s="19"/>
      <c r="EI277" s="19"/>
      <c r="EJ277" s="19"/>
      <c r="EK277" s="19"/>
      <c r="EL277" s="19"/>
      <c r="EM277" s="19"/>
      <c r="EN277" s="19"/>
      <c r="EO277" s="19"/>
      <c r="EP277" s="19"/>
      <c r="EQ277" s="19"/>
      <c r="ER277" s="19"/>
      <c r="ES277" s="19"/>
      <c r="ET277" s="19"/>
      <c r="EU277" s="19"/>
      <c r="EV277" s="19"/>
      <c r="EW277" s="19"/>
      <c r="EX277" s="19"/>
      <c r="EY277" s="19"/>
      <c r="EZ277" s="19"/>
      <c r="FA277" s="19"/>
      <c r="FB277" s="19"/>
      <c r="FC277" s="19"/>
      <c r="FD277" s="19"/>
      <c r="FE277" s="19"/>
      <c r="FF277" s="19"/>
      <c r="FG277" s="19"/>
      <c r="FH277" s="19"/>
      <c r="FI277" s="19"/>
      <c r="FJ277" s="19"/>
      <c r="FK277" s="19"/>
      <c r="FL277" s="19"/>
      <c r="FM277" s="19"/>
      <c r="FN277" s="19"/>
      <c r="FO277" s="19"/>
      <c r="FP277" s="19"/>
      <c r="FQ277" s="19"/>
      <c r="FR277" s="19"/>
      <c r="FS277" s="19"/>
      <c r="FT277" s="19"/>
      <c r="FU277" s="19"/>
      <c r="FV277" s="19"/>
      <c r="FW277" s="19"/>
      <c r="FX277" s="19"/>
      <c r="FY277" s="19"/>
      <c r="FZ277" s="19"/>
      <c r="GA277" s="19"/>
      <c r="GB277" s="19"/>
      <c r="GC277" s="19"/>
      <c r="GD277" s="19"/>
      <c r="GE277" s="19"/>
      <c r="GF277" s="19"/>
      <c r="GG277" s="19"/>
      <c r="GH277" s="19"/>
      <c r="GI277" s="19"/>
      <c r="GJ277" s="19"/>
      <c r="GK277" s="19"/>
      <c r="GL277" s="19"/>
      <c r="GM277" s="19"/>
      <c r="GN277" s="19"/>
      <c r="GO277" s="19"/>
      <c r="GP277" s="19"/>
      <c r="GQ277" s="19"/>
      <c r="GR277" s="19"/>
      <c r="GS277" s="19"/>
      <c r="GT277" s="19"/>
      <c r="GU277" s="19"/>
      <c r="GV277" s="19"/>
      <c r="GW277" s="19"/>
      <c r="GX277" s="19"/>
      <c r="GY277" s="19"/>
      <c r="GZ277" s="19"/>
      <c r="HA277" s="19"/>
      <c r="HB277" s="19"/>
      <c r="HC277" s="19"/>
      <c r="HD277" s="19"/>
      <c r="HE277" s="19"/>
      <c r="HF277" s="19"/>
      <c r="HG277" s="19"/>
      <c r="HH277" s="19"/>
      <c r="HI277" s="19"/>
      <c r="HJ277" s="19"/>
      <c r="HK277" s="19"/>
      <c r="HL277" s="19"/>
      <c r="HM277" s="19"/>
      <c r="HN277" s="19"/>
      <c r="HO277" s="19"/>
      <c r="HP277" s="19"/>
      <c r="HQ277" s="19"/>
      <c r="HR277" s="19"/>
      <c r="HS277" s="19"/>
      <c r="HT277" s="19"/>
      <c r="HU277" s="19"/>
      <c r="HV277" s="19"/>
      <c r="HW277" s="19"/>
      <c r="HX277" s="19"/>
      <c r="HY277" s="19"/>
      <c r="HZ277" s="19"/>
      <c r="IA277" s="19"/>
      <c r="IB277" s="19"/>
      <c r="IC277" s="19"/>
      <c r="ID277" s="19"/>
      <c r="IE277" s="19"/>
      <c r="IF277" s="19"/>
      <c r="IG277" s="19"/>
      <c r="IH277" s="19"/>
      <c r="II277" s="19"/>
      <c r="IJ277" s="19"/>
      <c r="IK277" s="19"/>
      <c r="IL277" s="19"/>
      <c r="IM277" s="19"/>
      <c r="IN277" s="19"/>
      <c r="IO277" s="19"/>
      <c r="IP277" s="19"/>
      <c r="IQ277" s="19"/>
      <c r="IR277" s="19"/>
      <c r="IS277" s="19"/>
      <c r="IT277" s="19"/>
      <c r="IU277" s="19"/>
      <c r="IV277" s="19"/>
      <c r="IW277" s="19"/>
    </row>
    <row r="278" customFormat="false" ht="12.75" hidden="false" customHeight="false" outlineLevel="0" collapsed="false">
      <c r="A278" s="19"/>
      <c r="B278" s="19"/>
      <c r="C278" s="20"/>
      <c r="D278" s="21"/>
      <c r="E278" s="25"/>
      <c r="F278" s="63"/>
      <c r="G278" s="63"/>
      <c r="H278" s="19"/>
      <c r="I278" s="25"/>
      <c r="J278" s="19"/>
      <c r="K278" s="27"/>
      <c r="L278" s="27"/>
      <c r="M278" s="27"/>
      <c r="N278" s="27"/>
      <c r="O278" s="27"/>
      <c r="P278" s="27"/>
      <c r="Q278" s="27"/>
      <c r="R278" s="27"/>
      <c r="S278" s="27"/>
      <c r="T278" s="27"/>
      <c r="U278" s="27"/>
      <c r="V278" s="27"/>
      <c r="W278" s="27"/>
      <c r="X278" s="27"/>
      <c r="Y278" s="19"/>
      <c r="Z278" s="19"/>
      <c r="AA278" s="19"/>
      <c r="AB278" s="19"/>
      <c r="AC278" s="19"/>
      <c r="AD278" s="19"/>
      <c r="AE278" s="19"/>
      <c r="AF278" s="19"/>
      <c r="AG278" s="19"/>
      <c r="AH278" s="19"/>
      <c r="AI278" s="19"/>
      <c r="AJ278" s="19"/>
      <c r="AK278" s="19"/>
      <c r="AL278" s="19"/>
      <c r="AM278" s="19"/>
      <c r="AN278" s="19"/>
      <c r="AO278" s="19"/>
      <c r="AP278" s="19"/>
      <c r="AQ278" s="19"/>
      <c r="AR278" s="19"/>
      <c r="AS278" s="19"/>
      <c r="AT278" s="19"/>
      <c r="AU278" s="19"/>
      <c r="AV278" s="19"/>
      <c r="AW278" s="19"/>
      <c r="AX278" s="19"/>
      <c r="AY278" s="19"/>
      <c r="AZ278" s="19"/>
      <c r="BA278" s="19"/>
      <c r="BB278" s="19"/>
      <c r="BC278" s="19"/>
      <c r="BD278" s="19"/>
      <c r="BE278" s="19"/>
      <c r="BF278" s="19"/>
      <c r="BG278" s="19"/>
      <c r="BH278" s="19"/>
      <c r="BI278" s="19"/>
      <c r="BJ278" s="19"/>
      <c r="BK278" s="19"/>
      <c r="BL278" s="19"/>
      <c r="BM278" s="19"/>
      <c r="BN278" s="19"/>
      <c r="BO278" s="19"/>
      <c r="BP278" s="19"/>
      <c r="BQ278" s="19"/>
      <c r="BR278" s="19"/>
      <c r="BS278" s="19"/>
      <c r="BT278" s="19"/>
      <c r="BU278" s="19"/>
      <c r="BV278" s="19"/>
      <c r="BW278" s="19"/>
      <c r="BX278" s="19"/>
      <c r="BY278" s="19"/>
      <c r="BZ278" s="19"/>
      <c r="CA278" s="19"/>
      <c r="CB278" s="19"/>
      <c r="CC278" s="19"/>
      <c r="CD278" s="19"/>
      <c r="CE278" s="19"/>
      <c r="CF278" s="19"/>
      <c r="CG278" s="19"/>
      <c r="CH278" s="19"/>
      <c r="CI278" s="19"/>
      <c r="CJ278" s="19"/>
      <c r="CK278" s="19"/>
      <c r="CL278" s="19"/>
      <c r="CM278" s="19"/>
      <c r="CN278" s="19"/>
      <c r="CO278" s="19"/>
      <c r="CP278" s="19"/>
      <c r="CQ278" s="19"/>
      <c r="CR278" s="19"/>
      <c r="CS278" s="19"/>
      <c r="CT278" s="19"/>
      <c r="CU278" s="19"/>
      <c r="CV278" s="19"/>
      <c r="CW278" s="19"/>
      <c r="CX278" s="19"/>
      <c r="CY278" s="19"/>
      <c r="CZ278" s="19"/>
      <c r="DA278" s="19"/>
      <c r="DB278" s="19"/>
      <c r="DC278" s="19"/>
      <c r="DD278" s="19"/>
      <c r="DE278" s="19"/>
      <c r="DF278" s="19"/>
      <c r="DG278" s="19"/>
      <c r="DH278" s="19"/>
      <c r="DI278" s="19"/>
      <c r="DJ278" s="19"/>
      <c r="DK278" s="19"/>
      <c r="DL278" s="19"/>
      <c r="DM278" s="19"/>
      <c r="DN278" s="19"/>
      <c r="DO278" s="19"/>
      <c r="DP278" s="19"/>
      <c r="DQ278" s="19"/>
      <c r="DR278" s="19"/>
      <c r="DS278" s="19"/>
      <c r="DT278" s="19"/>
      <c r="DU278" s="19"/>
      <c r="DV278" s="19"/>
      <c r="DW278" s="19"/>
      <c r="DX278" s="19"/>
      <c r="DY278" s="19"/>
      <c r="DZ278" s="19"/>
      <c r="EA278" s="19"/>
      <c r="EB278" s="19"/>
      <c r="EC278" s="19"/>
      <c r="ED278" s="19"/>
      <c r="EE278" s="19"/>
      <c r="EF278" s="19"/>
      <c r="EG278" s="19"/>
      <c r="EH278" s="19"/>
      <c r="EI278" s="19"/>
      <c r="EJ278" s="19"/>
      <c r="EK278" s="19"/>
      <c r="EL278" s="19"/>
      <c r="EM278" s="19"/>
      <c r="EN278" s="19"/>
      <c r="EO278" s="19"/>
      <c r="EP278" s="19"/>
      <c r="EQ278" s="19"/>
      <c r="ER278" s="19"/>
      <c r="ES278" s="19"/>
      <c r="ET278" s="19"/>
      <c r="EU278" s="19"/>
      <c r="EV278" s="19"/>
      <c r="EW278" s="19"/>
      <c r="EX278" s="19"/>
      <c r="EY278" s="19"/>
      <c r="EZ278" s="19"/>
      <c r="FA278" s="19"/>
      <c r="FB278" s="19"/>
      <c r="FC278" s="19"/>
      <c r="FD278" s="19"/>
      <c r="FE278" s="19"/>
      <c r="FF278" s="19"/>
      <c r="FG278" s="19"/>
      <c r="FH278" s="19"/>
      <c r="FI278" s="19"/>
      <c r="FJ278" s="19"/>
      <c r="FK278" s="19"/>
      <c r="FL278" s="19"/>
      <c r="FM278" s="19"/>
      <c r="FN278" s="19"/>
      <c r="FO278" s="19"/>
      <c r="FP278" s="19"/>
      <c r="FQ278" s="19"/>
      <c r="FR278" s="19"/>
      <c r="FS278" s="19"/>
      <c r="FT278" s="19"/>
      <c r="FU278" s="19"/>
      <c r="FV278" s="19"/>
      <c r="FW278" s="19"/>
      <c r="FX278" s="19"/>
      <c r="FY278" s="19"/>
      <c r="FZ278" s="19"/>
      <c r="GA278" s="19"/>
      <c r="GB278" s="19"/>
      <c r="GC278" s="19"/>
      <c r="GD278" s="19"/>
      <c r="GE278" s="19"/>
      <c r="GF278" s="19"/>
      <c r="GG278" s="19"/>
      <c r="GH278" s="19"/>
      <c r="GI278" s="19"/>
      <c r="GJ278" s="19"/>
      <c r="GK278" s="19"/>
      <c r="GL278" s="19"/>
      <c r="GM278" s="19"/>
      <c r="GN278" s="19"/>
      <c r="GO278" s="19"/>
      <c r="GP278" s="19"/>
      <c r="GQ278" s="19"/>
      <c r="GR278" s="19"/>
      <c r="GS278" s="19"/>
      <c r="GT278" s="19"/>
      <c r="GU278" s="19"/>
      <c r="GV278" s="19"/>
      <c r="GW278" s="19"/>
      <c r="GX278" s="19"/>
      <c r="GY278" s="19"/>
      <c r="GZ278" s="19"/>
      <c r="HA278" s="19"/>
      <c r="HB278" s="19"/>
      <c r="HC278" s="19"/>
      <c r="HD278" s="19"/>
      <c r="HE278" s="19"/>
      <c r="HF278" s="19"/>
      <c r="HG278" s="19"/>
      <c r="HH278" s="19"/>
      <c r="HI278" s="19"/>
      <c r="HJ278" s="19"/>
      <c r="HK278" s="19"/>
      <c r="HL278" s="19"/>
      <c r="HM278" s="19"/>
      <c r="HN278" s="19"/>
      <c r="HO278" s="19"/>
      <c r="HP278" s="19"/>
      <c r="HQ278" s="19"/>
      <c r="HR278" s="19"/>
      <c r="HS278" s="19"/>
      <c r="HT278" s="19"/>
      <c r="HU278" s="19"/>
      <c r="HV278" s="19"/>
      <c r="HW278" s="19"/>
      <c r="HX278" s="19"/>
      <c r="HY278" s="19"/>
      <c r="HZ278" s="19"/>
      <c r="IA278" s="19"/>
      <c r="IB278" s="19"/>
      <c r="IC278" s="19"/>
      <c r="ID278" s="19"/>
      <c r="IE278" s="19"/>
      <c r="IF278" s="19"/>
      <c r="IG278" s="19"/>
      <c r="IH278" s="19"/>
      <c r="II278" s="19"/>
      <c r="IJ278" s="19"/>
      <c r="IK278" s="19"/>
      <c r="IL278" s="19"/>
      <c r="IM278" s="19"/>
      <c r="IN278" s="19"/>
      <c r="IO278" s="19"/>
      <c r="IP278" s="19"/>
      <c r="IQ278" s="19"/>
      <c r="IR278" s="19"/>
      <c r="IS278" s="19"/>
      <c r="IT278" s="19"/>
      <c r="IU278" s="19"/>
      <c r="IV278" s="19"/>
      <c r="IW278" s="19"/>
    </row>
    <row r="279" customFormat="false" ht="12.75" hidden="false" customHeight="false" outlineLevel="0" collapsed="false">
      <c r="E279" s="4"/>
      <c r="F279" s="56"/>
      <c r="G279" s="5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A280" s="19"/>
      <c r="B280" s="19"/>
      <c r="C280" s="20"/>
      <c r="D280" s="21"/>
      <c r="E280" s="25"/>
      <c r="F280" s="63"/>
      <c r="G280" s="63"/>
      <c r="H280" s="19"/>
      <c r="I280" s="25"/>
      <c r="J280" s="19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19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  <c r="BP280" s="19"/>
      <c r="BQ280" s="19"/>
      <c r="BR280" s="19"/>
      <c r="BS280" s="19"/>
      <c r="BT280" s="19"/>
      <c r="BU280" s="19"/>
      <c r="BV280" s="19"/>
      <c r="BW280" s="19"/>
      <c r="BX280" s="19"/>
      <c r="BY280" s="19"/>
      <c r="BZ280" s="19"/>
      <c r="CA280" s="19"/>
      <c r="CB280" s="19"/>
      <c r="CC280" s="19"/>
      <c r="CD280" s="19"/>
      <c r="CE280" s="19"/>
      <c r="CF280" s="19"/>
      <c r="CG280" s="19"/>
      <c r="CH280" s="19"/>
      <c r="CI280" s="19"/>
      <c r="CJ280" s="19"/>
      <c r="CK280" s="19"/>
      <c r="CL280" s="19"/>
      <c r="CM280" s="19"/>
      <c r="CN280" s="19"/>
      <c r="CO280" s="19"/>
      <c r="CP280" s="19"/>
      <c r="CQ280" s="19"/>
      <c r="CR280" s="19"/>
      <c r="CS280" s="19"/>
      <c r="CT280" s="19"/>
      <c r="CU280" s="19"/>
      <c r="CV280" s="19"/>
      <c r="CW280" s="19"/>
      <c r="CX280" s="19"/>
      <c r="CY280" s="19"/>
      <c r="CZ280" s="19"/>
      <c r="DA280" s="19"/>
      <c r="DB280" s="19"/>
      <c r="DC280" s="19"/>
      <c r="DD280" s="19"/>
      <c r="DE280" s="19"/>
      <c r="DF280" s="19"/>
      <c r="DG280" s="19"/>
      <c r="DH280" s="19"/>
      <c r="DI280" s="19"/>
      <c r="DJ280" s="19"/>
      <c r="DK280" s="19"/>
      <c r="DL280" s="19"/>
      <c r="DM280" s="19"/>
      <c r="DN280" s="19"/>
      <c r="DO280" s="19"/>
      <c r="DP280" s="19"/>
      <c r="DQ280" s="19"/>
      <c r="DR280" s="19"/>
      <c r="DS280" s="19"/>
      <c r="DT280" s="19"/>
      <c r="DU280" s="19"/>
      <c r="DV280" s="19"/>
      <c r="DW280" s="19"/>
      <c r="DX280" s="19"/>
      <c r="DY280" s="19"/>
      <c r="DZ280" s="19"/>
      <c r="EA280" s="19"/>
      <c r="EB280" s="19"/>
      <c r="EC280" s="19"/>
      <c r="ED280" s="19"/>
      <c r="EE280" s="19"/>
      <c r="EF280" s="19"/>
      <c r="EG280" s="19"/>
      <c r="EH280" s="19"/>
      <c r="EI280" s="19"/>
      <c r="EJ280" s="19"/>
      <c r="EK280" s="19"/>
      <c r="EL280" s="19"/>
      <c r="EM280" s="19"/>
      <c r="EN280" s="19"/>
      <c r="EO280" s="19"/>
      <c r="EP280" s="19"/>
      <c r="EQ280" s="19"/>
      <c r="ER280" s="19"/>
      <c r="ES280" s="19"/>
      <c r="ET280" s="19"/>
      <c r="EU280" s="19"/>
      <c r="EV280" s="19"/>
      <c r="EW280" s="19"/>
      <c r="EX280" s="19"/>
      <c r="EY280" s="19"/>
      <c r="EZ280" s="19"/>
      <c r="FA280" s="19"/>
      <c r="FB280" s="19"/>
      <c r="FC280" s="19"/>
      <c r="FD280" s="19"/>
      <c r="FE280" s="19"/>
      <c r="FF280" s="19"/>
      <c r="FG280" s="19"/>
      <c r="FH280" s="19"/>
      <c r="FI280" s="19"/>
      <c r="FJ280" s="19"/>
      <c r="FK280" s="19"/>
      <c r="FL280" s="19"/>
      <c r="FM280" s="19"/>
      <c r="FN280" s="19"/>
      <c r="FO280" s="19"/>
      <c r="FP280" s="19"/>
      <c r="FQ280" s="19"/>
      <c r="FR280" s="19"/>
      <c r="FS280" s="19"/>
      <c r="FT280" s="19"/>
      <c r="FU280" s="19"/>
      <c r="FV280" s="19"/>
      <c r="FW280" s="19"/>
      <c r="FX280" s="19"/>
      <c r="FY280" s="19"/>
      <c r="FZ280" s="19"/>
      <c r="GA280" s="19"/>
      <c r="GB280" s="19"/>
      <c r="GC280" s="19"/>
      <c r="GD280" s="19"/>
      <c r="GE280" s="19"/>
      <c r="GF280" s="19"/>
      <c r="GG280" s="19"/>
      <c r="GH280" s="19"/>
      <c r="GI280" s="19"/>
      <c r="GJ280" s="19"/>
      <c r="GK280" s="19"/>
      <c r="GL280" s="19"/>
      <c r="GM280" s="19"/>
      <c r="GN280" s="19"/>
      <c r="GO280" s="19"/>
      <c r="GP280" s="19"/>
      <c r="GQ280" s="19"/>
      <c r="GR280" s="19"/>
      <c r="GS280" s="19"/>
      <c r="GT280" s="19"/>
      <c r="GU280" s="19"/>
      <c r="GV280" s="19"/>
      <c r="GW280" s="19"/>
      <c r="GX280" s="19"/>
      <c r="GY280" s="19"/>
      <c r="GZ280" s="19"/>
      <c r="HA280" s="19"/>
      <c r="HB280" s="19"/>
      <c r="HC280" s="19"/>
      <c r="HD280" s="19"/>
      <c r="HE280" s="19"/>
      <c r="HF280" s="19"/>
      <c r="HG280" s="19"/>
      <c r="HH280" s="19"/>
      <c r="HI280" s="19"/>
      <c r="HJ280" s="19"/>
      <c r="HK280" s="19"/>
      <c r="HL280" s="19"/>
      <c r="HM280" s="19"/>
      <c r="HN280" s="19"/>
      <c r="HO280" s="19"/>
      <c r="HP280" s="19"/>
      <c r="HQ280" s="19"/>
      <c r="HR280" s="19"/>
      <c r="HS280" s="19"/>
      <c r="HT280" s="19"/>
      <c r="HU280" s="19"/>
      <c r="HV280" s="19"/>
      <c r="HW280" s="19"/>
      <c r="HX280" s="19"/>
      <c r="HY280" s="19"/>
      <c r="HZ280" s="19"/>
      <c r="IA280" s="19"/>
      <c r="IB280" s="19"/>
      <c r="IC280" s="19"/>
      <c r="ID280" s="19"/>
      <c r="IE280" s="19"/>
      <c r="IF280" s="19"/>
      <c r="IG280" s="19"/>
      <c r="IH280" s="19"/>
      <c r="II280" s="19"/>
      <c r="IJ280" s="19"/>
      <c r="IK280" s="19"/>
      <c r="IL280" s="19"/>
      <c r="IM280" s="19"/>
      <c r="IN280" s="19"/>
      <c r="IO280" s="19"/>
      <c r="IP280" s="19"/>
      <c r="IQ280" s="19"/>
      <c r="IR280" s="19"/>
      <c r="IS280" s="19"/>
      <c r="IT280" s="19"/>
      <c r="IU280" s="19"/>
      <c r="IV280" s="19"/>
      <c r="IW280" s="19"/>
    </row>
    <row r="281" customFormat="false" ht="12.75" hidden="false" customHeight="false" outlineLevel="0" collapsed="false">
      <c r="E281" s="43"/>
      <c r="F281" s="62"/>
      <c r="G281" s="62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25"/>
      <c r="F282" s="62"/>
      <c r="G282" s="62"/>
      <c r="I282" s="25"/>
      <c r="K282" s="15"/>
      <c r="L282" s="15"/>
      <c r="M282" s="15"/>
      <c r="N282" s="15"/>
      <c r="O282" s="15"/>
      <c r="P282" s="15"/>
      <c r="Q282" s="15"/>
      <c r="R282" s="15"/>
      <c r="S282" s="15"/>
    </row>
    <row r="283" customFormat="false" ht="12.75" hidden="false" customHeight="false" outlineLevel="0" collapsed="false">
      <c r="E283" s="25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A285" s="19"/>
      <c r="B285" s="19"/>
      <c r="C285" s="20"/>
      <c r="D285" s="21"/>
      <c r="E285" s="4"/>
      <c r="F285" s="56"/>
      <c r="G285" s="56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9"/>
      <c r="Y285" s="19"/>
      <c r="Z285" s="19"/>
      <c r="AA285" s="19"/>
      <c r="AB285" s="19"/>
      <c r="AC285" s="19"/>
      <c r="AD285" s="19"/>
      <c r="AE285" s="19"/>
      <c r="AF285" s="19"/>
      <c r="AG285" s="19"/>
      <c r="AH285" s="19"/>
      <c r="AI285" s="19"/>
      <c r="AJ285" s="19"/>
      <c r="AK285" s="19"/>
      <c r="AL285" s="19"/>
      <c r="AM285" s="19"/>
      <c r="AN285" s="19"/>
      <c r="AO285" s="19"/>
      <c r="AP285" s="19"/>
      <c r="AQ285" s="19"/>
      <c r="AR285" s="19"/>
      <c r="AS285" s="19"/>
      <c r="AT285" s="19"/>
      <c r="AU285" s="19"/>
      <c r="AV285" s="19"/>
      <c r="AW285" s="19"/>
      <c r="AX285" s="19"/>
      <c r="AY285" s="19"/>
      <c r="AZ285" s="19"/>
      <c r="BA285" s="19"/>
      <c r="BB285" s="19"/>
      <c r="BC285" s="19"/>
      <c r="BD285" s="19"/>
      <c r="BE285" s="19"/>
      <c r="BF285" s="19"/>
      <c r="BG285" s="19"/>
      <c r="BH285" s="19"/>
      <c r="BI285" s="19"/>
      <c r="BJ285" s="19"/>
      <c r="BK285" s="19"/>
      <c r="BL285" s="19"/>
      <c r="BM285" s="19"/>
      <c r="BN285" s="19"/>
      <c r="BO285" s="19"/>
      <c r="BP285" s="19"/>
      <c r="BQ285" s="19"/>
      <c r="BR285" s="19"/>
      <c r="BS285" s="19"/>
      <c r="BT285" s="19"/>
      <c r="BU285" s="19"/>
      <c r="BV285" s="19"/>
      <c r="BW285" s="19"/>
      <c r="BX285" s="19"/>
      <c r="BY285" s="19"/>
      <c r="BZ285" s="19"/>
      <c r="CA285" s="19"/>
      <c r="CB285" s="19"/>
      <c r="CC285" s="19"/>
      <c r="CD285" s="19"/>
      <c r="CE285" s="19"/>
      <c r="CF285" s="19"/>
      <c r="CG285" s="19"/>
      <c r="CH285" s="19"/>
      <c r="CI285" s="19"/>
      <c r="CJ285" s="19"/>
      <c r="CK285" s="19"/>
      <c r="CL285" s="19"/>
      <c r="CM285" s="19"/>
      <c r="CN285" s="19"/>
      <c r="CO285" s="19"/>
      <c r="CP285" s="19"/>
      <c r="CQ285" s="19"/>
      <c r="CR285" s="19"/>
      <c r="CS285" s="19"/>
      <c r="CT285" s="19"/>
      <c r="CU285" s="19"/>
      <c r="CV285" s="19"/>
      <c r="CW285" s="19"/>
      <c r="CX285" s="19"/>
      <c r="CY285" s="19"/>
      <c r="CZ285" s="19"/>
      <c r="DA285" s="19"/>
      <c r="DB285" s="19"/>
      <c r="DC285" s="19"/>
      <c r="DD285" s="19"/>
      <c r="DE285" s="19"/>
      <c r="DF285" s="19"/>
      <c r="DG285" s="19"/>
      <c r="DH285" s="19"/>
      <c r="DI285" s="19"/>
      <c r="DJ285" s="19"/>
      <c r="DK285" s="19"/>
      <c r="DL285" s="19"/>
      <c r="DM285" s="19"/>
      <c r="DN285" s="19"/>
      <c r="DO285" s="19"/>
      <c r="DP285" s="19"/>
      <c r="DQ285" s="19"/>
      <c r="DR285" s="19"/>
      <c r="DS285" s="19"/>
      <c r="DT285" s="19"/>
      <c r="DU285" s="19"/>
      <c r="DV285" s="19"/>
      <c r="DW285" s="19"/>
      <c r="DX285" s="19"/>
      <c r="DY285" s="19"/>
      <c r="DZ285" s="19"/>
      <c r="EA285" s="19"/>
      <c r="EB285" s="19"/>
      <c r="EC285" s="19"/>
      <c r="ED285" s="19"/>
      <c r="EE285" s="19"/>
      <c r="EF285" s="19"/>
      <c r="EG285" s="19"/>
      <c r="EH285" s="19"/>
      <c r="EI285" s="19"/>
      <c r="EJ285" s="19"/>
      <c r="EK285" s="19"/>
      <c r="EL285" s="19"/>
      <c r="EM285" s="19"/>
      <c r="EN285" s="19"/>
      <c r="EO285" s="19"/>
      <c r="EP285" s="19"/>
      <c r="EQ285" s="19"/>
      <c r="ER285" s="19"/>
      <c r="ES285" s="19"/>
      <c r="ET285" s="19"/>
      <c r="EU285" s="19"/>
      <c r="EV285" s="19"/>
      <c r="EW285" s="19"/>
      <c r="EX285" s="19"/>
      <c r="EY285" s="19"/>
      <c r="EZ285" s="19"/>
      <c r="FA285" s="19"/>
      <c r="FB285" s="19"/>
      <c r="FC285" s="19"/>
      <c r="FD285" s="19"/>
      <c r="FE285" s="19"/>
      <c r="FF285" s="19"/>
      <c r="FG285" s="19"/>
      <c r="FH285" s="19"/>
      <c r="FI285" s="19"/>
      <c r="FJ285" s="19"/>
      <c r="FK285" s="19"/>
      <c r="FL285" s="19"/>
      <c r="FM285" s="19"/>
      <c r="FN285" s="19"/>
      <c r="FO285" s="19"/>
      <c r="FP285" s="19"/>
      <c r="FQ285" s="19"/>
      <c r="FR285" s="19"/>
      <c r="FS285" s="19"/>
      <c r="FT285" s="19"/>
      <c r="FU285" s="19"/>
      <c r="FV285" s="19"/>
      <c r="FW285" s="19"/>
      <c r="FX285" s="19"/>
      <c r="FY285" s="19"/>
      <c r="FZ285" s="19"/>
      <c r="GA285" s="19"/>
      <c r="GB285" s="19"/>
      <c r="GC285" s="19"/>
      <c r="GD285" s="19"/>
      <c r="GE285" s="19"/>
      <c r="GF285" s="19"/>
      <c r="GG285" s="19"/>
      <c r="GH285" s="19"/>
      <c r="GI285" s="19"/>
      <c r="GJ285" s="19"/>
      <c r="GK285" s="19"/>
      <c r="GL285" s="19"/>
      <c r="GM285" s="19"/>
      <c r="GN285" s="19"/>
      <c r="GO285" s="19"/>
      <c r="GP285" s="19"/>
      <c r="GQ285" s="19"/>
      <c r="GR285" s="19"/>
      <c r="GS285" s="19"/>
      <c r="GT285" s="19"/>
      <c r="GU285" s="19"/>
      <c r="GV285" s="19"/>
      <c r="GW285" s="19"/>
      <c r="GX285" s="19"/>
      <c r="GY285" s="19"/>
      <c r="GZ285" s="19"/>
      <c r="HA285" s="19"/>
      <c r="HB285" s="19"/>
      <c r="HC285" s="19"/>
      <c r="HD285" s="19"/>
      <c r="HE285" s="19"/>
      <c r="HF285" s="19"/>
      <c r="HG285" s="19"/>
      <c r="HH285" s="19"/>
      <c r="HI285" s="19"/>
      <c r="HJ285" s="19"/>
      <c r="HK285" s="19"/>
      <c r="HL285" s="19"/>
      <c r="HM285" s="19"/>
      <c r="HN285" s="19"/>
      <c r="HO285" s="19"/>
      <c r="HP285" s="19"/>
      <c r="HQ285" s="19"/>
      <c r="HR285" s="19"/>
      <c r="HS285" s="19"/>
      <c r="HT285" s="19"/>
      <c r="HU285" s="19"/>
      <c r="HV285" s="19"/>
      <c r="HW285" s="19"/>
      <c r="HX285" s="19"/>
      <c r="HY285" s="19"/>
      <c r="HZ285" s="19"/>
      <c r="IA285" s="19"/>
      <c r="IB285" s="19"/>
      <c r="IC285" s="19"/>
      <c r="ID285" s="19"/>
      <c r="IE285" s="19"/>
      <c r="IF285" s="19"/>
      <c r="IG285" s="19"/>
      <c r="IH285" s="19"/>
      <c r="II285" s="19"/>
      <c r="IJ285" s="19"/>
      <c r="IK285" s="19"/>
      <c r="IL285" s="19"/>
      <c r="IM285" s="19"/>
      <c r="IN285" s="19"/>
      <c r="IO285" s="19"/>
      <c r="IP285" s="19"/>
      <c r="IQ285" s="19"/>
      <c r="IR285" s="19"/>
      <c r="IS285" s="19"/>
      <c r="IT285" s="19"/>
      <c r="IU285" s="19"/>
      <c r="IV285" s="19"/>
      <c r="IW285" s="19"/>
    </row>
    <row r="286" customFormat="false" ht="12.75" hidden="false" customHeight="false" outlineLevel="0" collapsed="false">
      <c r="A286" s="19"/>
      <c r="B286" s="19"/>
      <c r="C286" s="20"/>
      <c r="D286" s="21"/>
      <c r="E286" s="4"/>
      <c r="F286" s="56"/>
      <c r="G286" s="56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  <c r="Y286" s="19"/>
      <c r="Z286" s="19"/>
      <c r="AA286" s="19"/>
      <c r="AB286" s="19"/>
      <c r="AC286" s="19"/>
      <c r="AD286" s="19"/>
      <c r="AE286" s="19"/>
      <c r="AF286" s="19"/>
      <c r="AG286" s="19"/>
      <c r="AH286" s="19"/>
      <c r="AI286" s="19"/>
      <c r="AJ286" s="19"/>
      <c r="AK286" s="19"/>
      <c r="AL286" s="19"/>
      <c r="AM286" s="19"/>
      <c r="AN286" s="19"/>
      <c r="AO286" s="19"/>
      <c r="AP286" s="19"/>
      <c r="AQ286" s="19"/>
      <c r="AR286" s="19"/>
      <c r="AS286" s="19"/>
      <c r="AT286" s="19"/>
      <c r="AU286" s="19"/>
      <c r="AV286" s="19"/>
      <c r="AW286" s="19"/>
      <c r="AX286" s="19"/>
      <c r="AY286" s="19"/>
      <c r="AZ286" s="19"/>
      <c r="BA286" s="19"/>
      <c r="BB286" s="19"/>
      <c r="BC286" s="19"/>
      <c r="BD286" s="19"/>
      <c r="BE286" s="19"/>
      <c r="BF286" s="19"/>
      <c r="BG286" s="19"/>
      <c r="BH286" s="19"/>
      <c r="BI286" s="19"/>
      <c r="BJ286" s="19"/>
      <c r="BK286" s="19"/>
      <c r="BL286" s="19"/>
      <c r="BM286" s="19"/>
      <c r="BN286" s="19"/>
      <c r="BO286" s="19"/>
      <c r="BP286" s="19"/>
      <c r="BQ286" s="19"/>
      <c r="BR286" s="19"/>
      <c r="BS286" s="19"/>
      <c r="BT286" s="19"/>
      <c r="BU286" s="19"/>
      <c r="BV286" s="19"/>
      <c r="BW286" s="19"/>
      <c r="BX286" s="19"/>
      <c r="BY286" s="19"/>
      <c r="BZ286" s="19"/>
      <c r="CA286" s="19"/>
      <c r="CB286" s="19"/>
      <c r="CC286" s="19"/>
      <c r="CD286" s="19"/>
      <c r="CE286" s="19"/>
      <c r="CF286" s="19"/>
      <c r="CG286" s="19"/>
      <c r="CH286" s="19"/>
      <c r="CI286" s="19"/>
      <c r="CJ286" s="19"/>
      <c r="CK286" s="19"/>
      <c r="CL286" s="19"/>
      <c r="CM286" s="19"/>
      <c r="CN286" s="19"/>
      <c r="CO286" s="19"/>
      <c r="CP286" s="19"/>
      <c r="CQ286" s="19"/>
      <c r="CR286" s="19"/>
      <c r="CS286" s="19"/>
      <c r="CT286" s="19"/>
      <c r="CU286" s="19"/>
      <c r="CV286" s="19"/>
      <c r="CW286" s="19"/>
      <c r="CX286" s="19"/>
      <c r="CY286" s="19"/>
      <c r="CZ286" s="19"/>
      <c r="DA286" s="19"/>
      <c r="DB286" s="19"/>
      <c r="DC286" s="19"/>
      <c r="DD286" s="19"/>
      <c r="DE286" s="19"/>
      <c r="DF286" s="19"/>
      <c r="DG286" s="19"/>
      <c r="DH286" s="19"/>
      <c r="DI286" s="19"/>
      <c r="DJ286" s="19"/>
      <c r="DK286" s="19"/>
      <c r="DL286" s="19"/>
      <c r="DM286" s="19"/>
      <c r="DN286" s="19"/>
      <c r="DO286" s="19"/>
      <c r="DP286" s="19"/>
      <c r="DQ286" s="19"/>
      <c r="DR286" s="19"/>
      <c r="DS286" s="19"/>
      <c r="DT286" s="19"/>
      <c r="DU286" s="19"/>
      <c r="DV286" s="19"/>
      <c r="DW286" s="19"/>
      <c r="DX286" s="19"/>
      <c r="DY286" s="19"/>
      <c r="DZ286" s="19"/>
      <c r="EA286" s="19"/>
      <c r="EB286" s="19"/>
      <c r="EC286" s="19"/>
      <c r="ED286" s="19"/>
      <c r="EE286" s="19"/>
      <c r="EF286" s="19"/>
      <c r="EG286" s="19"/>
      <c r="EH286" s="19"/>
      <c r="EI286" s="19"/>
      <c r="EJ286" s="19"/>
      <c r="EK286" s="19"/>
      <c r="EL286" s="19"/>
      <c r="EM286" s="19"/>
      <c r="EN286" s="19"/>
      <c r="EO286" s="19"/>
      <c r="EP286" s="19"/>
      <c r="EQ286" s="19"/>
      <c r="ER286" s="19"/>
      <c r="ES286" s="19"/>
      <c r="ET286" s="19"/>
      <c r="EU286" s="19"/>
      <c r="EV286" s="19"/>
      <c r="EW286" s="19"/>
      <c r="EX286" s="19"/>
      <c r="EY286" s="19"/>
      <c r="EZ286" s="19"/>
      <c r="FA286" s="19"/>
      <c r="FB286" s="19"/>
      <c r="FC286" s="19"/>
      <c r="FD286" s="19"/>
      <c r="FE286" s="19"/>
      <c r="FF286" s="19"/>
      <c r="FG286" s="19"/>
      <c r="FH286" s="19"/>
      <c r="FI286" s="19"/>
      <c r="FJ286" s="19"/>
      <c r="FK286" s="19"/>
      <c r="FL286" s="19"/>
      <c r="FM286" s="19"/>
      <c r="FN286" s="19"/>
      <c r="FO286" s="19"/>
      <c r="FP286" s="19"/>
      <c r="FQ286" s="19"/>
      <c r="FR286" s="19"/>
      <c r="FS286" s="19"/>
      <c r="FT286" s="19"/>
      <c r="FU286" s="19"/>
      <c r="FV286" s="19"/>
      <c r="FW286" s="19"/>
      <c r="FX286" s="19"/>
      <c r="FY286" s="19"/>
      <c r="FZ286" s="19"/>
      <c r="GA286" s="19"/>
      <c r="GB286" s="19"/>
      <c r="GC286" s="19"/>
      <c r="GD286" s="19"/>
      <c r="GE286" s="19"/>
      <c r="GF286" s="19"/>
      <c r="GG286" s="19"/>
      <c r="GH286" s="19"/>
      <c r="GI286" s="19"/>
      <c r="GJ286" s="19"/>
      <c r="GK286" s="19"/>
      <c r="GL286" s="19"/>
      <c r="GM286" s="19"/>
      <c r="GN286" s="19"/>
      <c r="GO286" s="19"/>
      <c r="GP286" s="19"/>
      <c r="GQ286" s="19"/>
      <c r="GR286" s="19"/>
      <c r="GS286" s="19"/>
      <c r="GT286" s="19"/>
      <c r="GU286" s="19"/>
      <c r="GV286" s="19"/>
      <c r="GW286" s="19"/>
      <c r="GX286" s="19"/>
      <c r="GY286" s="19"/>
      <c r="GZ286" s="19"/>
      <c r="HA286" s="19"/>
      <c r="HB286" s="19"/>
      <c r="HC286" s="19"/>
      <c r="HD286" s="19"/>
      <c r="HE286" s="19"/>
      <c r="HF286" s="19"/>
      <c r="HG286" s="19"/>
      <c r="HH286" s="19"/>
      <c r="HI286" s="19"/>
      <c r="HJ286" s="19"/>
      <c r="HK286" s="19"/>
      <c r="HL286" s="19"/>
      <c r="HM286" s="19"/>
      <c r="HN286" s="19"/>
      <c r="HO286" s="19"/>
      <c r="HP286" s="19"/>
      <c r="HQ286" s="19"/>
      <c r="HR286" s="19"/>
      <c r="HS286" s="19"/>
      <c r="HT286" s="19"/>
      <c r="HU286" s="19"/>
      <c r="HV286" s="19"/>
      <c r="HW286" s="19"/>
      <c r="HX286" s="19"/>
      <c r="HY286" s="19"/>
      <c r="HZ286" s="19"/>
      <c r="IA286" s="19"/>
      <c r="IB286" s="19"/>
      <c r="IC286" s="19"/>
      <c r="ID286" s="19"/>
      <c r="IE286" s="19"/>
      <c r="IF286" s="19"/>
      <c r="IG286" s="19"/>
      <c r="IH286" s="19"/>
      <c r="II286" s="19"/>
      <c r="IJ286" s="19"/>
      <c r="IK286" s="19"/>
      <c r="IL286" s="19"/>
      <c r="IM286" s="19"/>
      <c r="IN286" s="19"/>
      <c r="IO286" s="19"/>
      <c r="IP286" s="19"/>
      <c r="IQ286" s="19"/>
      <c r="IR286" s="19"/>
      <c r="IS286" s="19"/>
      <c r="IT286" s="19"/>
      <c r="IU286" s="19"/>
      <c r="IV286" s="19"/>
      <c r="IW286" s="19"/>
    </row>
    <row r="287" customFormat="false" ht="12.75" hidden="false" customHeight="false" outlineLevel="0" collapsed="false">
      <c r="E287" s="43"/>
      <c r="F287" s="62"/>
      <c r="G287" s="62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  <c r="X287" s="15"/>
    </row>
    <row r="288" customFormat="false" ht="12.75" hidden="false" customHeight="false" outlineLevel="0" collapsed="false">
      <c r="E288" s="43"/>
      <c r="F288" s="62"/>
      <c r="G288" s="62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</row>
    <row r="289" customFormat="false" ht="12.75" hidden="false" customHeight="false" outlineLevel="0" collapsed="false">
      <c r="E289" s="43"/>
      <c r="F289" s="62"/>
      <c r="G289" s="62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  <c r="X289" s="15"/>
    </row>
    <row r="290" customFormat="false" ht="12.75" hidden="false" customHeight="false" outlineLevel="0" collapsed="false">
      <c r="E290" s="43"/>
      <c r="F290" s="62"/>
      <c r="G290" s="62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  <c r="X290" s="15"/>
    </row>
    <row r="291" customFormat="false" ht="12.75" hidden="false" customHeight="false" outlineLevel="0" collapsed="false">
      <c r="E291" s="4"/>
      <c r="F291" s="62"/>
      <c r="G291" s="62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4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  <c r="Y293" s="52"/>
    </row>
    <row r="294" customFormat="false" ht="12.75" hidden="false" customHeight="false" outlineLevel="0" collapsed="false">
      <c r="A294" s="19"/>
      <c r="B294" s="19"/>
      <c r="C294" s="20"/>
      <c r="D294" s="21"/>
      <c r="E294" s="25"/>
      <c r="F294" s="63"/>
      <c r="G294" s="63"/>
      <c r="H294" s="19"/>
      <c r="I294" s="25"/>
      <c r="J294" s="19"/>
      <c r="K294" s="27"/>
      <c r="L294" s="27"/>
      <c r="M294" s="27"/>
      <c r="N294" s="27"/>
      <c r="O294" s="27"/>
      <c r="P294" s="27"/>
      <c r="Q294" s="27"/>
      <c r="R294" s="27"/>
      <c r="S294" s="27"/>
      <c r="T294" s="27"/>
      <c r="U294" s="27"/>
      <c r="V294" s="27"/>
      <c r="W294" s="27"/>
      <c r="X294" s="19"/>
      <c r="Y294" s="55"/>
      <c r="Z294" s="19"/>
      <c r="AA294" s="19"/>
      <c r="AB294" s="19"/>
      <c r="AC294" s="19"/>
      <c r="AD294" s="19"/>
      <c r="AE294" s="19"/>
      <c r="AF294" s="19"/>
      <c r="AG294" s="19"/>
      <c r="AH294" s="19"/>
      <c r="AI294" s="19"/>
      <c r="AJ294" s="19"/>
      <c r="AK294" s="19"/>
      <c r="AL294" s="19"/>
      <c r="AM294" s="19"/>
      <c r="AN294" s="19"/>
      <c r="AO294" s="19"/>
      <c r="AP294" s="19"/>
      <c r="AQ294" s="19"/>
      <c r="AR294" s="19"/>
      <c r="AS294" s="19"/>
      <c r="AT294" s="19"/>
      <c r="AU294" s="19"/>
      <c r="AV294" s="19"/>
      <c r="AW294" s="19"/>
      <c r="AX294" s="19"/>
      <c r="AY294" s="19"/>
      <c r="AZ294" s="19"/>
      <c r="BA294" s="19"/>
      <c r="BB294" s="19"/>
      <c r="BC294" s="19"/>
      <c r="BD294" s="19"/>
      <c r="BE294" s="19"/>
      <c r="BF294" s="19"/>
      <c r="BG294" s="19"/>
      <c r="BH294" s="19"/>
      <c r="BI294" s="19"/>
      <c r="BJ294" s="19"/>
      <c r="BK294" s="19"/>
      <c r="BL294" s="19"/>
      <c r="BM294" s="19"/>
      <c r="BN294" s="19"/>
      <c r="BO294" s="19"/>
      <c r="BP294" s="19"/>
      <c r="BQ294" s="19"/>
      <c r="BR294" s="19"/>
      <c r="BS294" s="19"/>
      <c r="BT294" s="19"/>
      <c r="BU294" s="19"/>
      <c r="BV294" s="19"/>
      <c r="BW294" s="19"/>
      <c r="BX294" s="19"/>
      <c r="BY294" s="19"/>
      <c r="BZ294" s="19"/>
      <c r="CA294" s="19"/>
      <c r="CB294" s="19"/>
      <c r="CC294" s="19"/>
      <c r="CD294" s="19"/>
      <c r="CE294" s="19"/>
      <c r="CF294" s="19"/>
      <c r="CG294" s="19"/>
      <c r="CH294" s="19"/>
      <c r="CI294" s="19"/>
      <c r="CJ294" s="19"/>
      <c r="CK294" s="19"/>
      <c r="CL294" s="19"/>
      <c r="CM294" s="19"/>
      <c r="CN294" s="19"/>
      <c r="CO294" s="19"/>
      <c r="CP294" s="19"/>
      <c r="CQ294" s="19"/>
      <c r="CR294" s="19"/>
      <c r="CS294" s="19"/>
      <c r="CT294" s="19"/>
      <c r="CU294" s="19"/>
      <c r="CV294" s="19"/>
      <c r="CW294" s="19"/>
      <c r="CX294" s="19"/>
      <c r="CY294" s="19"/>
      <c r="CZ294" s="19"/>
      <c r="DA294" s="19"/>
      <c r="DB294" s="19"/>
      <c r="DC294" s="19"/>
      <c r="DD294" s="19"/>
      <c r="DE294" s="19"/>
      <c r="DF294" s="19"/>
      <c r="DG294" s="19"/>
      <c r="DH294" s="19"/>
      <c r="DI294" s="19"/>
      <c r="DJ294" s="19"/>
      <c r="DK294" s="19"/>
      <c r="DL294" s="19"/>
      <c r="DM294" s="19"/>
      <c r="DN294" s="19"/>
      <c r="DO294" s="19"/>
      <c r="DP294" s="19"/>
      <c r="DQ294" s="19"/>
      <c r="DR294" s="19"/>
      <c r="DS294" s="19"/>
      <c r="DT294" s="19"/>
      <c r="DU294" s="19"/>
      <c r="DV294" s="19"/>
      <c r="DW294" s="19"/>
      <c r="DX294" s="19"/>
      <c r="DY294" s="19"/>
      <c r="DZ294" s="19"/>
      <c r="EA294" s="19"/>
      <c r="EB294" s="19"/>
      <c r="EC294" s="19"/>
      <c r="ED294" s="19"/>
      <c r="EE294" s="19"/>
      <c r="EF294" s="19"/>
      <c r="EG294" s="19"/>
      <c r="EH294" s="19"/>
      <c r="EI294" s="19"/>
      <c r="EJ294" s="19"/>
      <c r="EK294" s="19"/>
      <c r="EL294" s="19"/>
      <c r="EM294" s="19"/>
      <c r="EN294" s="19"/>
      <c r="EO294" s="19"/>
      <c r="EP294" s="19"/>
      <c r="EQ294" s="19"/>
      <c r="ER294" s="19"/>
      <c r="ES294" s="19"/>
      <c r="ET294" s="19"/>
      <c r="EU294" s="19"/>
      <c r="EV294" s="19"/>
      <c r="EW294" s="19"/>
      <c r="EX294" s="19"/>
      <c r="EY294" s="19"/>
      <c r="EZ294" s="19"/>
      <c r="FA294" s="19"/>
      <c r="FB294" s="19"/>
      <c r="FC294" s="19"/>
      <c r="FD294" s="19"/>
      <c r="FE294" s="19"/>
      <c r="FF294" s="19"/>
      <c r="FG294" s="19"/>
      <c r="FH294" s="19"/>
      <c r="FI294" s="19"/>
      <c r="FJ294" s="19"/>
      <c r="FK294" s="19"/>
      <c r="FL294" s="19"/>
      <c r="FM294" s="19"/>
      <c r="FN294" s="19"/>
      <c r="FO294" s="19"/>
      <c r="FP294" s="19"/>
      <c r="FQ294" s="19"/>
      <c r="FR294" s="19"/>
      <c r="FS294" s="19"/>
      <c r="FT294" s="19"/>
      <c r="FU294" s="19"/>
      <c r="FV294" s="19"/>
      <c r="FW294" s="19"/>
      <c r="FX294" s="19"/>
      <c r="FY294" s="19"/>
      <c r="FZ294" s="19"/>
      <c r="GA294" s="19"/>
      <c r="GB294" s="19"/>
      <c r="GC294" s="19"/>
      <c r="GD294" s="19"/>
      <c r="GE294" s="19"/>
      <c r="GF294" s="19"/>
      <c r="GG294" s="19"/>
      <c r="GH294" s="19"/>
      <c r="GI294" s="19"/>
      <c r="GJ294" s="19"/>
      <c r="GK294" s="19"/>
      <c r="GL294" s="19"/>
      <c r="GM294" s="19"/>
      <c r="GN294" s="19"/>
      <c r="GO294" s="19"/>
      <c r="GP294" s="19"/>
      <c r="GQ294" s="19"/>
      <c r="GR294" s="19"/>
      <c r="GS294" s="19"/>
      <c r="GT294" s="19"/>
      <c r="GU294" s="19"/>
      <c r="GV294" s="19"/>
      <c r="GW294" s="19"/>
      <c r="GX294" s="19"/>
      <c r="GY294" s="19"/>
      <c r="GZ294" s="19"/>
      <c r="HA294" s="19"/>
      <c r="HB294" s="19"/>
      <c r="HC294" s="19"/>
      <c r="HD294" s="19"/>
      <c r="HE294" s="19"/>
      <c r="HF294" s="19"/>
      <c r="HG294" s="19"/>
      <c r="HH294" s="19"/>
      <c r="HI294" s="19"/>
      <c r="HJ294" s="19"/>
      <c r="HK294" s="19"/>
      <c r="HL294" s="19"/>
      <c r="HM294" s="19"/>
      <c r="HN294" s="19"/>
      <c r="HO294" s="19"/>
      <c r="HP294" s="19"/>
      <c r="HQ294" s="19"/>
      <c r="HR294" s="19"/>
      <c r="HS294" s="19"/>
      <c r="HT294" s="19"/>
      <c r="HU294" s="19"/>
      <c r="HV294" s="19"/>
      <c r="HW294" s="19"/>
      <c r="HX294" s="19"/>
      <c r="HY294" s="19"/>
      <c r="HZ294" s="19"/>
      <c r="IA294" s="19"/>
      <c r="IB294" s="19"/>
      <c r="IC294" s="19"/>
      <c r="ID294" s="19"/>
      <c r="IE294" s="19"/>
      <c r="IF294" s="19"/>
      <c r="IG294" s="19"/>
      <c r="IH294" s="19"/>
      <c r="II294" s="19"/>
      <c r="IJ294" s="19"/>
      <c r="IK294" s="19"/>
      <c r="IL294" s="19"/>
      <c r="IM294" s="19"/>
      <c r="IN294" s="19"/>
      <c r="IO294" s="19"/>
      <c r="IP294" s="19"/>
      <c r="IQ294" s="19"/>
      <c r="IR294" s="19"/>
      <c r="IS294" s="19"/>
      <c r="IT294" s="19"/>
      <c r="IU294" s="19"/>
      <c r="IV294" s="19"/>
      <c r="IW294" s="19"/>
    </row>
    <row r="295" customFormat="false" ht="12.75" hidden="false" customHeight="false" outlineLevel="0" collapsed="false">
      <c r="E295" s="4"/>
      <c r="F295" s="62"/>
      <c r="G295" s="62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E296" s="4"/>
      <c r="F296" s="62"/>
      <c r="G296" s="62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customFormat="false" ht="12.75" hidden="false" customHeight="false" outlineLevel="0" collapsed="false">
      <c r="E297" s="4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E298" s="4"/>
      <c r="F298" s="56"/>
      <c r="G298" s="56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54"/>
  <sheetViews>
    <sheetView showFormulas="false" showGridLines="true" showRowColHeaders="true" showZeros="true" rightToLeft="false" tabSelected="false" showOutlineSymbols="true" defaultGridColor="true" view="normal" topLeftCell="A51" colorId="64" zoomScale="100" zoomScaleNormal="100" zoomScalePageLayoutView="100" workbookViewId="0">
      <selection pane="topLeft" activeCell="A70" activeCellId="0" sqref="A70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38.25" hidden="false" customHeight="false" outlineLevel="0" collapsed="false">
      <c r="A3" s="1" t="s">
        <v>6</v>
      </c>
      <c r="B3" s="1" t="s">
        <v>7</v>
      </c>
      <c r="C3" s="2" t="s">
        <v>8</v>
      </c>
      <c r="D3" s="3" t="s">
        <v>9</v>
      </c>
      <c r="E3" s="12" t="n">
        <v>120000</v>
      </c>
      <c r="F3" s="13" t="s">
        <v>10</v>
      </c>
      <c r="G3" s="14" t="s">
        <v>11</v>
      </c>
      <c r="I3" s="4"/>
      <c r="K3" s="15"/>
      <c r="L3" s="15"/>
      <c r="M3" s="15"/>
      <c r="N3" s="15"/>
      <c r="O3" s="15"/>
      <c r="P3" s="15"/>
      <c r="Q3" s="15"/>
      <c r="R3" s="15"/>
      <c r="S3" s="15"/>
      <c r="T3" s="15"/>
      <c r="U3" s="15"/>
      <c r="V3" s="15"/>
      <c r="W3" s="15"/>
    </row>
    <row r="4" customFormat="false" ht="38.25" hidden="false" customHeight="false" outlineLevel="0" collapsed="false">
      <c r="B4" s="1" t="s">
        <v>7</v>
      </c>
      <c r="C4" s="2" t="s">
        <v>12</v>
      </c>
      <c r="D4" s="3" t="s">
        <v>9</v>
      </c>
      <c r="E4" s="12" t="n">
        <v>60000</v>
      </c>
      <c r="F4" s="13" t="s">
        <v>10</v>
      </c>
      <c r="G4" s="14" t="s">
        <v>11</v>
      </c>
      <c r="I4" s="4"/>
      <c r="K4" s="15"/>
      <c r="L4" s="15"/>
      <c r="M4" s="15"/>
      <c r="N4" s="15"/>
      <c r="O4" s="15"/>
      <c r="P4" s="15"/>
      <c r="Q4" s="15"/>
      <c r="R4" s="15"/>
      <c r="S4" s="15"/>
      <c r="T4" s="15"/>
      <c r="U4" s="15"/>
      <c r="V4" s="15"/>
      <c r="W4" s="15"/>
    </row>
    <row r="5" customFormat="false" ht="12.75" hidden="false" customHeight="false" outlineLevel="0" collapsed="false">
      <c r="B5" s="1" t="s">
        <v>7</v>
      </c>
      <c r="C5" s="2" t="s">
        <v>13</v>
      </c>
      <c r="D5" s="3" t="s">
        <v>9</v>
      </c>
      <c r="E5" s="12" t="n">
        <v>300000</v>
      </c>
      <c r="F5" s="13" t="s">
        <v>10</v>
      </c>
      <c r="G5" s="16" t="s">
        <v>14</v>
      </c>
      <c r="I5" s="4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</row>
    <row r="6" customFormat="false" ht="38.25" hidden="false" customHeight="false" outlineLevel="0" collapsed="false">
      <c r="B6" s="1" t="s">
        <v>15</v>
      </c>
      <c r="C6" s="2" t="s">
        <v>16</v>
      </c>
      <c r="D6" s="3" t="s">
        <v>9</v>
      </c>
      <c r="E6" s="17" t="n">
        <v>660000</v>
      </c>
      <c r="F6" s="13" t="s">
        <v>10</v>
      </c>
      <c r="G6" s="14" t="s">
        <v>11</v>
      </c>
      <c r="I6" s="4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5"/>
    </row>
    <row r="7" customFormat="false" ht="12.75" hidden="false" customHeight="false" outlineLevel="0" collapsed="false">
      <c r="A7" s="19" t="s">
        <v>17</v>
      </c>
      <c r="B7" s="19"/>
      <c r="C7" s="20" t="s">
        <v>17</v>
      </c>
      <c r="D7" s="21"/>
      <c r="E7" s="22" t="n">
        <f aca="false">SUM(E3:E6)</f>
        <v>1140000</v>
      </c>
      <c r="F7" s="23"/>
      <c r="G7" s="24"/>
      <c r="H7" s="19"/>
      <c r="I7" s="25"/>
      <c r="J7" s="19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7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</row>
    <row r="8" customFormat="false" ht="12.75" hidden="false" customHeight="false" outlineLevel="0" collapsed="false">
      <c r="E8" s="17"/>
      <c r="F8" s="13"/>
      <c r="G8" s="16"/>
      <c r="I8" s="4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5"/>
    </row>
    <row r="9" customFormat="false" ht="12.75" hidden="false" customHeight="false" outlineLevel="0" collapsed="false">
      <c r="A9" s="5" t="s">
        <v>0</v>
      </c>
      <c r="B9" s="5"/>
      <c r="C9" s="6" t="s">
        <v>161</v>
      </c>
      <c r="D9" s="7"/>
      <c r="E9" s="8" t="s">
        <v>3</v>
      </c>
      <c r="F9" s="8" t="s">
        <v>4</v>
      </c>
      <c r="G9" s="6"/>
      <c r="H9" s="5"/>
      <c r="I9" s="8"/>
      <c r="J9" s="5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</row>
    <row r="10" customFormat="false" ht="12.75" hidden="false" customHeight="false" outlineLevel="0" collapsed="false">
      <c r="A10" s="32"/>
      <c r="B10" s="32"/>
      <c r="C10" s="28"/>
      <c r="E10" s="47"/>
      <c r="F10" s="48"/>
      <c r="G10" s="37"/>
      <c r="H10" s="32"/>
      <c r="I10" s="47"/>
      <c r="J10" s="32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2.75" hidden="false" customHeight="false" outlineLevel="0" collapsed="false">
      <c r="A11" s="1" t="s">
        <v>6</v>
      </c>
      <c r="B11" s="1" t="s">
        <v>15</v>
      </c>
      <c r="C11" s="2" t="s">
        <v>162</v>
      </c>
      <c r="D11" s="28" t="s">
        <v>15</v>
      </c>
      <c r="E11" s="17" t="n">
        <v>288000</v>
      </c>
      <c r="F11" s="13"/>
      <c r="G11" s="14" t="s">
        <v>163</v>
      </c>
      <c r="I11" s="4"/>
      <c r="K11" s="15"/>
      <c r="L11" s="15"/>
      <c r="M11" s="15"/>
      <c r="N11" s="15"/>
      <c r="O11" s="15"/>
      <c r="P11" s="15"/>
      <c r="Q11" s="15"/>
      <c r="R11" s="15"/>
      <c r="S11" s="15"/>
      <c r="T11" s="15"/>
      <c r="U11" s="15"/>
      <c r="V11" s="15"/>
      <c r="W11" s="15"/>
    </row>
    <row r="12" customFormat="false" ht="25.5" hidden="false" customHeight="false" outlineLevel="0" collapsed="false">
      <c r="B12" s="1" t="s">
        <v>15</v>
      </c>
      <c r="C12" s="2" t="s">
        <v>164</v>
      </c>
      <c r="D12" s="28" t="s">
        <v>15</v>
      </c>
      <c r="E12" s="17" t="n">
        <v>288000</v>
      </c>
      <c r="F12" s="13"/>
      <c r="G12" s="14" t="s">
        <v>163</v>
      </c>
      <c r="I12" s="4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customFormat="false" ht="12.75" hidden="false" customHeight="false" outlineLevel="0" collapsed="false">
      <c r="B13" s="1" t="s">
        <v>15</v>
      </c>
      <c r="C13" s="2" t="s">
        <v>165</v>
      </c>
      <c r="D13" s="3" t="s">
        <v>9</v>
      </c>
      <c r="E13" s="12" t="n">
        <v>180000</v>
      </c>
      <c r="F13" s="13" t="n">
        <v>90000</v>
      </c>
      <c r="G13" s="16" t="s">
        <v>166</v>
      </c>
      <c r="I13" s="4"/>
      <c r="K13" s="15"/>
      <c r="L13" s="15"/>
      <c r="M13" s="15"/>
      <c r="N13" s="15"/>
      <c r="O13" s="15"/>
      <c r="P13" s="15"/>
      <c r="Q13" s="15"/>
      <c r="R13" s="15"/>
      <c r="S13" s="15"/>
      <c r="T13" s="15"/>
      <c r="U13" s="15"/>
      <c r="V13" s="15"/>
      <c r="W13" s="15"/>
    </row>
    <row r="14" customFormat="false" ht="12.75" hidden="false" customHeight="false" outlineLevel="0" collapsed="false">
      <c r="B14" s="1" t="s">
        <v>15</v>
      </c>
      <c r="C14" s="2" t="s">
        <v>167</v>
      </c>
      <c r="D14" s="3" t="s">
        <v>92</v>
      </c>
      <c r="E14" s="17" t="n">
        <v>48000</v>
      </c>
      <c r="F14" s="13" t="n">
        <v>48000</v>
      </c>
      <c r="G14" s="16"/>
      <c r="I14" s="4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5"/>
    </row>
    <row r="15" customFormat="false" ht="25.5" hidden="false" customHeight="false" outlineLevel="0" collapsed="false">
      <c r="B15" s="1" t="s">
        <v>15</v>
      </c>
      <c r="C15" s="2" t="s">
        <v>168</v>
      </c>
      <c r="D15" s="28" t="s">
        <v>34</v>
      </c>
      <c r="E15" s="38" t="n">
        <v>84000</v>
      </c>
      <c r="F15" s="29" t="n">
        <v>84000</v>
      </c>
      <c r="G15" s="30" t="s">
        <v>169</v>
      </c>
      <c r="I15" s="4"/>
      <c r="K15" s="15"/>
      <c r="L15" s="15"/>
      <c r="M15" s="15"/>
      <c r="N15" s="15"/>
      <c r="O15" s="15"/>
      <c r="P15" s="15"/>
      <c r="Q15" s="15"/>
      <c r="R15" s="15"/>
      <c r="S15" s="15"/>
      <c r="T15" s="15"/>
      <c r="U15" s="15"/>
      <c r="V15" s="15"/>
      <c r="W15" s="15"/>
    </row>
    <row r="16" customFormat="false" ht="12.75" hidden="false" customHeight="false" outlineLevel="0" collapsed="false">
      <c r="B16" s="1" t="s">
        <v>15</v>
      </c>
      <c r="C16" s="2" t="s">
        <v>170</v>
      </c>
      <c r="D16" s="28" t="s">
        <v>34</v>
      </c>
      <c r="E16" s="38" t="n">
        <v>144000</v>
      </c>
      <c r="F16" s="29"/>
      <c r="G16" s="14" t="s">
        <v>163</v>
      </c>
      <c r="I16" s="4"/>
      <c r="K16" s="15"/>
      <c r="L16" s="15"/>
      <c r="M16" s="15"/>
      <c r="N16" s="15"/>
      <c r="O16" s="15"/>
      <c r="P16" s="15"/>
      <c r="Q16" s="15"/>
      <c r="R16" s="15"/>
      <c r="S16" s="15"/>
      <c r="T16" s="15"/>
      <c r="U16" s="15"/>
      <c r="V16" s="15"/>
      <c r="W16" s="15"/>
    </row>
    <row r="17" customFormat="false" ht="25.5" hidden="false" customHeight="false" outlineLevel="0" collapsed="false">
      <c r="B17" s="1" t="s">
        <v>15</v>
      </c>
      <c r="C17" s="2" t="s">
        <v>171</v>
      </c>
      <c r="D17" s="28" t="s">
        <v>9</v>
      </c>
      <c r="E17" s="38" t="n">
        <v>300000</v>
      </c>
      <c r="F17" s="29"/>
      <c r="G17" s="14" t="s">
        <v>172</v>
      </c>
      <c r="I17" s="4"/>
      <c r="K17" s="15"/>
      <c r="L17" s="15"/>
      <c r="M17" s="15"/>
      <c r="N17" s="15"/>
      <c r="O17" s="15"/>
      <c r="P17" s="15"/>
      <c r="Q17" s="15"/>
      <c r="R17" s="15"/>
      <c r="S17" s="15"/>
      <c r="T17" s="15"/>
      <c r="U17" s="15"/>
      <c r="V17" s="15"/>
      <c r="W17" s="15"/>
    </row>
    <row r="18" customFormat="false" ht="38.25" hidden="false" customHeight="false" outlineLevel="0" collapsed="false">
      <c r="B18" s="1" t="s">
        <v>7</v>
      </c>
      <c r="C18" s="2" t="s">
        <v>173</v>
      </c>
      <c r="D18" s="3" t="s">
        <v>9</v>
      </c>
      <c r="E18" s="12" t="n">
        <v>312000</v>
      </c>
      <c r="F18" s="13"/>
      <c r="G18" s="14" t="s">
        <v>174</v>
      </c>
      <c r="I18" s="4"/>
      <c r="K18" s="15"/>
      <c r="L18" s="15"/>
      <c r="M18" s="15"/>
      <c r="N18" s="15"/>
      <c r="O18" s="15"/>
      <c r="P18" s="15"/>
      <c r="Q18" s="15"/>
      <c r="R18" s="15"/>
      <c r="S18" s="15"/>
      <c r="T18" s="15"/>
      <c r="U18" s="15"/>
      <c r="V18" s="15"/>
      <c r="W18" s="15"/>
    </row>
    <row r="19" customFormat="false" ht="12.75" hidden="false" customHeight="false" outlineLevel="0" collapsed="false">
      <c r="A19" s="10" t="s">
        <v>17</v>
      </c>
      <c r="B19" s="10"/>
      <c r="C19" s="39" t="s">
        <v>17</v>
      </c>
      <c r="D19" s="6"/>
      <c r="E19" s="42" t="n">
        <f aca="false">SUM(E11:E18)</f>
        <v>1644000</v>
      </c>
      <c r="F19" s="50" t="n">
        <f aca="false">SUM(F11:F18)</f>
        <v>222000</v>
      </c>
      <c r="G19" s="39"/>
      <c r="H19" s="10"/>
      <c r="I19" s="10"/>
      <c r="J19" s="10"/>
      <c r="K19" s="10"/>
      <c r="L19" s="10"/>
      <c r="M19" s="10"/>
      <c r="N19" s="10"/>
      <c r="O19" s="10"/>
      <c r="P19" s="10"/>
      <c r="Q19" s="10"/>
      <c r="R19" s="10"/>
      <c r="S19" s="10"/>
      <c r="T19" s="10"/>
      <c r="U19" s="10"/>
      <c r="V19" s="10"/>
      <c r="W19" s="10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12.75" hidden="false" customHeight="false" outlineLevel="0" collapsed="false">
      <c r="D20" s="28"/>
      <c r="E20" s="15"/>
      <c r="F20" s="51"/>
      <c r="G20" s="2"/>
    </row>
    <row r="21" customFormat="false" ht="12.75" hidden="false" customHeight="false" outlineLevel="0" collapsed="false">
      <c r="A21" s="52" t="s">
        <v>0</v>
      </c>
      <c r="B21" s="52"/>
      <c r="C21" s="31" t="s">
        <v>229</v>
      </c>
      <c r="D21" s="31"/>
      <c r="E21" s="53" t="s">
        <v>3</v>
      </c>
      <c r="F21" s="53" t="s">
        <v>4</v>
      </c>
      <c r="G21" s="31"/>
      <c r="H21" s="52"/>
      <c r="I21" s="53"/>
      <c r="J21" s="52"/>
      <c r="K21" s="54"/>
      <c r="L21" s="54"/>
      <c r="M21" s="54"/>
      <c r="N21" s="54"/>
      <c r="O21" s="54"/>
      <c r="P21" s="54"/>
      <c r="Q21" s="54"/>
      <c r="R21" s="54"/>
      <c r="S21" s="54"/>
      <c r="T21" s="54"/>
      <c r="U21" s="54"/>
      <c r="V21" s="54"/>
      <c r="W21" s="55"/>
      <c r="X21" s="52"/>
      <c r="Y21" s="52"/>
      <c r="Z21" s="52"/>
      <c r="AA21" s="52"/>
      <c r="AB21" s="52"/>
      <c r="AC21" s="52"/>
      <c r="AD21" s="52"/>
      <c r="AE21" s="52"/>
      <c r="AF21" s="52"/>
      <c r="AG21" s="52"/>
      <c r="AH21" s="52"/>
      <c r="AI21" s="52"/>
      <c r="AJ21" s="52"/>
      <c r="AK21" s="52"/>
      <c r="AL21" s="52"/>
      <c r="AM21" s="52"/>
      <c r="AN21" s="52"/>
      <c r="AO21" s="52"/>
      <c r="AP21" s="52"/>
      <c r="AQ21" s="52"/>
      <c r="AR21" s="52"/>
      <c r="AS21" s="52"/>
      <c r="AT21" s="52"/>
      <c r="AU21" s="52"/>
      <c r="AV21" s="52"/>
      <c r="AW21" s="52"/>
      <c r="AX21" s="52"/>
      <c r="AY21" s="52"/>
      <c r="AZ21" s="52"/>
      <c r="BA21" s="52"/>
      <c r="BB21" s="52"/>
      <c r="BC21" s="52"/>
      <c r="BD21" s="52"/>
      <c r="BE21" s="52"/>
      <c r="BF21" s="52"/>
      <c r="BG21" s="52"/>
      <c r="BH21" s="52"/>
      <c r="BI21" s="52"/>
      <c r="BJ21" s="52"/>
      <c r="BK21" s="52"/>
      <c r="BL21" s="52"/>
      <c r="BM21" s="52"/>
      <c r="BN21" s="52"/>
      <c r="BO21" s="52"/>
      <c r="BP21" s="52"/>
      <c r="BQ21" s="52"/>
      <c r="BR21" s="52"/>
      <c r="BS21" s="52"/>
      <c r="BT21" s="52"/>
      <c r="BU21" s="52"/>
      <c r="BV21" s="52"/>
      <c r="BW21" s="52"/>
      <c r="BX21" s="52"/>
      <c r="BY21" s="52"/>
      <c r="BZ21" s="52"/>
      <c r="CA21" s="52"/>
      <c r="CB21" s="52"/>
      <c r="CC21" s="52"/>
      <c r="CD21" s="52"/>
      <c r="CE21" s="52"/>
      <c r="CF21" s="52"/>
      <c r="CG21" s="52"/>
      <c r="CH21" s="52"/>
      <c r="CI21" s="52"/>
      <c r="CJ21" s="52"/>
      <c r="CK21" s="52"/>
      <c r="CL21" s="52"/>
      <c r="CM21" s="52"/>
      <c r="CN21" s="52"/>
      <c r="CO21" s="52"/>
      <c r="CP21" s="52"/>
      <c r="CQ21" s="52"/>
      <c r="CR21" s="52"/>
      <c r="CS21" s="52"/>
      <c r="CT21" s="52"/>
      <c r="CU21" s="52"/>
      <c r="CV21" s="52"/>
      <c r="CW21" s="52"/>
      <c r="CX21" s="52"/>
      <c r="CY21" s="52"/>
      <c r="CZ21" s="52"/>
      <c r="DA21" s="52"/>
      <c r="DB21" s="52"/>
      <c r="DC21" s="52"/>
      <c r="DD21" s="52"/>
      <c r="DE21" s="52"/>
      <c r="DF21" s="52"/>
      <c r="DG21" s="52"/>
      <c r="DH21" s="52"/>
      <c r="DI21" s="52"/>
      <c r="DJ21" s="52"/>
      <c r="DK21" s="52"/>
      <c r="DL21" s="52"/>
      <c r="DM21" s="52"/>
      <c r="DN21" s="52"/>
      <c r="DO21" s="52"/>
      <c r="DP21" s="52"/>
      <c r="DQ21" s="52"/>
      <c r="DR21" s="52"/>
      <c r="DS21" s="52"/>
      <c r="DT21" s="52"/>
      <c r="DU21" s="52"/>
      <c r="DV21" s="52"/>
      <c r="DW21" s="52"/>
      <c r="DX21" s="52"/>
      <c r="DY21" s="52"/>
      <c r="DZ21" s="52"/>
      <c r="EA21" s="52"/>
      <c r="EB21" s="52"/>
      <c r="EC21" s="52"/>
      <c r="ED21" s="52"/>
      <c r="EE21" s="52"/>
      <c r="EF21" s="52"/>
      <c r="EG21" s="52"/>
      <c r="EH21" s="52"/>
      <c r="EI21" s="52"/>
      <c r="EJ21" s="52"/>
      <c r="EK21" s="52"/>
      <c r="EL21" s="52"/>
      <c r="EM21" s="52"/>
      <c r="EN21" s="52"/>
      <c r="EO21" s="52"/>
      <c r="EP21" s="52"/>
      <c r="EQ21" s="52"/>
      <c r="ER21" s="52"/>
      <c r="ES21" s="52"/>
      <c r="ET21" s="52"/>
      <c r="EU21" s="52"/>
      <c r="EV21" s="52"/>
      <c r="EW21" s="52"/>
      <c r="EX21" s="52"/>
      <c r="EY21" s="52"/>
      <c r="EZ21" s="52"/>
      <c r="FA21" s="52"/>
      <c r="FB21" s="52"/>
      <c r="FC21" s="52"/>
      <c r="FD21" s="52"/>
      <c r="FE21" s="52"/>
      <c r="FF21" s="52"/>
      <c r="FG21" s="52"/>
      <c r="FH21" s="52"/>
      <c r="FI21" s="52"/>
      <c r="FJ21" s="52"/>
      <c r="FK21" s="52"/>
      <c r="FL21" s="52"/>
      <c r="FM21" s="52"/>
      <c r="FN21" s="52"/>
      <c r="FO21" s="52"/>
      <c r="FP21" s="52"/>
      <c r="FQ21" s="52"/>
      <c r="FR21" s="52"/>
      <c r="FS21" s="52"/>
      <c r="FT21" s="52"/>
      <c r="FU21" s="52"/>
      <c r="FV21" s="52"/>
      <c r="FW21" s="52"/>
      <c r="FX21" s="52"/>
      <c r="FY21" s="52"/>
      <c r="FZ21" s="52"/>
      <c r="GA21" s="52"/>
      <c r="GB21" s="52"/>
      <c r="GC21" s="52"/>
      <c r="GD21" s="52"/>
      <c r="GE21" s="52"/>
      <c r="GF21" s="52"/>
      <c r="GG21" s="52"/>
      <c r="GH21" s="52"/>
      <c r="GI21" s="52"/>
      <c r="GJ21" s="52"/>
      <c r="GK21" s="52"/>
      <c r="GL21" s="52"/>
      <c r="GM21" s="52"/>
      <c r="GN21" s="52"/>
      <c r="GO21" s="52"/>
      <c r="GP21" s="52"/>
      <c r="GQ21" s="52"/>
      <c r="GR21" s="52"/>
      <c r="GS21" s="52"/>
      <c r="GT21" s="52"/>
      <c r="GU21" s="52"/>
      <c r="GV21" s="52"/>
      <c r="GW21" s="52"/>
      <c r="GX21" s="52"/>
      <c r="GY21" s="52"/>
      <c r="GZ21" s="52"/>
      <c r="HA21" s="52"/>
      <c r="HB21" s="52"/>
      <c r="HC21" s="52"/>
      <c r="HD21" s="52"/>
      <c r="HE21" s="52"/>
      <c r="HF21" s="52"/>
      <c r="HG21" s="52"/>
      <c r="HH21" s="52"/>
      <c r="HI21" s="52"/>
      <c r="HJ21" s="52"/>
      <c r="HK21" s="52"/>
      <c r="HL21" s="52"/>
      <c r="HM21" s="52"/>
      <c r="HN21" s="52"/>
      <c r="HO21" s="52"/>
      <c r="HP21" s="52"/>
      <c r="HQ21" s="52"/>
      <c r="HR21" s="52"/>
      <c r="HS21" s="52"/>
      <c r="HT21" s="52"/>
      <c r="HU21" s="52"/>
      <c r="HV21" s="52"/>
      <c r="HW21" s="52"/>
      <c r="HX21" s="52"/>
      <c r="HY21" s="52"/>
      <c r="HZ21" s="52"/>
      <c r="IA21" s="52"/>
      <c r="IB21" s="52"/>
      <c r="IC21" s="52"/>
      <c r="ID21" s="52"/>
      <c r="IE21" s="52"/>
      <c r="IF21" s="52"/>
      <c r="IG21" s="52"/>
      <c r="IH21" s="52"/>
      <c r="II21" s="52"/>
      <c r="IJ21" s="52"/>
      <c r="IK21" s="52"/>
      <c r="IL21" s="52"/>
      <c r="IM21" s="52"/>
      <c r="IN21" s="52"/>
      <c r="IO21" s="52"/>
      <c r="IP21" s="52"/>
      <c r="IQ21" s="52"/>
      <c r="IR21" s="52"/>
      <c r="IS21" s="52"/>
      <c r="IT21" s="52"/>
      <c r="IU21" s="52"/>
      <c r="IV21" s="52"/>
      <c r="IW21" s="52"/>
    </row>
    <row r="22" customFormat="false" ht="12.75" hidden="false" customHeight="false" outlineLevel="0" collapsed="false">
      <c r="D22" s="28"/>
      <c r="E22" s="4"/>
      <c r="F22" s="56"/>
      <c r="G22" s="16"/>
      <c r="I22" s="4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5"/>
    </row>
    <row r="23" customFormat="false" ht="54.95" hidden="false" customHeight="true" outlineLevel="0" collapsed="false">
      <c r="A23" s="1" t="s">
        <v>6</v>
      </c>
      <c r="B23" s="1" t="s">
        <v>9</v>
      </c>
      <c r="C23" s="2" t="s">
        <v>230</v>
      </c>
      <c r="D23" s="28" t="s">
        <v>9</v>
      </c>
      <c r="E23" s="17" t="n">
        <v>5000</v>
      </c>
      <c r="F23" s="13" t="n">
        <v>5000</v>
      </c>
      <c r="G23" s="16" t="s">
        <v>231</v>
      </c>
      <c r="I23" s="4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5"/>
    </row>
    <row r="24" customFormat="false" ht="38.25" hidden="false" customHeight="false" outlineLevel="0" collapsed="false">
      <c r="B24" s="1" t="s">
        <v>9</v>
      </c>
      <c r="C24" s="2" t="s">
        <v>232</v>
      </c>
      <c r="D24" s="28" t="s">
        <v>75</v>
      </c>
      <c r="E24" s="17" t="n">
        <v>120000</v>
      </c>
      <c r="F24" s="13"/>
      <c r="G24" s="14" t="s">
        <v>174</v>
      </c>
      <c r="I24" s="4"/>
      <c r="K24" s="18"/>
      <c r="L24" s="18"/>
      <c r="M24" s="18"/>
      <c r="N24" s="18"/>
      <c r="O24" s="18"/>
      <c r="P24" s="18"/>
      <c r="Q24" s="18"/>
      <c r="R24" s="18"/>
      <c r="S24" s="18"/>
      <c r="T24" s="18"/>
      <c r="U24" s="18"/>
      <c r="V24" s="18"/>
      <c r="W24" s="15"/>
    </row>
    <row r="25" customFormat="false" ht="25.5" hidden="false" customHeight="false" outlineLevel="0" collapsed="false">
      <c r="B25" s="1" t="s">
        <v>9</v>
      </c>
      <c r="C25" s="2" t="s">
        <v>233</v>
      </c>
      <c r="D25" s="28" t="s">
        <v>25</v>
      </c>
      <c r="E25" s="17" t="n">
        <v>10000</v>
      </c>
      <c r="F25" s="13" t="n">
        <v>10000</v>
      </c>
      <c r="G25" s="16" t="s">
        <v>234</v>
      </c>
      <c r="I25" s="4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5"/>
    </row>
    <row r="26" customFormat="false" ht="25.5" hidden="false" customHeight="false" outlineLevel="0" collapsed="false">
      <c r="B26" s="1" t="s">
        <v>9</v>
      </c>
      <c r="C26" s="2" t="s">
        <v>235</v>
      </c>
      <c r="D26" s="28" t="s">
        <v>25</v>
      </c>
      <c r="E26" s="17" t="n">
        <v>1000</v>
      </c>
      <c r="F26" s="13" t="n">
        <v>1000</v>
      </c>
      <c r="G26" s="16" t="s">
        <v>236</v>
      </c>
      <c r="I26" s="4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8"/>
      <c r="V26" s="18"/>
      <c r="W26" s="15"/>
    </row>
    <row r="27" customFormat="false" ht="42.95" hidden="false" customHeight="true" outlineLevel="0" collapsed="false">
      <c r="B27" s="1" t="s">
        <v>9</v>
      </c>
      <c r="C27" s="2" t="s">
        <v>237</v>
      </c>
      <c r="D27" s="28" t="s">
        <v>75</v>
      </c>
      <c r="E27" s="17" t="n">
        <v>10000</v>
      </c>
      <c r="F27" s="13" t="n">
        <v>10000</v>
      </c>
      <c r="G27" s="16" t="s">
        <v>238</v>
      </c>
      <c r="I27" s="4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5"/>
    </row>
    <row r="28" customFormat="false" ht="25.5" hidden="false" customHeight="false" outlineLevel="0" collapsed="false">
      <c r="B28" s="1" t="s">
        <v>9</v>
      </c>
      <c r="C28" s="2" t="s">
        <v>239</v>
      </c>
      <c r="D28" s="28" t="s">
        <v>25</v>
      </c>
      <c r="E28" s="17" t="n">
        <v>3500</v>
      </c>
      <c r="F28" s="13" t="n">
        <v>3500</v>
      </c>
      <c r="G28" s="16"/>
      <c r="I28" s="4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5"/>
    </row>
    <row r="29" customFormat="false" ht="38.25" hidden="false" customHeight="false" outlineLevel="0" collapsed="false">
      <c r="B29" s="1" t="s">
        <v>9</v>
      </c>
      <c r="C29" s="2" t="s">
        <v>240</v>
      </c>
      <c r="D29" s="28" t="s">
        <v>36</v>
      </c>
      <c r="E29" s="17" t="n">
        <v>100000</v>
      </c>
      <c r="F29" s="13" t="n">
        <v>0</v>
      </c>
      <c r="G29" s="16" t="s">
        <v>241</v>
      </c>
      <c r="I29" s="4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5"/>
    </row>
    <row r="30" customFormat="false" ht="12.75" hidden="false" customHeight="false" outlineLevel="0" collapsed="false">
      <c r="B30" s="1" t="s">
        <v>9</v>
      </c>
      <c r="C30" s="2" t="s">
        <v>242</v>
      </c>
      <c r="D30" s="28" t="s">
        <v>25</v>
      </c>
      <c r="E30" s="17" t="n">
        <v>3000</v>
      </c>
      <c r="F30" s="13" t="n">
        <v>3000</v>
      </c>
      <c r="G30" s="16"/>
      <c r="I30" s="4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5"/>
    </row>
    <row r="31" customFormat="false" ht="12.75" hidden="false" customHeight="false" outlineLevel="0" collapsed="false">
      <c r="B31" s="1" t="s">
        <v>9</v>
      </c>
      <c r="C31" s="2" t="s">
        <v>243</v>
      </c>
      <c r="D31" s="28" t="s">
        <v>15</v>
      </c>
      <c r="E31" s="17" t="n">
        <v>5000</v>
      </c>
      <c r="F31" s="13" t="n">
        <v>5000</v>
      </c>
      <c r="G31" s="16"/>
      <c r="I31" s="4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5"/>
    </row>
    <row r="32" customFormat="false" ht="42.95" hidden="false" customHeight="true" outlineLevel="0" collapsed="false">
      <c r="B32" s="1" t="s">
        <v>9</v>
      </c>
      <c r="C32" s="2" t="s">
        <v>244</v>
      </c>
      <c r="D32" s="28"/>
      <c r="E32" s="17" t="n">
        <v>50000</v>
      </c>
      <c r="F32" s="13" t="n">
        <v>0</v>
      </c>
      <c r="G32" s="16" t="s">
        <v>245</v>
      </c>
      <c r="I32" s="4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5"/>
    </row>
    <row r="33" customFormat="false" ht="12.75" hidden="false" customHeight="false" outlineLevel="0" collapsed="false">
      <c r="B33" s="1" t="s">
        <v>9</v>
      </c>
      <c r="C33" s="2" t="s">
        <v>246</v>
      </c>
      <c r="D33" s="28" t="s">
        <v>36</v>
      </c>
      <c r="E33" s="17" t="n">
        <v>15000</v>
      </c>
      <c r="F33" s="13" t="n">
        <v>15000</v>
      </c>
      <c r="G33" s="16" t="s">
        <v>247</v>
      </c>
      <c r="I33" s="4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5"/>
    </row>
    <row r="34" customFormat="false" ht="12.75" hidden="false" customHeight="false" outlineLevel="0" collapsed="false">
      <c r="B34" s="1" t="s">
        <v>9</v>
      </c>
      <c r="C34" s="2" t="s">
        <v>248</v>
      </c>
      <c r="D34" s="28" t="s">
        <v>25</v>
      </c>
      <c r="E34" s="17" t="n">
        <v>1500</v>
      </c>
      <c r="F34" s="13" t="n">
        <v>1500</v>
      </c>
      <c r="G34" s="16" t="s">
        <v>249</v>
      </c>
      <c r="I34" s="4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5"/>
    </row>
    <row r="35" customFormat="false" ht="42.95" hidden="false" customHeight="true" outlineLevel="0" collapsed="false">
      <c r="B35" s="1" t="s">
        <v>9</v>
      </c>
      <c r="C35" s="2" t="s">
        <v>250</v>
      </c>
      <c r="D35" s="28" t="s">
        <v>34</v>
      </c>
      <c r="E35" s="17" t="n">
        <v>18000</v>
      </c>
      <c r="F35" s="13" t="n">
        <v>18000</v>
      </c>
      <c r="G35" s="16" t="s">
        <v>251</v>
      </c>
      <c r="I35" s="4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5"/>
    </row>
    <row r="36" customFormat="false" ht="54.95" hidden="false" customHeight="true" outlineLevel="0" collapsed="false">
      <c r="B36" s="1" t="s">
        <v>9</v>
      </c>
      <c r="C36" s="2" t="s">
        <v>252</v>
      </c>
      <c r="D36" s="28" t="s">
        <v>25</v>
      </c>
      <c r="E36" s="17" t="n">
        <v>12500</v>
      </c>
      <c r="F36" s="13" t="n">
        <v>12500</v>
      </c>
      <c r="G36" s="16" t="s">
        <v>253</v>
      </c>
      <c r="I36" s="4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5"/>
    </row>
    <row r="37" customFormat="false" ht="54.95" hidden="false" customHeight="true" outlineLevel="0" collapsed="false">
      <c r="B37" s="1" t="s">
        <v>9</v>
      </c>
      <c r="C37" s="2" t="s">
        <v>254</v>
      </c>
      <c r="D37" s="28" t="s">
        <v>36</v>
      </c>
      <c r="E37" s="17" t="n">
        <v>25000</v>
      </c>
      <c r="F37" s="13" t="n">
        <v>25000</v>
      </c>
      <c r="G37" s="16" t="s">
        <v>255</v>
      </c>
      <c r="I37" s="4"/>
      <c r="K37" s="18"/>
      <c r="L37" s="18"/>
      <c r="M37" s="18"/>
      <c r="N37" s="18"/>
      <c r="O37" s="18"/>
      <c r="P37" s="18"/>
      <c r="Q37" s="18"/>
      <c r="R37" s="18"/>
      <c r="S37" s="18"/>
      <c r="T37" s="18"/>
      <c r="U37" s="18"/>
      <c r="V37" s="18"/>
      <c r="W37" s="15"/>
    </row>
    <row r="38" customFormat="false" ht="12.75" hidden="false" customHeight="false" outlineLevel="0" collapsed="false">
      <c r="B38" s="1" t="s">
        <v>9</v>
      </c>
      <c r="C38" s="2" t="s">
        <v>256</v>
      </c>
      <c r="D38" s="28" t="s">
        <v>36</v>
      </c>
      <c r="E38" s="17" t="n">
        <v>5000</v>
      </c>
      <c r="F38" s="13" t="n">
        <v>5000</v>
      </c>
      <c r="G38" s="16" t="s">
        <v>249</v>
      </c>
      <c r="I38" s="4"/>
      <c r="K38" s="18"/>
      <c r="L38" s="18"/>
      <c r="M38" s="18"/>
      <c r="N38" s="18"/>
      <c r="O38" s="18"/>
      <c r="P38" s="18"/>
      <c r="Q38" s="18"/>
      <c r="R38" s="18"/>
      <c r="S38" s="18"/>
      <c r="T38" s="18"/>
      <c r="U38" s="18"/>
      <c r="V38" s="18"/>
      <c r="W38" s="15"/>
    </row>
    <row r="39" customFormat="false" ht="12.75" hidden="false" customHeight="false" outlineLevel="0" collapsed="false">
      <c r="B39" s="1" t="s">
        <v>9</v>
      </c>
      <c r="C39" s="2" t="s">
        <v>257</v>
      </c>
      <c r="D39" s="28" t="s">
        <v>15</v>
      </c>
      <c r="E39" s="17" t="n">
        <v>8000</v>
      </c>
      <c r="F39" s="13" t="n">
        <v>8000</v>
      </c>
      <c r="G39" s="16" t="s">
        <v>249</v>
      </c>
      <c r="I39" s="4"/>
      <c r="K39" s="18"/>
      <c r="L39" s="18"/>
      <c r="M39" s="18"/>
      <c r="N39" s="18"/>
      <c r="O39" s="18"/>
      <c r="P39" s="18"/>
      <c r="Q39" s="18"/>
      <c r="R39" s="18"/>
      <c r="S39" s="18"/>
      <c r="T39" s="18"/>
      <c r="U39" s="18"/>
      <c r="V39" s="18"/>
      <c r="W39" s="15"/>
    </row>
    <row r="40" customFormat="false" ht="47.1" hidden="false" customHeight="true" outlineLevel="0" collapsed="false">
      <c r="B40" s="1" t="s">
        <v>9</v>
      </c>
      <c r="C40" s="2" t="s">
        <v>258</v>
      </c>
      <c r="D40" s="28" t="s">
        <v>34</v>
      </c>
      <c r="E40" s="17" t="n">
        <v>2500</v>
      </c>
      <c r="F40" s="13" t="n">
        <v>2500</v>
      </c>
      <c r="G40" s="16" t="s">
        <v>259</v>
      </c>
      <c r="I40" s="4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5"/>
    </row>
    <row r="41" customFormat="false" ht="48" hidden="false" customHeight="true" outlineLevel="0" collapsed="false">
      <c r="B41" s="1" t="s">
        <v>9</v>
      </c>
      <c r="C41" s="2" t="s">
        <v>260</v>
      </c>
      <c r="D41" s="28" t="s">
        <v>25</v>
      </c>
      <c r="E41" s="17" t="n">
        <v>5000</v>
      </c>
      <c r="F41" s="13" t="n">
        <v>5000</v>
      </c>
      <c r="G41" s="16" t="s">
        <v>261</v>
      </c>
      <c r="I41" s="4"/>
      <c r="K41" s="18"/>
      <c r="L41" s="18"/>
      <c r="M41" s="18"/>
      <c r="N41" s="18"/>
      <c r="O41" s="18"/>
      <c r="P41" s="18"/>
      <c r="Q41" s="18"/>
      <c r="R41" s="18"/>
      <c r="S41" s="18"/>
      <c r="T41" s="18"/>
      <c r="U41" s="18"/>
      <c r="V41" s="18"/>
      <c r="W41" s="15"/>
    </row>
    <row r="42" customFormat="false" ht="51" hidden="false" customHeight="true" outlineLevel="0" collapsed="false">
      <c r="B42" s="1" t="s">
        <v>9</v>
      </c>
      <c r="C42" s="2" t="s">
        <v>262</v>
      </c>
      <c r="D42" s="28" t="s">
        <v>92</v>
      </c>
      <c r="E42" s="17" t="n">
        <v>6000</v>
      </c>
      <c r="F42" s="13" t="n">
        <v>6000</v>
      </c>
      <c r="G42" s="16" t="s">
        <v>263</v>
      </c>
      <c r="I42" s="4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5"/>
    </row>
    <row r="43" customFormat="false" ht="12.75" hidden="false" customHeight="false" outlineLevel="0" collapsed="false">
      <c r="B43" s="1" t="s">
        <v>9</v>
      </c>
      <c r="C43" s="2" t="s">
        <v>264</v>
      </c>
      <c r="D43" s="28" t="s">
        <v>25</v>
      </c>
      <c r="E43" s="17" t="n">
        <v>4800</v>
      </c>
      <c r="F43" s="13" t="n">
        <v>4800</v>
      </c>
      <c r="G43" s="16" t="s">
        <v>249</v>
      </c>
      <c r="I43" s="4"/>
      <c r="K43" s="18"/>
      <c r="L43" s="18"/>
      <c r="M43" s="18"/>
      <c r="N43" s="18"/>
      <c r="O43" s="18"/>
      <c r="P43" s="18"/>
      <c r="Q43" s="18"/>
      <c r="R43" s="18"/>
      <c r="S43" s="18"/>
      <c r="T43" s="18"/>
      <c r="U43" s="18"/>
      <c r="V43" s="18"/>
      <c r="W43" s="15"/>
    </row>
    <row r="44" customFormat="false" ht="42.95" hidden="false" customHeight="true" outlineLevel="0" collapsed="false">
      <c r="B44" s="1" t="s">
        <v>9</v>
      </c>
      <c r="C44" s="2" t="s">
        <v>265</v>
      </c>
      <c r="D44" s="28"/>
      <c r="E44" s="17" t="n">
        <v>50000</v>
      </c>
      <c r="F44" s="13" t="n">
        <v>0</v>
      </c>
      <c r="G44" s="16" t="s">
        <v>245</v>
      </c>
      <c r="I44" s="4"/>
      <c r="K44" s="18"/>
      <c r="L44" s="18"/>
      <c r="M44" s="18"/>
      <c r="N44" s="18"/>
      <c r="O44" s="18"/>
      <c r="P44" s="18"/>
      <c r="Q44" s="18"/>
      <c r="R44" s="18"/>
      <c r="S44" s="18"/>
      <c r="T44" s="18"/>
      <c r="U44" s="18"/>
      <c r="V44" s="18"/>
      <c r="W44" s="15"/>
    </row>
    <row r="45" customFormat="false" ht="15" hidden="false" customHeight="true" outlineLevel="0" collapsed="false">
      <c r="B45" s="1" t="s">
        <v>9</v>
      </c>
      <c r="C45" s="2" t="s">
        <v>266</v>
      </c>
      <c r="D45" s="28" t="s">
        <v>9</v>
      </c>
      <c r="E45" s="17" t="n">
        <v>30000</v>
      </c>
      <c r="F45" s="13" t="n">
        <v>30000</v>
      </c>
      <c r="G45" s="16" t="s">
        <v>267</v>
      </c>
      <c r="I45" s="4"/>
      <c r="K45" s="18"/>
      <c r="L45" s="18"/>
      <c r="M45" s="18"/>
      <c r="N45" s="18"/>
      <c r="O45" s="18"/>
      <c r="P45" s="18"/>
      <c r="Q45" s="18"/>
      <c r="R45" s="18"/>
      <c r="S45" s="18"/>
      <c r="T45" s="18"/>
      <c r="U45" s="18"/>
      <c r="V45" s="18"/>
      <c r="W45" s="15"/>
    </row>
    <row r="46" customFormat="false" ht="38.25" hidden="false" customHeight="false" outlineLevel="0" collapsed="false">
      <c r="B46" s="1" t="s">
        <v>46</v>
      </c>
      <c r="C46" s="2" t="s">
        <v>268</v>
      </c>
      <c r="D46" s="28" t="s">
        <v>9</v>
      </c>
      <c r="E46" s="17" t="n">
        <v>100000</v>
      </c>
      <c r="F46" s="13"/>
      <c r="G46" s="14" t="s">
        <v>269</v>
      </c>
      <c r="I46" s="4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5"/>
      <c r="W46" s="15"/>
    </row>
    <row r="47" customFormat="false" ht="38.25" hidden="false" customHeight="false" outlineLevel="0" collapsed="false">
      <c r="B47" s="1" t="s">
        <v>46</v>
      </c>
      <c r="C47" s="2" t="s">
        <v>270</v>
      </c>
      <c r="D47" s="28" t="s">
        <v>9</v>
      </c>
      <c r="E47" s="17" t="n">
        <v>100000</v>
      </c>
      <c r="F47" s="13"/>
      <c r="G47" s="14" t="s">
        <v>271</v>
      </c>
      <c r="I47" s="4"/>
      <c r="K47" s="18"/>
      <c r="L47" s="18"/>
      <c r="M47" s="18"/>
      <c r="N47" s="18"/>
      <c r="O47" s="18"/>
      <c r="P47" s="18"/>
      <c r="Q47" s="18"/>
      <c r="R47" s="18"/>
      <c r="S47" s="18"/>
      <c r="T47" s="18"/>
      <c r="U47" s="18"/>
      <c r="V47" s="15"/>
      <c r="W47" s="15"/>
    </row>
    <row r="48" customFormat="false" ht="38.25" hidden="false" customHeight="false" outlineLevel="0" collapsed="false">
      <c r="B48" s="1" t="s">
        <v>46</v>
      </c>
      <c r="C48" s="2" t="s">
        <v>272</v>
      </c>
      <c r="D48" s="28" t="s">
        <v>9</v>
      </c>
      <c r="E48" s="17" t="n">
        <v>100000</v>
      </c>
      <c r="F48" s="29"/>
      <c r="G48" s="14" t="s">
        <v>271</v>
      </c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38.25" hidden="false" customHeight="false" outlineLevel="0" collapsed="false">
      <c r="B49" s="1" t="s">
        <v>46</v>
      </c>
      <c r="C49" s="2" t="s">
        <v>273</v>
      </c>
      <c r="D49" s="28" t="s">
        <v>25</v>
      </c>
      <c r="E49" s="17" t="n">
        <v>10000</v>
      </c>
      <c r="F49" s="29"/>
      <c r="G49" s="14" t="s">
        <v>271</v>
      </c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</row>
    <row r="50" customFormat="false" ht="38.25" hidden="false" customHeight="false" outlineLevel="0" collapsed="false">
      <c r="B50" s="1" t="s">
        <v>46</v>
      </c>
      <c r="C50" s="2" t="s">
        <v>274</v>
      </c>
      <c r="D50" s="28" t="s">
        <v>9</v>
      </c>
      <c r="E50" s="17" t="n">
        <v>100000</v>
      </c>
      <c r="F50" s="29"/>
      <c r="G50" s="14" t="s">
        <v>271</v>
      </c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38.25" hidden="false" customHeight="false" outlineLevel="0" collapsed="false">
      <c r="B51" s="1" t="s">
        <v>46</v>
      </c>
      <c r="C51" s="2" t="s">
        <v>275</v>
      </c>
      <c r="D51" s="28" t="s">
        <v>9</v>
      </c>
      <c r="E51" s="17" t="n">
        <v>50000</v>
      </c>
      <c r="F51" s="29"/>
      <c r="G51" s="14" t="s">
        <v>271</v>
      </c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  <c r="X51" s="15"/>
    </row>
    <row r="52" customFormat="false" ht="38.25" hidden="false" customHeight="false" outlineLevel="0" collapsed="false">
      <c r="B52" s="1" t="s">
        <v>46</v>
      </c>
      <c r="C52" s="2" t="s">
        <v>276</v>
      </c>
      <c r="D52" s="28" t="s">
        <v>9</v>
      </c>
      <c r="E52" s="17" t="n">
        <v>50000</v>
      </c>
      <c r="F52" s="29"/>
      <c r="G52" s="14" t="s">
        <v>271</v>
      </c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5" t="n">
        <f aca="false">SUM(W50:W52)</f>
        <v>0</v>
      </c>
    </row>
    <row r="53" customFormat="false" ht="38.25" hidden="false" customHeight="false" outlineLevel="0" collapsed="false">
      <c r="B53" s="1" t="s">
        <v>46</v>
      </c>
      <c r="C53" s="2" t="s">
        <v>277</v>
      </c>
      <c r="D53" s="28" t="s">
        <v>9</v>
      </c>
      <c r="E53" s="17" t="n">
        <v>50000</v>
      </c>
      <c r="F53" s="29"/>
      <c r="G53" s="14" t="s">
        <v>271</v>
      </c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38.25" hidden="false" customHeight="false" outlineLevel="0" collapsed="false">
      <c r="B54" s="1" t="s">
        <v>46</v>
      </c>
      <c r="C54" s="2" t="s">
        <v>278</v>
      </c>
      <c r="D54" s="28" t="s">
        <v>9</v>
      </c>
      <c r="E54" s="17" t="n">
        <v>10000</v>
      </c>
      <c r="F54" s="29"/>
      <c r="G54" s="14" t="s">
        <v>271</v>
      </c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38.25" hidden="false" customHeight="false" outlineLevel="0" collapsed="false">
      <c r="B55" s="1" t="s">
        <v>46</v>
      </c>
      <c r="C55" s="2" t="s">
        <v>279</v>
      </c>
      <c r="D55" s="28" t="s">
        <v>25</v>
      </c>
      <c r="E55" s="38" t="n">
        <v>10000</v>
      </c>
      <c r="F55" s="29"/>
      <c r="G55" s="14" t="s">
        <v>271</v>
      </c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A56" s="10" t="s">
        <v>17</v>
      </c>
      <c r="B56" s="10"/>
      <c r="C56" s="39" t="s">
        <v>17</v>
      </c>
      <c r="D56" s="6"/>
      <c r="E56" s="40" t="n">
        <f aca="false">SUM(E23:E55)</f>
        <v>1070800</v>
      </c>
      <c r="F56" s="45" t="n">
        <f aca="false">SUM(F23:F55)</f>
        <v>170800</v>
      </c>
      <c r="G56" s="14"/>
      <c r="H56" s="10"/>
      <c r="I56" s="41"/>
      <c r="J56" s="10"/>
      <c r="K56" s="42"/>
      <c r="L56" s="42"/>
      <c r="M56" s="42"/>
      <c r="N56" s="42"/>
      <c r="O56" s="42"/>
      <c r="P56" s="42"/>
      <c r="Q56" s="42"/>
      <c r="R56" s="42"/>
      <c r="S56" s="42"/>
      <c r="T56" s="42"/>
      <c r="U56" s="42"/>
      <c r="V56" s="10"/>
      <c r="W56" s="42"/>
      <c r="X56" s="10"/>
      <c r="Y56" s="10"/>
      <c r="Z56" s="10"/>
      <c r="AA56" s="10"/>
      <c r="AB56" s="10"/>
      <c r="AC56" s="10"/>
      <c r="AD56" s="10"/>
      <c r="AE56" s="10"/>
      <c r="AF56" s="10"/>
      <c r="AG56" s="10"/>
      <c r="AH56" s="10"/>
      <c r="AI56" s="10"/>
      <c r="AJ56" s="10"/>
      <c r="AK56" s="10"/>
      <c r="AL56" s="10"/>
      <c r="AM56" s="10"/>
      <c r="AN56" s="10"/>
      <c r="AO56" s="10"/>
      <c r="AP56" s="10"/>
      <c r="AQ56" s="10"/>
      <c r="AR56" s="10"/>
      <c r="AS56" s="10"/>
      <c r="AT56" s="10"/>
      <c r="AU56" s="10"/>
      <c r="AV56" s="10"/>
      <c r="AW56" s="10"/>
      <c r="AX56" s="10"/>
      <c r="AY56" s="10"/>
      <c r="AZ56" s="10"/>
      <c r="BA56" s="10"/>
      <c r="BB56" s="10"/>
      <c r="BC56" s="10"/>
      <c r="BD56" s="10"/>
      <c r="BE56" s="10"/>
      <c r="BF56" s="10"/>
      <c r="BG56" s="10"/>
      <c r="BH56" s="10"/>
      <c r="BI56" s="10"/>
      <c r="BJ56" s="10"/>
      <c r="BK56" s="10"/>
      <c r="BL56" s="10"/>
      <c r="BM56" s="10"/>
      <c r="BN56" s="10"/>
      <c r="BO56" s="10"/>
      <c r="BP56" s="10"/>
      <c r="BQ56" s="10"/>
      <c r="BR56" s="10"/>
      <c r="BS56" s="10"/>
      <c r="BT56" s="10"/>
      <c r="BU56" s="10"/>
      <c r="BV56" s="10"/>
      <c r="BW56" s="10"/>
      <c r="BX56" s="10"/>
      <c r="BY56" s="10"/>
      <c r="BZ56" s="10"/>
      <c r="CA56" s="10"/>
      <c r="CB56" s="10"/>
      <c r="CC56" s="10"/>
      <c r="CD56" s="10"/>
      <c r="CE56" s="10"/>
      <c r="CF56" s="10"/>
      <c r="CG56" s="10"/>
      <c r="CH56" s="10"/>
      <c r="CI56" s="10"/>
      <c r="CJ56" s="10"/>
      <c r="CK56" s="10"/>
      <c r="CL56" s="10"/>
      <c r="CM56" s="10"/>
      <c r="CN56" s="10"/>
      <c r="CO56" s="10"/>
      <c r="CP56" s="10"/>
      <c r="CQ56" s="10"/>
      <c r="CR56" s="10"/>
      <c r="CS56" s="10"/>
      <c r="CT56" s="10"/>
      <c r="CU56" s="10"/>
      <c r="CV56" s="10"/>
      <c r="CW56" s="10"/>
      <c r="CX56" s="10"/>
      <c r="CY56" s="10"/>
      <c r="CZ56" s="10"/>
      <c r="DA56" s="10"/>
      <c r="DB56" s="10"/>
      <c r="DC56" s="10"/>
      <c r="DD56" s="10"/>
      <c r="DE56" s="10"/>
      <c r="DF56" s="10"/>
      <c r="DG56" s="10"/>
      <c r="DH56" s="10"/>
      <c r="DI56" s="10"/>
      <c r="DJ56" s="10"/>
      <c r="DK56" s="10"/>
      <c r="DL56" s="10"/>
      <c r="DM56" s="10"/>
      <c r="DN56" s="10"/>
      <c r="DO56" s="10"/>
      <c r="DP56" s="10"/>
      <c r="DQ56" s="10"/>
      <c r="DR56" s="10"/>
      <c r="DS56" s="10"/>
      <c r="DT56" s="10"/>
      <c r="DU56" s="10"/>
      <c r="DV56" s="10"/>
      <c r="DW56" s="10"/>
      <c r="DX56" s="10"/>
      <c r="DY56" s="10"/>
      <c r="DZ56" s="10"/>
      <c r="EA56" s="10"/>
      <c r="EB56" s="10"/>
      <c r="EC56" s="10"/>
      <c r="ED56" s="10"/>
      <c r="EE56" s="10"/>
      <c r="EF56" s="10"/>
      <c r="EG56" s="10"/>
      <c r="EH56" s="10"/>
      <c r="EI56" s="10"/>
      <c r="EJ56" s="10"/>
      <c r="EK56" s="10"/>
      <c r="EL56" s="10"/>
      <c r="EM56" s="10"/>
      <c r="EN56" s="10"/>
      <c r="EO56" s="10"/>
      <c r="EP56" s="10"/>
      <c r="EQ56" s="10"/>
      <c r="ER56" s="10"/>
      <c r="ES56" s="10"/>
      <c r="ET56" s="10"/>
      <c r="EU56" s="10"/>
      <c r="EV56" s="10"/>
      <c r="EW56" s="10"/>
      <c r="EX56" s="10"/>
      <c r="EY56" s="10"/>
      <c r="EZ56" s="10"/>
      <c r="FA56" s="10"/>
      <c r="FB56" s="10"/>
      <c r="FC56" s="10"/>
      <c r="FD56" s="10"/>
      <c r="FE56" s="10"/>
      <c r="FF56" s="10"/>
      <c r="FG56" s="10"/>
      <c r="FH56" s="10"/>
      <c r="FI56" s="10"/>
      <c r="FJ56" s="10"/>
      <c r="FK56" s="10"/>
      <c r="FL56" s="10"/>
      <c r="FM56" s="10"/>
      <c r="FN56" s="10"/>
      <c r="FO56" s="10"/>
      <c r="FP56" s="10"/>
      <c r="FQ56" s="10"/>
      <c r="FR56" s="10"/>
      <c r="FS56" s="10"/>
      <c r="FT56" s="10"/>
      <c r="FU56" s="10"/>
      <c r="FV56" s="10"/>
      <c r="FW56" s="10"/>
      <c r="FX56" s="10"/>
      <c r="FY56" s="10"/>
      <c r="FZ56" s="10"/>
      <c r="GA56" s="10"/>
      <c r="GB56" s="10"/>
      <c r="GC56" s="10"/>
      <c r="GD56" s="10"/>
      <c r="GE56" s="10"/>
      <c r="GF56" s="10"/>
      <c r="GG56" s="10"/>
      <c r="GH56" s="10"/>
      <c r="GI56" s="10"/>
      <c r="GJ56" s="10"/>
      <c r="GK56" s="10"/>
      <c r="GL56" s="10"/>
      <c r="GM56" s="10"/>
      <c r="GN56" s="10"/>
      <c r="GO56" s="10"/>
      <c r="GP56" s="10"/>
      <c r="GQ56" s="10"/>
      <c r="GR56" s="10"/>
      <c r="GS56" s="10"/>
      <c r="GT56" s="10"/>
      <c r="GU56" s="10"/>
      <c r="GV56" s="10"/>
      <c r="GW56" s="10"/>
      <c r="GX56" s="10"/>
      <c r="GY56" s="10"/>
      <c r="GZ56" s="10"/>
      <c r="HA56" s="10"/>
      <c r="HB56" s="10"/>
      <c r="HC56" s="10"/>
      <c r="HD56" s="10"/>
      <c r="HE56" s="10"/>
      <c r="HF56" s="10"/>
      <c r="HG56" s="10"/>
      <c r="HH56" s="10"/>
      <c r="HI56" s="10"/>
      <c r="HJ56" s="10"/>
      <c r="HK56" s="10"/>
      <c r="HL56" s="10"/>
      <c r="HM56" s="10"/>
      <c r="HN56" s="10"/>
      <c r="HO56" s="10"/>
      <c r="HP56" s="10"/>
      <c r="HQ56" s="10"/>
      <c r="HR56" s="10"/>
      <c r="HS56" s="10"/>
      <c r="HT56" s="10"/>
      <c r="HU56" s="10"/>
      <c r="HV56" s="10"/>
      <c r="HW56" s="10"/>
      <c r="HX56" s="10"/>
      <c r="HY56" s="10"/>
      <c r="HZ56" s="10"/>
      <c r="IA56" s="10"/>
      <c r="IB56" s="10"/>
      <c r="IC56" s="10"/>
      <c r="ID56" s="10"/>
      <c r="IE56" s="10"/>
      <c r="IF56" s="10"/>
      <c r="IG56" s="10"/>
      <c r="IH56" s="10"/>
      <c r="II56" s="10"/>
      <c r="IJ56" s="10"/>
      <c r="IK56" s="10"/>
      <c r="IL56" s="10"/>
      <c r="IM56" s="10"/>
      <c r="IN56" s="10"/>
      <c r="IO56" s="10"/>
      <c r="IP56" s="10"/>
      <c r="IQ56" s="10"/>
      <c r="IR56" s="10"/>
      <c r="IS56" s="10"/>
      <c r="IT56" s="10"/>
      <c r="IU56" s="10"/>
      <c r="IV56" s="10"/>
      <c r="IW56" s="10"/>
    </row>
    <row r="57" customFormat="false" ht="12.75" hidden="false" customHeight="false" outlineLevel="0" collapsed="false">
      <c r="D57" s="28"/>
      <c r="E57" s="17"/>
      <c r="F57" s="29"/>
      <c r="G57" s="30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A58" s="10" t="s">
        <v>338</v>
      </c>
      <c r="B58" s="10"/>
      <c r="C58" s="39"/>
      <c r="D58" s="60"/>
      <c r="E58" s="40" t="n">
        <v>9000000</v>
      </c>
      <c r="F58" s="45" t="n">
        <v>9000000</v>
      </c>
      <c r="G58" s="14"/>
      <c r="H58" s="10"/>
      <c r="I58" s="41"/>
      <c r="J58" s="10"/>
      <c r="K58" s="42"/>
      <c r="L58" s="42"/>
      <c r="M58" s="42"/>
      <c r="N58" s="42"/>
      <c r="O58" s="42"/>
      <c r="P58" s="42"/>
      <c r="Q58" s="42"/>
      <c r="R58" s="42"/>
      <c r="S58" s="42"/>
      <c r="T58" s="42"/>
      <c r="U58" s="42"/>
      <c r="V58" s="42"/>
      <c r="W58" s="42"/>
      <c r="X58" s="10"/>
      <c r="Y58" s="10"/>
      <c r="Z58" s="10"/>
      <c r="AA58" s="10"/>
      <c r="AB58" s="10"/>
      <c r="AC58" s="10"/>
      <c r="AD58" s="10"/>
      <c r="AE58" s="10"/>
      <c r="AF58" s="10"/>
      <c r="AG58" s="10"/>
      <c r="AH58" s="10"/>
      <c r="AI58" s="10"/>
      <c r="AJ58" s="10"/>
      <c r="AK58" s="10"/>
      <c r="AL58" s="10"/>
      <c r="AM58" s="10"/>
      <c r="AN58" s="10"/>
      <c r="AO58" s="10"/>
      <c r="AP58" s="10"/>
      <c r="AQ58" s="10"/>
      <c r="AR58" s="10"/>
      <c r="AS58" s="10"/>
      <c r="AT58" s="10"/>
      <c r="AU58" s="10"/>
      <c r="AV58" s="10"/>
      <c r="AW58" s="10"/>
      <c r="AX58" s="10"/>
      <c r="AY58" s="10"/>
      <c r="AZ58" s="10"/>
      <c r="BA58" s="10"/>
      <c r="BB58" s="10"/>
      <c r="BC58" s="10"/>
      <c r="BD58" s="10"/>
      <c r="BE58" s="10"/>
      <c r="BF58" s="10"/>
      <c r="BG58" s="10"/>
      <c r="BH58" s="10"/>
      <c r="BI58" s="10"/>
      <c r="BJ58" s="10"/>
      <c r="BK58" s="10"/>
      <c r="BL58" s="10"/>
      <c r="BM58" s="10"/>
      <c r="BN58" s="10"/>
      <c r="BO58" s="10"/>
      <c r="BP58" s="10"/>
      <c r="BQ58" s="10"/>
      <c r="BR58" s="10"/>
      <c r="BS58" s="10"/>
      <c r="BT58" s="10"/>
      <c r="BU58" s="10"/>
      <c r="BV58" s="10"/>
      <c r="BW58" s="10"/>
      <c r="BX58" s="10"/>
      <c r="BY58" s="10"/>
      <c r="BZ58" s="10"/>
      <c r="CA58" s="10"/>
      <c r="CB58" s="10"/>
      <c r="CC58" s="10"/>
      <c r="CD58" s="10"/>
      <c r="CE58" s="10"/>
      <c r="CF58" s="10"/>
      <c r="CG58" s="10"/>
      <c r="CH58" s="10"/>
      <c r="CI58" s="10"/>
      <c r="CJ58" s="10"/>
      <c r="CK58" s="10"/>
      <c r="CL58" s="10"/>
      <c r="CM58" s="10"/>
      <c r="CN58" s="10"/>
      <c r="CO58" s="10"/>
      <c r="CP58" s="10"/>
      <c r="CQ58" s="10"/>
      <c r="CR58" s="10"/>
      <c r="CS58" s="10"/>
      <c r="CT58" s="10"/>
      <c r="CU58" s="10"/>
      <c r="CV58" s="10"/>
      <c r="CW58" s="10"/>
      <c r="CX58" s="10"/>
      <c r="CY58" s="10"/>
      <c r="CZ58" s="10"/>
      <c r="DA58" s="10"/>
      <c r="DB58" s="10"/>
      <c r="DC58" s="10"/>
      <c r="DD58" s="10"/>
      <c r="DE58" s="10"/>
      <c r="DF58" s="10"/>
      <c r="DG58" s="10"/>
      <c r="DH58" s="10"/>
      <c r="DI58" s="10"/>
      <c r="DJ58" s="10"/>
      <c r="DK58" s="10"/>
      <c r="DL58" s="10"/>
      <c r="DM58" s="10"/>
      <c r="DN58" s="10"/>
      <c r="DO58" s="10"/>
      <c r="DP58" s="10"/>
      <c r="DQ58" s="10"/>
      <c r="DR58" s="10"/>
      <c r="DS58" s="10"/>
      <c r="DT58" s="10"/>
      <c r="DU58" s="10"/>
      <c r="DV58" s="10"/>
      <c r="DW58" s="10"/>
      <c r="DX58" s="10"/>
      <c r="DY58" s="10"/>
      <c r="DZ58" s="10"/>
      <c r="EA58" s="10"/>
      <c r="EB58" s="10"/>
      <c r="EC58" s="10"/>
      <c r="ED58" s="10"/>
      <c r="EE58" s="10"/>
      <c r="EF58" s="10"/>
      <c r="EG58" s="10"/>
      <c r="EH58" s="10"/>
      <c r="EI58" s="10"/>
      <c r="EJ58" s="10"/>
      <c r="EK58" s="10"/>
      <c r="EL58" s="10"/>
      <c r="EM58" s="10"/>
      <c r="EN58" s="10"/>
      <c r="EO58" s="10"/>
      <c r="EP58" s="10"/>
      <c r="EQ58" s="10"/>
      <c r="ER58" s="10"/>
      <c r="ES58" s="10"/>
      <c r="ET58" s="10"/>
      <c r="EU58" s="10"/>
      <c r="EV58" s="10"/>
      <c r="EW58" s="10"/>
      <c r="EX58" s="10"/>
      <c r="EY58" s="10"/>
      <c r="EZ58" s="10"/>
      <c r="FA58" s="10"/>
      <c r="FB58" s="10"/>
      <c r="FC58" s="10"/>
      <c r="FD58" s="10"/>
      <c r="FE58" s="10"/>
      <c r="FF58" s="10"/>
      <c r="FG58" s="10"/>
      <c r="FH58" s="10"/>
      <c r="FI58" s="10"/>
      <c r="FJ58" s="10"/>
      <c r="FK58" s="10"/>
      <c r="FL58" s="10"/>
      <c r="FM58" s="10"/>
      <c r="FN58" s="10"/>
      <c r="FO58" s="10"/>
      <c r="FP58" s="10"/>
      <c r="FQ58" s="10"/>
      <c r="FR58" s="10"/>
      <c r="FS58" s="10"/>
      <c r="FT58" s="10"/>
      <c r="FU58" s="10"/>
      <c r="FV58" s="10"/>
      <c r="FW58" s="10"/>
      <c r="FX58" s="10"/>
      <c r="FY58" s="10"/>
      <c r="FZ58" s="10"/>
      <c r="GA58" s="10"/>
      <c r="GB58" s="10"/>
      <c r="GC58" s="10"/>
      <c r="GD58" s="10"/>
      <c r="GE58" s="10"/>
      <c r="GF58" s="10"/>
      <c r="GG58" s="10"/>
      <c r="GH58" s="10"/>
      <c r="GI58" s="10"/>
      <c r="GJ58" s="10"/>
      <c r="GK58" s="10"/>
      <c r="GL58" s="10"/>
      <c r="GM58" s="10"/>
      <c r="GN58" s="10"/>
      <c r="GO58" s="10"/>
      <c r="GP58" s="10"/>
      <c r="GQ58" s="10"/>
      <c r="GR58" s="10"/>
      <c r="GS58" s="10"/>
      <c r="GT58" s="10"/>
      <c r="GU58" s="10"/>
      <c r="GV58" s="10"/>
      <c r="GW58" s="10"/>
      <c r="GX58" s="10"/>
      <c r="GY58" s="10"/>
      <c r="GZ58" s="10"/>
      <c r="HA58" s="10"/>
      <c r="HB58" s="10"/>
      <c r="HC58" s="10"/>
      <c r="HD58" s="10"/>
      <c r="HE58" s="10"/>
      <c r="HF58" s="10"/>
      <c r="HG58" s="10"/>
      <c r="HH58" s="10"/>
      <c r="HI58" s="10"/>
      <c r="HJ58" s="10"/>
      <c r="HK58" s="10"/>
      <c r="HL58" s="10"/>
      <c r="HM58" s="10"/>
      <c r="HN58" s="10"/>
      <c r="HO58" s="10"/>
      <c r="HP58" s="10"/>
      <c r="HQ58" s="10"/>
      <c r="HR58" s="10"/>
      <c r="HS58" s="10"/>
      <c r="HT58" s="10"/>
      <c r="HU58" s="10"/>
      <c r="HV58" s="10"/>
      <c r="HW58" s="10"/>
      <c r="HX58" s="10"/>
      <c r="HY58" s="10"/>
      <c r="HZ58" s="10"/>
      <c r="IA58" s="10"/>
      <c r="IB58" s="10"/>
      <c r="IC58" s="10"/>
      <c r="ID58" s="10"/>
      <c r="IE58" s="10"/>
      <c r="IF58" s="10"/>
      <c r="IG58" s="10"/>
      <c r="IH58" s="10"/>
      <c r="II58" s="10"/>
      <c r="IJ58" s="10"/>
      <c r="IK58" s="10"/>
      <c r="IL58" s="10"/>
      <c r="IM58" s="10"/>
      <c r="IN58" s="10"/>
      <c r="IO58" s="10"/>
      <c r="IP58" s="10"/>
      <c r="IQ58" s="10"/>
      <c r="IR58" s="10"/>
      <c r="IS58" s="10"/>
      <c r="IT58" s="10"/>
      <c r="IU58" s="10"/>
      <c r="IV58" s="10"/>
      <c r="IW58" s="10"/>
    </row>
    <row r="59" customFormat="false" ht="12.75" hidden="false" customHeight="false" outlineLevel="0" collapsed="false">
      <c r="A59" s="10" t="s">
        <v>339</v>
      </c>
      <c r="B59" s="10"/>
      <c r="C59" s="39"/>
      <c r="D59" s="60"/>
      <c r="E59" s="40" t="n">
        <f aca="false">E7</f>
        <v>1140000</v>
      </c>
      <c r="F59" s="40" t="n">
        <f aca="false">F7</f>
        <v>0</v>
      </c>
      <c r="G59" s="14"/>
      <c r="H59" s="10"/>
      <c r="I59" s="41"/>
      <c r="J59" s="10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  <c r="FK59" s="10"/>
      <c r="FL59" s="10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  <c r="GW59" s="10"/>
      <c r="GX59" s="10"/>
      <c r="GY59" s="10"/>
      <c r="GZ59" s="10"/>
      <c r="HA59" s="10"/>
      <c r="HB59" s="10"/>
      <c r="HC59" s="10"/>
      <c r="HD59" s="10"/>
      <c r="HE59" s="10"/>
      <c r="HF59" s="10"/>
      <c r="HG59" s="10"/>
      <c r="HH59" s="10"/>
      <c r="HI59" s="10"/>
      <c r="HJ59" s="10"/>
      <c r="HK59" s="10"/>
      <c r="HL59" s="10"/>
      <c r="HM59" s="10"/>
      <c r="HN59" s="10"/>
      <c r="HO59" s="10"/>
      <c r="HP59" s="10"/>
      <c r="HQ59" s="10"/>
      <c r="HR59" s="10"/>
      <c r="HS59" s="10"/>
      <c r="HT59" s="10"/>
      <c r="HU59" s="10"/>
      <c r="HV59" s="10"/>
      <c r="HW59" s="10"/>
      <c r="HX59" s="10"/>
      <c r="HY59" s="10"/>
      <c r="HZ59" s="10"/>
      <c r="IA59" s="10"/>
      <c r="IB59" s="10"/>
      <c r="IC59" s="10"/>
      <c r="ID59" s="10"/>
      <c r="IE59" s="10"/>
      <c r="IF59" s="10"/>
      <c r="IG59" s="10"/>
      <c r="IH59" s="10"/>
      <c r="II59" s="10"/>
      <c r="IJ59" s="10"/>
      <c r="IK59" s="10"/>
      <c r="IL59" s="10"/>
      <c r="IM59" s="10"/>
      <c r="IN59" s="10"/>
      <c r="IO59" s="10"/>
      <c r="IP59" s="10"/>
      <c r="IQ59" s="10"/>
      <c r="IR59" s="10"/>
      <c r="IS59" s="10"/>
      <c r="IT59" s="10"/>
      <c r="IU59" s="10"/>
      <c r="IV59" s="10"/>
      <c r="IW59" s="10"/>
    </row>
    <row r="60" customFormat="false" ht="12.75" hidden="false" customHeight="false" outlineLevel="0" collapsed="false">
      <c r="A60" s="10" t="s">
        <v>340</v>
      </c>
      <c r="B60" s="10"/>
      <c r="C60" s="39"/>
      <c r="D60" s="60"/>
      <c r="E60" s="40" t="n">
        <f aca="false">SUM(E58-E59)</f>
        <v>7860000</v>
      </c>
      <c r="F60" s="40" t="n">
        <f aca="false">SUM(F58-F59)</f>
        <v>9000000</v>
      </c>
      <c r="G60" s="14"/>
      <c r="H60" s="10"/>
      <c r="I60" s="41"/>
      <c r="J60" s="10"/>
      <c r="K60" s="42"/>
      <c r="L60" s="42"/>
      <c r="M60" s="42"/>
      <c r="N60" s="42"/>
      <c r="O60" s="42"/>
      <c r="P60" s="42"/>
      <c r="Q60" s="42"/>
      <c r="R60" s="42"/>
      <c r="S60" s="42"/>
      <c r="T60" s="42"/>
      <c r="U60" s="42"/>
      <c r="V60" s="42"/>
      <c r="W60" s="42"/>
      <c r="X60" s="10"/>
      <c r="Y60" s="10"/>
      <c r="Z60" s="10"/>
      <c r="AA60" s="10"/>
      <c r="AB60" s="10"/>
      <c r="AC60" s="10"/>
      <c r="AD60" s="10"/>
      <c r="AE60" s="10"/>
      <c r="AF60" s="10"/>
      <c r="AG60" s="10"/>
      <c r="AH60" s="10"/>
      <c r="AI60" s="10"/>
      <c r="AJ60" s="10"/>
      <c r="AK60" s="10"/>
      <c r="AL60" s="10"/>
      <c r="AM60" s="10"/>
      <c r="AN60" s="10"/>
      <c r="AO60" s="10"/>
      <c r="AP60" s="10"/>
      <c r="AQ60" s="10"/>
      <c r="AR60" s="10"/>
      <c r="AS60" s="10"/>
      <c r="AT60" s="10"/>
      <c r="AU60" s="10"/>
      <c r="AV60" s="10"/>
      <c r="AW60" s="10"/>
      <c r="AX60" s="10"/>
      <c r="AY60" s="10"/>
      <c r="AZ60" s="10"/>
      <c r="BA60" s="10"/>
      <c r="BB60" s="10"/>
      <c r="BC60" s="10"/>
      <c r="BD60" s="10"/>
      <c r="BE60" s="10"/>
      <c r="BF60" s="10"/>
      <c r="BG60" s="10"/>
      <c r="BH60" s="10"/>
      <c r="BI60" s="10"/>
      <c r="BJ60" s="10"/>
      <c r="BK60" s="10"/>
      <c r="BL60" s="10"/>
      <c r="BM60" s="10"/>
      <c r="BN60" s="10"/>
      <c r="BO60" s="10"/>
      <c r="BP60" s="10"/>
      <c r="BQ60" s="10"/>
      <c r="BR60" s="10"/>
      <c r="BS60" s="10"/>
      <c r="BT60" s="10"/>
      <c r="BU60" s="10"/>
      <c r="BV60" s="10"/>
      <c r="BW60" s="10"/>
      <c r="BX60" s="10"/>
      <c r="BY60" s="10"/>
      <c r="BZ60" s="10"/>
      <c r="CA60" s="10"/>
      <c r="CB60" s="10"/>
      <c r="CC60" s="10"/>
      <c r="CD60" s="10"/>
      <c r="CE60" s="10"/>
      <c r="CF60" s="10"/>
      <c r="CG60" s="10"/>
      <c r="CH60" s="10"/>
      <c r="CI60" s="10"/>
      <c r="CJ60" s="10"/>
      <c r="CK60" s="10"/>
      <c r="CL60" s="10"/>
      <c r="CM60" s="10"/>
      <c r="CN60" s="10"/>
      <c r="CO60" s="10"/>
      <c r="CP60" s="10"/>
      <c r="CQ60" s="10"/>
      <c r="CR60" s="10"/>
      <c r="CS60" s="10"/>
      <c r="CT60" s="10"/>
      <c r="CU60" s="10"/>
      <c r="CV60" s="10"/>
      <c r="CW60" s="10"/>
      <c r="CX60" s="10"/>
      <c r="CY60" s="10"/>
      <c r="CZ60" s="10"/>
      <c r="DA60" s="10"/>
      <c r="DB60" s="10"/>
      <c r="DC60" s="10"/>
      <c r="DD60" s="10"/>
      <c r="DE60" s="10"/>
      <c r="DF60" s="10"/>
      <c r="DG60" s="10"/>
      <c r="DH60" s="10"/>
      <c r="DI60" s="10"/>
      <c r="DJ60" s="10"/>
      <c r="DK60" s="10"/>
      <c r="DL60" s="10"/>
      <c r="DM60" s="10"/>
      <c r="DN60" s="10"/>
      <c r="DO60" s="10"/>
      <c r="DP60" s="10"/>
      <c r="DQ60" s="10"/>
      <c r="DR60" s="10"/>
      <c r="DS60" s="10"/>
      <c r="DT60" s="10"/>
      <c r="DU60" s="10"/>
      <c r="DV60" s="10"/>
      <c r="DW60" s="10"/>
      <c r="DX60" s="10"/>
      <c r="DY60" s="10"/>
      <c r="DZ60" s="10"/>
      <c r="EA60" s="10"/>
      <c r="EB60" s="10"/>
      <c r="EC60" s="10"/>
      <c r="ED60" s="10"/>
      <c r="EE60" s="10"/>
      <c r="EF60" s="10"/>
      <c r="EG60" s="10"/>
      <c r="EH60" s="10"/>
      <c r="EI60" s="10"/>
      <c r="EJ60" s="10"/>
      <c r="EK60" s="10"/>
      <c r="EL60" s="10"/>
      <c r="EM60" s="10"/>
      <c r="EN60" s="10"/>
      <c r="EO60" s="10"/>
      <c r="EP60" s="10"/>
      <c r="EQ60" s="10"/>
      <c r="ER60" s="10"/>
      <c r="ES60" s="10"/>
      <c r="ET60" s="10"/>
      <c r="EU60" s="10"/>
      <c r="EV60" s="10"/>
      <c r="EW60" s="10"/>
      <c r="EX60" s="10"/>
      <c r="EY60" s="10"/>
      <c r="EZ60" s="10"/>
      <c r="FA60" s="10"/>
      <c r="FB60" s="10"/>
      <c r="FC60" s="10"/>
      <c r="FD60" s="10"/>
      <c r="FE60" s="10"/>
      <c r="FF60" s="10"/>
      <c r="FG60" s="10"/>
      <c r="FH60" s="10"/>
      <c r="FI60" s="10"/>
      <c r="FJ60" s="10"/>
      <c r="FK60" s="10"/>
      <c r="FL60" s="10"/>
      <c r="FM60" s="10"/>
      <c r="FN60" s="10"/>
      <c r="FO60" s="10"/>
      <c r="FP60" s="10"/>
      <c r="FQ60" s="10"/>
      <c r="FR60" s="10"/>
      <c r="FS60" s="10"/>
      <c r="FT60" s="10"/>
      <c r="FU60" s="10"/>
      <c r="FV60" s="10"/>
      <c r="FW60" s="10"/>
      <c r="FX60" s="10"/>
      <c r="FY60" s="10"/>
      <c r="FZ60" s="10"/>
      <c r="GA60" s="10"/>
      <c r="GB60" s="10"/>
      <c r="GC60" s="10"/>
      <c r="GD60" s="10"/>
      <c r="GE60" s="10"/>
      <c r="GF60" s="10"/>
      <c r="GG60" s="10"/>
      <c r="GH60" s="10"/>
      <c r="GI60" s="10"/>
      <c r="GJ60" s="10"/>
      <c r="GK60" s="10"/>
      <c r="GL60" s="10"/>
      <c r="GM60" s="10"/>
      <c r="GN60" s="10"/>
      <c r="GO60" s="10"/>
      <c r="GP60" s="10"/>
      <c r="GQ60" s="10"/>
      <c r="GR60" s="10"/>
      <c r="GS60" s="10"/>
      <c r="GT60" s="10"/>
      <c r="GU60" s="10"/>
      <c r="GV60" s="10"/>
      <c r="GW60" s="10"/>
      <c r="GX60" s="10"/>
      <c r="GY60" s="10"/>
      <c r="GZ60" s="10"/>
      <c r="HA60" s="10"/>
      <c r="HB60" s="10"/>
      <c r="HC60" s="10"/>
      <c r="HD60" s="10"/>
      <c r="HE60" s="10"/>
      <c r="HF60" s="10"/>
      <c r="HG60" s="10"/>
      <c r="HH60" s="10"/>
      <c r="HI60" s="10"/>
      <c r="HJ60" s="10"/>
      <c r="HK60" s="10"/>
      <c r="HL60" s="10"/>
      <c r="HM60" s="10"/>
      <c r="HN60" s="10"/>
      <c r="HO60" s="10"/>
      <c r="HP60" s="10"/>
      <c r="HQ60" s="10"/>
      <c r="HR60" s="10"/>
      <c r="HS60" s="10"/>
      <c r="HT60" s="10"/>
      <c r="HU60" s="10"/>
      <c r="HV60" s="10"/>
      <c r="HW60" s="10"/>
      <c r="HX60" s="10"/>
      <c r="HY60" s="10"/>
      <c r="HZ60" s="10"/>
      <c r="IA60" s="10"/>
      <c r="IB60" s="10"/>
      <c r="IC60" s="10"/>
      <c r="ID60" s="10"/>
      <c r="IE60" s="10"/>
      <c r="IF60" s="10"/>
      <c r="IG60" s="10"/>
      <c r="IH60" s="10"/>
      <c r="II60" s="10"/>
      <c r="IJ60" s="10"/>
      <c r="IK60" s="10"/>
      <c r="IL60" s="10"/>
      <c r="IM60" s="10"/>
      <c r="IN60" s="10"/>
      <c r="IO60" s="10"/>
      <c r="IP60" s="10"/>
      <c r="IQ60" s="10"/>
      <c r="IR60" s="10"/>
      <c r="IS60" s="10"/>
      <c r="IT60" s="10"/>
      <c r="IU60" s="10"/>
      <c r="IV60" s="10"/>
      <c r="IW60" s="10"/>
    </row>
    <row r="61" customFormat="false" ht="12.75" hidden="false" customHeight="false" outlineLevel="0" collapsed="false">
      <c r="A61" s="10"/>
      <c r="B61" s="10"/>
      <c r="C61" s="39"/>
      <c r="D61" s="60"/>
      <c r="E61" s="40"/>
      <c r="F61" s="45"/>
      <c r="G61" s="14"/>
      <c r="H61" s="10"/>
      <c r="I61" s="41"/>
      <c r="J61" s="10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10"/>
      <c r="Y61" s="10"/>
      <c r="Z61" s="10"/>
      <c r="AA61" s="10"/>
      <c r="AB61" s="10"/>
      <c r="AC61" s="10"/>
      <c r="AD61" s="10"/>
      <c r="AE61" s="10"/>
      <c r="AF61" s="10"/>
      <c r="AG61" s="10"/>
      <c r="AH61" s="10"/>
      <c r="AI61" s="10"/>
      <c r="AJ61" s="10"/>
      <c r="AK61" s="10"/>
      <c r="AL61" s="10"/>
      <c r="AM61" s="10"/>
      <c r="AN61" s="10"/>
      <c r="AO61" s="10"/>
      <c r="AP61" s="10"/>
      <c r="AQ61" s="10"/>
      <c r="AR61" s="10"/>
      <c r="AS61" s="10"/>
      <c r="AT61" s="10"/>
      <c r="AU61" s="10"/>
      <c r="AV61" s="10"/>
      <c r="AW61" s="10"/>
      <c r="AX61" s="10"/>
      <c r="AY61" s="10"/>
      <c r="AZ61" s="10"/>
      <c r="BA61" s="10"/>
      <c r="BB61" s="10"/>
      <c r="BC61" s="10"/>
      <c r="BD61" s="10"/>
      <c r="BE61" s="10"/>
      <c r="BF61" s="10"/>
      <c r="BG61" s="10"/>
      <c r="BH61" s="10"/>
      <c r="BI61" s="10"/>
      <c r="BJ61" s="10"/>
      <c r="BK61" s="10"/>
      <c r="BL61" s="10"/>
      <c r="BM61" s="10"/>
      <c r="BN61" s="10"/>
      <c r="BO61" s="10"/>
      <c r="BP61" s="10"/>
      <c r="BQ61" s="10"/>
      <c r="BR61" s="10"/>
      <c r="BS61" s="10"/>
      <c r="BT61" s="10"/>
      <c r="BU61" s="10"/>
      <c r="BV61" s="10"/>
      <c r="BW61" s="10"/>
      <c r="BX61" s="10"/>
      <c r="BY61" s="10"/>
      <c r="BZ61" s="10"/>
      <c r="CA61" s="10"/>
      <c r="CB61" s="10"/>
      <c r="CC61" s="10"/>
      <c r="CD61" s="10"/>
      <c r="CE61" s="10"/>
      <c r="CF61" s="10"/>
      <c r="CG61" s="10"/>
      <c r="CH61" s="10"/>
      <c r="CI61" s="10"/>
      <c r="CJ61" s="10"/>
      <c r="CK61" s="10"/>
      <c r="CL61" s="10"/>
      <c r="CM61" s="10"/>
      <c r="CN61" s="10"/>
      <c r="CO61" s="10"/>
      <c r="CP61" s="10"/>
      <c r="CQ61" s="10"/>
      <c r="CR61" s="10"/>
      <c r="CS61" s="10"/>
      <c r="CT61" s="10"/>
      <c r="CU61" s="10"/>
      <c r="CV61" s="10"/>
      <c r="CW61" s="10"/>
      <c r="CX61" s="10"/>
      <c r="CY61" s="10"/>
      <c r="CZ61" s="10"/>
      <c r="DA61" s="10"/>
      <c r="DB61" s="10"/>
      <c r="DC61" s="10"/>
      <c r="DD61" s="10"/>
      <c r="DE61" s="10"/>
      <c r="DF61" s="10"/>
      <c r="DG61" s="10"/>
      <c r="DH61" s="10"/>
      <c r="DI61" s="10"/>
      <c r="DJ61" s="10"/>
      <c r="DK61" s="10"/>
      <c r="DL61" s="10"/>
      <c r="DM61" s="10"/>
      <c r="DN61" s="10"/>
      <c r="DO61" s="10"/>
      <c r="DP61" s="10"/>
      <c r="DQ61" s="10"/>
      <c r="DR61" s="10"/>
      <c r="DS61" s="10"/>
      <c r="DT61" s="10"/>
      <c r="DU61" s="10"/>
      <c r="DV61" s="10"/>
      <c r="DW61" s="10"/>
      <c r="DX61" s="10"/>
      <c r="DY61" s="10"/>
      <c r="DZ61" s="10"/>
      <c r="EA61" s="10"/>
      <c r="EB61" s="10"/>
      <c r="EC61" s="10"/>
      <c r="ED61" s="10"/>
      <c r="EE61" s="10"/>
      <c r="EF61" s="10"/>
      <c r="EG61" s="10"/>
      <c r="EH61" s="10"/>
      <c r="EI61" s="10"/>
      <c r="EJ61" s="10"/>
      <c r="EK61" s="10"/>
      <c r="EL61" s="10"/>
      <c r="EM61" s="10"/>
      <c r="EN61" s="10"/>
      <c r="EO61" s="10"/>
      <c r="EP61" s="10"/>
      <c r="EQ61" s="10"/>
      <c r="ER61" s="10"/>
      <c r="ES61" s="10"/>
      <c r="ET61" s="10"/>
      <c r="EU61" s="10"/>
      <c r="EV61" s="10"/>
      <c r="EW61" s="10"/>
      <c r="EX61" s="10"/>
      <c r="EY61" s="10"/>
      <c r="EZ61" s="10"/>
      <c r="FA61" s="10"/>
      <c r="FB61" s="10"/>
      <c r="FC61" s="10"/>
      <c r="FD61" s="10"/>
      <c r="FE61" s="10"/>
      <c r="FF61" s="10"/>
      <c r="FG61" s="10"/>
      <c r="FH61" s="10"/>
      <c r="FI61" s="10"/>
      <c r="FJ61" s="10"/>
      <c r="FK61" s="10"/>
      <c r="FL61" s="10"/>
      <c r="FM61" s="10"/>
      <c r="FN61" s="10"/>
      <c r="FO61" s="10"/>
      <c r="FP61" s="10"/>
      <c r="FQ61" s="10"/>
      <c r="FR61" s="10"/>
      <c r="FS61" s="10"/>
      <c r="FT61" s="10"/>
      <c r="FU61" s="10"/>
      <c r="FV61" s="10"/>
      <c r="FW61" s="10"/>
      <c r="FX61" s="10"/>
      <c r="FY61" s="10"/>
      <c r="FZ61" s="10"/>
      <c r="GA61" s="10"/>
      <c r="GB61" s="10"/>
      <c r="GC61" s="10"/>
      <c r="GD61" s="10"/>
      <c r="GE61" s="10"/>
      <c r="GF61" s="10"/>
      <c r="GG61" s="10"/>
      <c r="GH61" s="10"/>
      <c r="GI61" s="10"/>
      <c r="GJ61" s="10"/>
      <c r="GK61" s="10"/>
      <c r="GL61" s="10"/>
      <c r="GM61" s="10"/>
      <c r="GN61" s="10"/>
      <c r="GO61" s="10"/>
      <c r="GP61" s="10"/>
      <c r="GQ61" s="10"/>
      <c r="GR61" s="10"/>
      <c r="GS61" s="10"/>
      <c r="GT61" s="10"/>
      <c r="GU61" s="10"/>
      <c r="GV61" s="10"/>
      <c r="GW61" s="10"/>
      <c r="GX61" s="10"/>
      <c r="GY61" s="10"/>
      <c r="GZ61" s="10"/>
      <c r="HA61" s="10"/>
      <c r="HB61" s="10"/>
      <c r="HC61" s="10"/>
      <c r="HD61" s="10"/>
      <c r="HE61" s="10"/>
      <c r="HF61" s="10"/>
      <c r="HG61" s="10"/>
      <c r="HH61" s="10"/>
      <c r="HI61" s="10"/>
      <c r="HJ61" s="10"/>
      <c r="HK61" s="10"/>
      <c r="HL61" s="10"/>
      <c r="HM61" s="10"/>
      <c r="HN61" s="10"/>
      <c r="HO61" s="10"/>
      <c r="HP61" s="10"/>
      <c r="HQ61" s="10"/>
      <c r="HR61" s="10"/>
      <c r="HS61" s="10"/>
      <c r="HT61" s="10"/>
      <c r="HU61" s="10"/>
      <c r="HV61" s="10"/>
      <c r="HW61" s="10"/>
      <c r="HX61" s="10"/>
      <c r="HY61" s="10"/>
      <c r="HZ61" s="10"/>
      <c r="IA61" s="10"/>
      <c r="IB61" s="10"/>
      <c r="IC61" s="10"/>
      <c r="ID61" s="10"/>
      <c r="IE61" s="10"/>
      <c r="IF61" s="10"/>
      <c r="IG61" s="10"/>
      <c r="IH61" s="10"/>
      <c r="II61" s="10"/>
      <c r="IJ61" s="10"/>
      <c r="IK61" s="10"/>
      <c r="IL61" s="10"/>
      <c r="IM61" s="10"/>
      <c r="IN61" s="10"/>
      <c r="IO61" s="10"/>
      <c r="IP61" s="10"/>
      <c r="IQ61" s="10"/>
      <c r="IR61" s="10"/>
      <c r="IS61" s="10"/>
      <c r="IT61" s="10"/>
      <c r="IU61" s="10"/>
      <c r="IV61" s="10"/>
      <c r="IW61" s="10"/>
    </row>
    <row r="62" customFormat="false" ht="12.75" hidden="false" customHeight="false" outlineLevel="0" collapsed="false">
      <c r="A62" s="10" t="s">
        <v>338</v>
      </c>
      <c r="B62" s="10"/>
      <c r="C62" s="39"/>
      <c r="D62" s="60"/>
      <c r="E62" s="40" t="n">
        <v>9000000</v>
      </c>
      <c r="F62" s="45" t="n">
        <v>9000000</v>
      </c>
      <c r="G62" s="14"/>
      <c r="H62" s="10"/>
      <c r="I62" s="41"/>
      <c r="J62" s="10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  <c r="HS62" s="10"/>
      <c r="HT62" s="10"/>
      <c r="HU62" s="10"/>
      <c r="HV62" s="10"/>
      <c r="HW62" s="10"/>
      <c r="HX62" s="10"/>
      <c r="HY62" s="10"/>
      <c r="HZ62" s="10"/>
      <c r="IA62" s="10"/>
      <c r="IB62" s="10"/>
      <c r="IC62" s="10"/>
      <c r="ID62" s="10"/>
      <c r="IE62" s="10"/>
      <c r="IF62" s="10"/>
      <c r="IG62" s="10"/>
      <c r="IH62" s="10"/>
      <c r="II62" s="10"/>
      <c r="IJ62" s="10"/>
      <c r="IK62" s="10"/>
      <c r="IL62" s="10"/>
      <c r="IM62" s="10"/>
      <c r="IN62" s="10"/>
      <c r="IO62" s="10"/>
      <c r="IP62" s="10"/>
      <c r="IQ62" s="10"/>
      <c r="IR62" s="10"/>
      <c r="IS62" s="10"/>
      <c r="IT62" s="10"/>
      <c r="IU62" s="10"/>
      <c r="IV62" s="10"/>
      <c r="IW62" s="10"/>
    </row>
    <row r="63" customFormat="false" ht="12.75" hidden="false" customHeight="false" outlineLevel="0" collapsed="false">
      <c r="A63" s="10" t="s">
        <v>341</v>
      </c>
      <c r="B63" s="10"/>
      <c r="C63" s="39"/>
      <c r="D63" s="60"/>
      <c r="E63" s="40" t="n">
        <f aca="false">E19</f>
        <v>1644000</v>
      </c>
      <c r="F63" s="40" t="n">
        <f aca="false">F19</f>
        <v>222000</v>
      </c>
      <c r="G63" s="14"/>
      <c r="H63" s="10"/>
      <c r="I63" s="41"/>
      <c r="J63" s="10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  <c r="HS63" s="10"/>
      <c r="HT63" s="10"/>
      <c r="HU63" s="10"/>
      <c r="HV63" s="10"/>
      <c r="HW63" s="10"/>
      <c r="HX63" s="10"/>
      <c r="HY63" s="10"/>
      <c r="HZ63" s="10"/>
      <c r="IA63" s="10"/>
      <c r="IB63" s="10"/>
      <c r="IC63" s="10"/>
      <c r="ID63" s="10"/>
      <c r="IE63" s="10"/>
      <c r="IF63" s="10"/>
      <c r="IG63" s="10"/>
      <c r="IH63" s="10"/>
      <c r="II63" s="10"/>
      <c r="IJ63" s="10"/>
      <c r="IK63" s="10"/>
      <c r="IL63" s="10"/>
      <c r="IM63" s="10"/>
      <c r="IN63" s="10"/>
      <c r="IO63" s="10"/>
      <c r="IP63" s="10"/>
      <c r="IQ63" s="10"/>
      <c r="IR63" s="10"/>
      <c r="IS63" s="10"/>
      <c r="IT63" s="10"/>
      <c r="IU63" s="10"/>
      <c r="IV63" s="10"/>
      <c r="IW63" s="10"/>
    </row>
    <row r="64" customFormat="false" ht="12.75" hidden="false" customHeight="false" outlineLevel="0" collapsed="false">
      <c r="A64" s="10" t="s">
        <v>340</v>
      </c>
      <c r="B64" s="10"/>
      <c r="C64" s="39"/>
      <c r="D64" s="60"/>
      <c r="E64" s="40" t="n">
        <f aca="false">SUM(E62-E63)</f>
        <v>7356000</v>
      </c>
      <c r="F64" s="40" t="n">
        <f aca="false">SUM(F62-F63)</f>
        <v>8778000</v>
      </c>
      <c r="G64" s="14"/>
      <c r="H64" s="10"/>
      <c r="I64" s="41"/>
      <c r="J64" s="10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  <c r="HS64" s="10"/>
      <c r="HT64" s="10"/>
      <c r="HU64" s="10"/>
      <c r="HV64" s="10"/>
      <c r="HW64" s="10"/>
      <c r="HX64" s="10"/>
      <c r="HY64" s="10"/>
      <c r="HZ64" s="10"/>
      <c r="IA64" s="10"/>
      <c r="IB64" s="10"/>
      <c r="IC64" s="10"/>
      <c r="ID64" s="10"/>
      <c r="IE64" s="10"/>
      <c r="IF64" s="10"/>
      <c r="IG64" s="10"/>
      <c r="IH64" s="10"/>
      <c r="II64" s="10"/>
      <c r="IJ64" s="10"/>
      <c r="IK64" s="10"/>
      <c r="IL64" s="10"/>
      <c r="IM64" s="10"/>
      <c r="IN64" s="10"/>
      <c r="IO64" s="10"/>
      <c r="IP64" s="10"/>
      <c r="IQ64" s="10"/>
      <c r="IR64" s="10"/>
      <c r="IS64" s="10"/>
      <c r="IT64" s="10"/>
      <c r="IU64" s="10"/>
      <c r="IV64" s="10"/>
      <c r="IW64" s="10"/>
    </row>
    <row r="65" customFormat="false" ht="12.75" hidden="false" customHeight="false" outlineLevel="0" collapsed="false">
      <c r="A65" s="10"/>
      <c r="B65" s="10"/>
      <c r="C65" s="39"/>
      <c r="D65" s="60"/>
      <c r="E65" s="40"/>
      <c r="F65" s="40"/>
      <c r="G65" s="14"/>
      <c r="H65" s="10"/>
      <c r="I65" s="41"/>
      <c r="J65" s="10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  <c r="EU65" s="10"/>
      <c r="EV65" s="10"/>
      <c r="EW65" s="10"/>
      <c r="EX65" s="10"/>
      <c r="EY65" s="10"/>
      <c r="EZ65" s="10"/>
      <c r="FA65" s="10"/>
      <c r="FB65" s="10"/>
      <c r="FC65" s="10"/>
      <c r="FD65" s="10"/>
      <c r="FE65" s="10"/>
      <c r="FF65" s="10"/>
      <c r="FG65" s="10"/>
      <c r="FH65" s="10"/>
      <c r="FI65" s="10"/>
      <c r="FJ65" s="10"/>
      <c r="FK65" s="10"/>
      <c r="FL65" s="10"/>
      <c r="FM65" s="10"/>
      <c r="FN65" s="10"/>
      <c r="FO65" s="10"/>
      <c r="FP65" s="10"/>
      <c r="FQ65" s="10"/>
      <c r="FR65" s="10"/>
      <c r="FS65" s="10"/>
      <c r="FT65" s="10"/>
      <c r="FU65" s="10"/>
      <c r="FV65" s="10"/>
      <c r="FW65" s="10"/>
      <c r="FX65" s="10"/>
      <c r="FY65" s="10"/>
      <c r="FZ65" s="10"/>
      <c r="GA65" s="10"/>
      <c r="GB65" s="10"/>
      <c r="GC65" s="10"/>
      <c r="GD65" s="10"/>
      <c r="GE65" s="10"/>
      <c r="GF65" s="10"/>
      <c r="GG65" s="10"/>
      <c r="GH65" s="10"/>
      <c r="GI65" s="10"/>
      <c r="GJ65" s="10"/>
      <c r="GK65" s="10"/>
      <c r="GL65" s="10"/>
      <c r="GM65" s="10"/>
      <c r="GN65" s="10"/>
      <c r="GO65" s="10"/>
      <c r="GP65" s="10"/>
      <c r="GQ65" s="10"/>
      <c r="GR65" s="10"/>
      <c r="GS65" s="10"/>
      <c r="GT65" s="10"/>
      <c r="GU65" s="10"/>
      <c r="GV65" s="10"/>
      <c r="GW65" s="10"/>
      <c r="GX65" s="10"/>
      <c r="GY65" s="10"/>
      <c r="GZ65" s="10"/>
      <c r="HA65" s="10"/>
      <c r="HB65" s="10"/>
      <c r="HC65" s="10"/>
      <c r="HD65" s="10"/>
      <c r="HE65" s="10"/>
      <c r="HF65" s="10"/>
      <c r="HG65" s="10"/>
      <c r="HH65" s="10"/>
      <c r="HI65" s="10"/>
      <c r="HJ65" s="10"/>
      <c r="HK65" s="10"/>
      <c r="HL65" s="10"/>
      <c r="HM65" s="10"/>
      <c r="HN65" s="10"/>
      <c r="HO65" s="10"/>
      <c r="HP65" s="10"/>
      <c r="HQ65" s="10"/>
      <c r="HR65" s="10"/>
      <c r="HS65" s="10"/>
      <c r="HT65" s="10"/>
      <c r="HU65" s="10"/>
      <c r="HV65" s="10"/>
      <c r="HW65" s="10"/>
      <c r="HX65" s="10"/>
      <c r="HY65" s="10"/>
      <c r="HZ65" s="10"/>
      <c r="IA65" s="10"/>
      <c r="IB65" s="10"/>
      <c r="IC65" s="10"/>
      <c r="ID65" s="10"/>
      <c r="IE65" s="10"/>
      <c r="IF65" s="10"/>
      <c r="IG65" s="10"/>
      <c r="IH65" s="10"/>
      <c r="II65" s="10"/>
      <c r="IJ65" s="10"/>
      <c r="IK65" s="10"/>
      <c r="IL65" s="10"/>
      <c r="IM65" s="10"/>
      <c r="IN65" s="10"/>
      <c r="IO65" s="10"/>
      <c r="IP65" s="10"/>
      <c r="IQ65" s="10"/>
      <c r="IR65" s="10"/>
      <c r="IS65" s="10"/>
      <c r="IT65" s="10"/>
      <c r="IU65" s="10"/>
      <c r="IV65" s="10"/>
      <c r="IW65" s="10"/>
    </row>
    <row r="66" customFormat="false" ht="12.75" hidden="false" customHeight="false" outlineLevel="0" collapsed="false">
      <c r="A66" s="10" t="s">
        <v>342</v>
      </c>
      <c r="B66" s="10"/>
      <c r="C66" s="39"/>
      <c r="D66" s="60"/>
      <c r="E66" s="40" t="n">
        <v>1200000</v>
      </c>
      <c r="F66" s="40" t="n">
        <v>1200000</v>
      </c>
      <c r="G66" s="14"/>
      <c r="H66" s="10"/>
      <c r="I66" s="41"/>
      <c r="J66" s="10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  <c r="EU66" s="10"/>
      <c r="EV66" s="10"/>
      <c r="EW66" s="10"/>
      <c r="EX66" s="10"/>
      <c r="EY66" s="10"/>
      <c r="EZ66" s="10"/>
      <c r="FA66" s="10"/>
      <c r="FB66" s="10"/>
      <c r="FC66" s="10"/>
      <c r="FD66" s="10"/>
      <c r="FE66" s="10"/>
      <c r="FF66" s="10"/>
      <c r="FG66" s="10"/>
      <c r="FH66" s="10"/>
      <c r="FI66" s="10"/>
      <c r="FJ66" s="10"/>
      <c r="FK66" s="10"/>
      <c r="FL66" s="10"/>
      <c r="FM66" s="10"/>
      <c r="FN66" s="10"/>
      <c r="FO66" s="10"/>
      <c r="FP66" s="10"/>
      <c r="FQ66" s="10"/>
      <c r="FR66" s="10"/>
      <c r="FS66" s="10"/>
      <c r="FT66" s="10"/>
      <c r="FU66" s="10"/>
      <c r="FV66" s="10"/>
      <c r="FW66" s="10"/>
      <c r="FX66" s="10"/>
      <c r="FY66" s="10"/>
      <c r="FZ66" s="10"/>
      <c r="GA66" s="10"/>
      <c r="GB66" s="10"/>
      <c r="GC66" s="10"/>
      <c r="GD66" s="10"/>
      <c r="GE66" s="10"/>
      <c r="GF66" s="10"/>
      <c r="GG66" s="10"/>
      <c r="GH66" s="10"/>
      <c r="GI66" s="10"/>
      <c r="GJ66" s="10"/>
      <c r="GK66" s="10"/>
      <c r="GL66" s="10"/>
      <c r="GM66" s="10"/>
      <c r="GN66" s="10"/>
      <c r="GO66" s="10"/>
      <c r="GP66" s="10"/>
      <c r="GQ66" s="10"/>
      <c r="GR66" s="10"/>
      <c r="GS66" s="10"/>
      <c r="GT66" s="10"/>
      <c r="GU66" s="10"/>
      <c r="GV66" s="10"/>
      <c r="GW66" s="10"/>
      <c r="GX66" s="10"/>
      <c r="GY66" s="10"/>
      <c r="GZ66" s="10"/>
      <c r="HA66" s="10"/>
      <c r="HB66" s="10"/>
      <c r="HC66" s="10"/>
      <c r="HD66" s="10"/>
      <c r="HE66" s="10"/>
      <c r="HF66" s="10"/>
      <c r="HG66" s="10"/>
      <c r="HH66" s="10"/>
      <c r="HI66" s="10"/>
      <c r="HJ66" s="10"/>
      <c r="HK66" s="10"/>
      <c r="HL66" s="10"/>
      <c r="HM66" s="10"/>
      <c r="HN66" s="10"/>
      <c r="HO66" s="10"/>
      <c r="HP66" s="10"/>
      <c r="HQ66" s="10"/>
      <c r="HR66" s="10"/>
      <c r="HS66" s="10"/>
      <c r="HT66" s="10"/>
      <c r="HU66" s="10"/>
      <c r="HV66" s="10"/>
      <c r="HW66" s="10"/>
      <c r="HX66" s="10"/>
      <c r="HY66" s="10"/>
      <c r="HZ66" s="10"/>
      <c r="IA66" s="10"/>
      <c r="IB66" s="10"/>
      <c r="IC66" s="10"/>
      <c r="ID66" s="10"/>
      <c r="IE66" s="10"/>
      <c r="IF66" s="10"/>
      <c r="IG66" s="10"/>
      <c r="IH66" s="10"/>
      <c r="II66" s="10"/>
      <c r="IJ66" s="10"/>
      <c r="IK66" s="10"/>
      <c r="IL66" s="10"/>
      <c r="IM66" s="10"/>
      <c r="IN66" s="10"/>
      <c r="IO66" s="10"/>
      <c r="IP66" s="10"/>
      <c r="IQ66" s="10"/>
      <c r="IR66" s="10"/>
      <c r="IS66" s="10"/>
      <c r="IT66" s="10"/>
      <c r="IU66" s="10"/>
      <c r="IV66" s="10"/>
      <c r="IW66" s="10"/>
    </row>
    <row r="67" customFormat="false" ht="12.75" hidden="false" customHeight="false" outlineLevel="0" collapsed="false">
      <c r="A67" s="10" t="s">
        <v>343</v>
      </c>
      <c r="B67" s="10"/>
      <c r="C67" s="39"/>
      <c r="D67" s="60"/>
      <c r="E67" s="40" t="n">
        <f aca="false">E56</f>
        <v>1070800</v>
      </c>
      <c r="F67" s="40" t="n">
        <f aca="false">F56</f>
        <v>170800</v>
      </c>
      <c r="G67" s="14"/>
      <c r="H67" s="10"/>
      <c r="I67" s="41"/>
      <c r="J67" s="10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  <c r="EX67" s="10"/>
      <c r="EY67" s="10"/>
      <c r="EZ67" s="10"/>
      <c r="FA67" s="10"/>
      <c r="FB67" s="10"/>
      <c r="FC67" s="10"/>
      <c r="FD67" s="10"/>
      <c r="FE67" s="10"/>
      <c r="FF67" s="10"/>
      <c r="FG67" s="10"/>
      <c r="FH67" s="10"/>
      <c r="FI67" s="10"/>
      <c r="FJ67" s="10"/>
      <c r="FK67" s="10"/>
      <c r="FL67" s="10"/>
      <c r="FM67" s="10"/>
      <c r="FN67" s="10"/>
      <c r="FO67" s="10"/>
      <c r="FP67" s="10"/>
      <c r="FQ67" s="10"/>
      <c r="FR67" s="10"/>
      <c r="FS67" s="10"/>
      <c r="FT67" s="10"/>
      <c r="FU67" s="10"/>
      <c r="FV67" s="10"/>
      <c r="FW67" s="10"/>
      <c r="FX67" s="10"/>
      <c r="FY67" s="10"/>
      <c r="FZ67" s="10"/>
      <c r="GA67" s="10"/>
      <c r="GB67" s="10"/>
      <c r="GC67" s="10"/>
      <c r="GD67" s="10"/>
      <c r="GE67" s="10"/>
      <c r="GF67" s="10"/>
      <c r="GG67" s="10"/>
      <c r="GH67" s="10"/>
      <c r="GI67" s="10"/>
      <c r="GJ67" s="10"/>
      <c r="GK67" s="10"/>
      <c r="GL67" s="10"/>
      <c r="GM67" s="10"/>
      <c r="GN67" s="10"/>
      <c r="GO67" s="10"/>
      <c r="GP67" s="10"/>
      <c r="GQ67" s="10"/>
      <c r="GR67" s="10"/>
      <c r="GS67" s="10"/>
      <c r="GT67" s="10"/>
      <c r="GU67" s="10"/>
      <c r="GV67" s="10"/>
      <c r="GW67" s="10"/>
      <c r="GX67" s="10"/>
      <c r="GY67" s="10"/>
      <c r="GZ67" s="10"/>
      <c r="HA67" s="10"/>
      <c r="HB67" s="10"/>
      <c r="HC67" s="10"/>
      <c r="HD67" s="10"/>
      <c r="HE67" s="10"/>
      <c r="HF67" s="10"/>
      <c r="HG67" s="10"/>
      <c r="HH67" s="10"/>
      <c r="HI67" s="10"/>
      <c r="HJ67" s="10"/>
      <c r="HK67" s="10"/>
      <c r="HL67" s="10"/>
      <c r="HM67" s="10"/>
      <c r="HN67" s="10"/>
      <c r="HO67" s="10"/>
      <c r="HP67" s="10"/>
      <c r="HQ67" s="10"/>
      <c r="HR67" s="10"/>
      <c r="HS67" s="10"/>
      <c r="HT67" s="10"/>
      <c r="HU67" s="10"/>
      <c r="HV67" s="10"/>
      <c r="HW67" s="10"/>
      <c r="HX67" s="10"/>
      <c r="HY67" s="10"/>
      <c r="HZ67" s="10"/>
      <c r="IA67" s="10"/>
      <c r="IB67" s="10"/>
      <c r="IC67" s="10"/>
      <c r="ID67" s="10"/>
      <c r="IE67" s="10"/>
      <c r="IF67" s="10"/>
      <c r="IG67" s="10"/>
      <c r="IH67" s="10"/>
      <c r="II67" s="10"/>
      <c r="IJ67" s="10"/>
      <c r="IK67" s="10"/>
      <c r="IL67" s="10"/>
      <c r="IM67" s="10"/>
      <c r="IN67" s="10"/>
      <c r="IO67" s="10"/>
      <c r="IP67" s="10"/>
      <c r="IQ67" s="10"/>
      <c r="IR67" s="10"/>
      <c r="IS67" s="10"/>
      <c r="IT67" s="10"/>
      <c r="IU67" s="10"/>
      <c r="IV67" s="10"/>
      <c r="IW67" s="10"/>
    </row>
    <row r="68" customFormat="false" ht="12.75" hidden="false" customHeight="false" outlineLevel="0" collapsed="false">
      <c r="A68" s="10" t="s">
        <v>340</v>
      </c>
      <c r="B68" s="10"/>
      <c r="C68" s="39"/>
      <c r="D68" s="60"/>
      <c r="E68" s="40" t="n">
        <f aca="false">SUM(E66-E67)</f>
        <v>129200</v>
      </c>
      <c r="F68" s="40" t="n">
        <f aca="false">SUM(F66-F67)</f>
        <v>1029200</v>
      </c>
      <c r="G68" s="14"/>
      <c r="H68" s="10"/>
      <c r="I68" s="41"/>
      <c r="J68" s="10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  <c r="HS68" s="10"/>
      <c r="HT68" s="10"/>
      <c r="HU68" s="10"/>
      <c r="HV68" s="10"/>
      <c r="HW68" s="10"/>
      <c r="HX68" s="10"/>
      <c r="HY68" s="10"/>
      <c r="HZ68" s="10"/>
      <c r="IA68" s="10"/>
      <c r="IB68" s="10"/>
      <c r="IC68" s="10"/>
      <c r="ID68" s="10"/>
      <c r="IE68" s="10"/>
      <c r="IF68" s="10"/>
      <c r="IG68" s="10"/>
      <c r="IH68" s="10"/>
      <c r="II68" s="10"/>
      <c r="IJ68" s="10"/>
      <c r="IK68" s="10"/>
      <c r="IL68" s="10"/>
      <c r="IM68" s="10"/>
      <c r="IN68" s="10"/>
      <c r="IO68" s="10"/>
      <c r="IP68" s="10"/>
      <c r="IQ68" s="10"/>
      <c r="IR68" s="10"/>
      <c r="IS68" s="10"/>
      <c r="IT68" s="10"/>
      <c r="IU68" s="10"/>
      <c r="IV68" s="10"/>
      <c r="IW68" s="10"/>
    </row>
    <row r="69" customFormat="false" ht="12.75" hidden="false" customHeight="false" outlineLevel="0" collapsed="false">
      <c r="A69" s="35"/>
      <c r="B69" s="10"/>
      <c r="C69" s="39"/>
      <c r="D69" s="60"/>
      <c r="E69" s="38"/>
      <c r="F69" s="38"/>
      <c r="G69" s="14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A70" s="35"/>
      <c r="B70" s="10"/>
      <c r="C70" s="39"/>
      <c r="D70" s="60"/>
      <c r="E70" s="38"/>
      <c r="F70" s="38"/>
      <c r="G70" s="14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A71" s="10"/>
      <c r="B71" s="10"/>
      <c r="C71" s="39"/>
      <c r="D71" s="7"/>
      <c r="E71" s="35"/>
      <c r="F71" s="29"/>
      <c r="G71" s="14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62"/>
      <c r="G75" s="62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3"/>
      <c r="F76" s="62"/>
      <c r="G76" s="62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3"/>
      <c r="F77" s="62"/>
      <c r="G77" s="62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3"/>
      <c r="F78" s="62"/>
      <c r="G78" s="62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3"/>
      <c r="F79" s="62"/>
      <c r="G79" s="62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3"/>
      <c r="F80" s="62"/>
      <c r="G80" s="62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43"/>
      <c r="F81" s="62"/>
      <c r="G81" s="62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56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56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56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56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56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  <c r="X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56"/>
      <c r="G112" s="56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56"/>
      <c r="G113" s="56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  <c r="X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  <c r="X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"/>
      <c r="F123" s="56"/>
      <c r="G123" s="56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"/>
      <c r="F124" s="56"/>
      <c r="G124" s="56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"/>
      <c r="F125" s="56"/>
      <c r="G125" s="56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  <c r="X125" s="15"/>
    </row>
    <row r="126" customFormat="false" ht="12.75" hidden="false" customHeight="false" outlineLevel="0" collapsed="false">
      <c r="E126" s="4"/>
      <c r="F126" s="56"/>
      <c r="G126" s="56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  <c r="X126" s="15"/>
    </row>
    <row r="127" customFormat="false" ht="12.75" hidden="false" customHeight="false" outlineLevel="0" collapsed="false">
      <c r="E127" s="4"/>
      <c r="F127" s="56"/>
      <c r="G127" s="56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  <c r="X127" s="15"/>
    </row>
    <row r="128" customFormat="false" ht="12.75" hidden="false" customHeight="false" outlineLevel="0" collapsed="false">
      <c r="E128" s="4"/>
      <c r="F128" s="62"/>
      <c r="G128" s="62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62"/>
      <c r="G129" s="62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3"/>
      <c r="F130" s="62"/>
      <c r="G130" s="62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3"/>
      <c r="F131" s="62"/>
      <c r="G131" s="62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3"/>
      <c r="F132" s="62"/>
      <c r="G132" s="62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3"/>
      <c r="F133" s="62"/>
      <c r="G133" s="62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  <c r="X136" s="15"/>
    </row>
    <row r="137" customFormat="false" ht="12.75" hidden="false" customHeight="false" outlineLevel="0" collapsed="false">
      <c r="E137" s="4"/>
      <c r="F137" s="56"/>
      <c r="G137" s="56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56"/>
      <c r="G144" s="56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"/>
      <c r="F145" s="56"/>
      <c r="G145" s="56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"/>
      <c r="F146" s="56"/>
      <c r="G146" s="56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"/>
      <c r="F147" s="56"/>
      <c r="G147" s="56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"/>
      <c r="F148" s="56"/>
      <c r="G148" s="56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"/>
      <c r="F152" s="56"/>
      <c r="G152" s="56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62"/>
      <c r="G155" s="62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62"/>
      <c r="G156" s="62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"/>
      <c r="F157" s="62"/>
      <c r="G157" s="62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62"/>
      <c r="G158" s="62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"/>
      <c r="F159" s="62"/>
      <c r="G159" s="62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56"/>
      <c r="G160" s="56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3"/>
      <c r="F165" s="62"/>
      <c r="G165" s="62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3"/>
      <c r="F166" s="62"/>
      <c r="G166" s="62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</row>
    <row r="167" customFormat="false" ht="12.75" hidden="false" customHeight="false" outlineLevel="0" collapsed="false">
      <c r="E167" s="43"/>
      <c r="F167" s="62"/>
      <c r="G167" s="62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3"/>
      <c r="F168" s="62"/>
      <c r="G168" s="62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3"/>
      <c r="F169" s="62"/>
      <c r="G169" s="62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3"/>
      <c r="F170" s="62"/>
      <c r="G170" s="62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3"/>
      <c r="F171" s="62"/>
      <c r="G171" s="62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3"/>
      <c r="F172" s="62"/>
      <c r="G172" s="62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3"/>
      <c r="F173" s="62"/>
      <c r="G173" s="62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3"/>
      <c r="F174" s="62"/>
      <c r="G174" s="62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62"/>
      <c r="G179" s="62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"/>
      <c r="F180" s="62"/>
      <c r="G180" s="62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  <c r="X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</row>
    <row r="187" customFormat="false" ht="12.75" hidden="false" customHeight="false" outlineLevel="0" collapsed="false">
      <c r="E187" s="43"/>
      <c r="F187" s="62"/>
      <c r="G187" s="62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3"/>
      <c r="F188" s="62"/>
      <c r="G188" s="62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3"/>
      <c r="F189" s="62"/>
      <c r="G189" s="62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3"/>
      <c r="F190" s="62"/>
      <c r="G190" s="62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3"/>
      <c r="F191" s="62"/>
      <c r="G191" s="62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3"/>
      <c r="F192" s="62"/>
      <c r="G192" s="62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3"/>
      <c r="F193" s="62"/>
      <c r="G193" s="62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3"/>
      <c r="F194" s="62"/>
      <c r="G194" s="62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3"/>
      <c r="F195" s="62"/>
      <c r="G195" s="62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56"/>
      <c r="G197" s="56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3"/>
      <c r="F212" s="62"/>
      <c r="G212" s="62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3"/>
      <c r="F213" s="62"/>
      <c r="G213" s="62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62"/>
      <c r="G217" s="62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/>
    </row>
    <row r="218" customFormat="false" ht="12.75" hidden="false" customHeight="false" outlineLevel="0" collapsed="false">
      <c r="E218" s="4"/>
      <c r="F218" s="56"/>
      <c r="G218" s="56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4"/>
      <c r="F219" s="56"/>
      <c r="G219" s="56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E223" s="43"/>
      <c r="F223" s="62"/>
      <c r="G223" s="62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</row>
    <row r="224" customFormat="false" ht="12.75" hidden="false" customHeight="false" outlineLevel="0" collapsed="false">
      <c r="E224" s="43"/>
      <c r="F224" s="62"/>
      <c r="G224" s="62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  <c r="X230" s="15" t="n">
        <f aca="false">SUM(W226:W230)</f>
        <v>0</v>
      </c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E236" s="4"/>
      <c r="F236" s="56"/>
      <c r="G236" s="5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E237" s="4"/>
      <c r="F237" s="56"/>
      <c r="G237" s="56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 t="n">
        <f aca="false">SUM(W234:W237)</f>
        <v>0</v>
      </c>
    </row>
    <row r="238" customFormat="false" ht="12.75" hidden="false" customHeight="false" outlineLevel="0" collapsed="false">
      <c r="E238" s="4"/>
      <c r="F238" s="56"/>
      <c r="G238" s="56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</row>
    <row r="239" customFormat="false" ht="12.75" hidden="false" customHeight="false" outlineLevel="0" collapsed="false">
      <c r="E239" s="43"/>
      <c r="F239" s="62"/>
      <c r="G239" s="62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3"/>
      <c r="F240" s="62"/>
      <c r="G240" s="62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3"/>
      <c r="F241" s="62"/>
      <c r="G241" s="62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3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A243" s="19"/>
      <c r="B243" s="19"/>
      <c r="C243" s="20"/>
      <c r="D243" s="21"/>
      <c r="E243" s="25"/>
      <c r="F243" s="63"/>
      <c r="G243" s="63"/>
      <c r="H243" s="19"/>
      <c r="I243" s="25"/>
      <c r="J243" s="19"/>
      <c r="K243" s="27"/>
      <c r="L243" s="27"/>
      <c r="M243" s="27"/>
      <c r="N243" s="27"/>
      <c r="O243" s="27"/>
      <c r="P243" s="27"/>
      <c r="Q243" s="27"/>
      <c r="R243" s="27"/>
      <c r="S243" s="27"/>
      <c r="T243" s="27"/>
      <c r="U243" s="27"/>
      <c r="V243" s="27"/>
      <c r="W243" s="27"/>
      <c r="X243" s="19"/>
      <c r="Y243" s="19"/>
      <c r="Z243" s="19"/>
      <c r="AA243" s="19"/>
      <c r="AB243" s="19"/>
      <c r="AC243" s="19"/>
      <c r="AD243" s="19"/>
      <c r="AE243" s="19"/>
      <c r="AF243" s="19"/>
      <c r="AG243" s="19"/>
      <c r="AH243" s="19"/>
      <c r="AI243" s="19"/>
      <c r="AJ243" s="19"/>
      <c r="AK243" s="19"/>
      <c r="AL243" s="19"/>
      <c r="AM243" s="19"/>
      <c r="AN243" s="19"/>
      <c r="AO243" s="19"/>
      <c r="AP243" s="19"/>
      <c r="AQ243" s="19"/>
      <c r="AR243" s="19"/>
      <c r="AS243" s="19"/>
      <c r="AT243" s="19"/>
      <c r="AU243" s="19"/>
      <c r="AV243" s="19"/>
      <c r="AW243" s="19"/>
      <c r="AX243" s="19"/>
      <c r="AY243" s="19"/>
      <c r="AZ243" s="19"/>
      <c r="BA243" s="19"/>
      <c r="BB243" s="19"/>
      <c r="BC243" s="19"/>
      <c r="BD243" s="19"/>
      <c r="BE243" s="19"/>
      <c r="BF243" s="19"/>
      <c r="BG243" s="19"/>
      <c r="BH243" s="19"/>
      <c r="BI243" s="19"/>
      <c r="BJ243" s="19"/>
      <c r="BK243" s="19"/>
      <c r="BL243" s="19"/>
      <c r="BM243" s="19"/>
      <c r="BN243" s="19"/>
      <c r="BO243" s="19"/>
      <c r="BP243" s="19"/>
      <c r="BQ243" s="19"/>
      <c r="BR243" s="19"/>
      <c r="BS243" s="19"/>
      <c r="BT243" s="19"/>
      <c r="BU243" s="19"/>
      <c r="BV243" s="19"/>
      <c r="BW243" s="19"/>
      <c r="BX243" s="19"/>
      <c r="BY243" s="19"/>
      <c r="BZ243" s="19"/>
      <c r="CA243" s="19"/>
      <c r="CB243" s="19"/>
      <c r="CC243" s="19"/>
      <c r="CD243" s="19"/>
      <c r="CE243" s="19"/>
      <c r="CF243" s="19"/>
      <c r="CG243" s="19"/>
      <c r="CH243" s="19"/>
      <c r="CI243" s="19"/>
      <c r="CJ243" s="19"/>
      <c r="CK243" s="19"/>
      <c r="CL243" s="19"/>
      <c r="CM243" s="19"/>
      <c r="CN243" s="19"/>
      <c r="CO243" s="19"/>
      <c r="CP243" s="19"/>
      <c r="CQ243" s="19"/>
      <c r="CR243" s="19"/>
      <c r="CS243" s="19"/>
      <c r="CT243" s="19"/>
      <c r="CU243" s="19"/>
      <c r="CV243" s="19"/>
      <c r="CW243" s="19"/>
      <c r="CX243" s="19"/>
      <c r="CY243" s="19"/>
      <c r="CZ243" s="19"/>
      <c r="DA243" s="19"/>
      <c r="DB243" s="19"/>
      <c r="DC243" s="19"/>
      <c r="DD243" s="19"/>
      <c r="DE243" s="19"/>
      <c r="DF243" s="19"/>
      <c r="DG243" s="19"/>
      <c r="DH243" s="19"/>
      <c r="DI243" s="19"/>
      <c r="DJ243" s="19"/>
      <c r="DK243" s="19"/>
      <c r="DL243" s="19"/>
      <c r="DM243" s="19"/>
      <c r="DN243" s="19"/>
      <c r="DO243" s="19"/>
      <c r="DP243" s="19"/>
      <c r="DQ243" s="19"/>
      <c r="DR243" s="19"/>
      <c r="DS243" s="19"/>
      <c r="DT243" s="19"/>
      <c r="DU243" s="19"/>
      <c r="DV243" s="19"/>
      <c r="DW243" s="19"/>
      <c r="DX243" s="19"/>
      <c r="DY243" s="19"/>
      <c r="DZ243" s="19"/>
      <c r="EA243" s="19"/>
      <c r="EB243" s="19"/>
      <c r="EC243" s="19"/>
      <c r="ED243" s="19"/>
      <c r="EE243" s="19"/>
      <c r="EF243" s="19"/>
      <c r="EG243" s="19"/>
      <c r="EH243" s="19"/>
      <c r="EI243" s="19"/>
      <c r="EJ243" s="19"/>
      <c r="EK243" s="19"/>
      <c r="EL243" s="19"/>
      <c r="EM243" s="19"/>
      <c r="EN243" s="19"/>
      <c r="EO243" s="19"/>
      <c r="EP243" s="19"/>
      <c r="EQ243" s="19"/>
      <c r="ER243" s="19"/>
      <c r="ES243" s="19"/>
      <c r="ET243" s="19"/>
      <c r="EU243" s="19"/>
      <c r="EV243" s="19"/>
      <c r="EW243" s="19"/>
      <c r="EX243" s="19"/>
      <c r="EY243" s="19"/>
      <c r="EZ243" s="19"/>
      <c r="FA243" s="19"/>
      <c r="FB243" s="19"/>
      <c r="FC243" s="19"/>
      <c r="FD243" s="19"/>
      <c r="FE243" s="19"/>
      <c r="FF243" s="19"/>
      <c r="FG243" s="19"/>
      <c r="FH243" s="19"/>
      <c r="FI243" s="19"/>
      <c r="FJ243" s="19"/>
      <c r="FK243" s="19"/>
      <c r="FL243" s="19"/>
      <c r="FM243" s="19"/>
      <c r="FN243" s="19"/>
      <c r="FO243" s="19"/>
      <c r="FP243" s="19"/>
      <c r="FQ243" s="19"/>
      <c r="FR243" s="19"/>
      <c r="FS243" s="19"/>
      <c r="FT243" s="19"/>
      <c r="FU243" s="19"/>
      <c r="FV243" s="19"/>
      <c r="FW243" s="19"/>
      <c r="FX243" s="19"/>
      <c r="FY243" s="19"/>
      <c r="FZ243" s="19"/>
      <c r="GA243" s="19"/>
      <c r="GB243" s="19"/>
      <c r="GC243" s="19"/>
      <c r="GD243" s="19"/>
      <c r="GE243" s="19"/>
      <c r="GF243" s="19"/>
      <c r="GG243" s="19"/>
      <c r="GH243" s="19"/>
      <c r="GI243" s="19"/>
      <c r="GJ243" s="19"/>
      <c r="GK243" s="19"/>
      <c r="GL243" s="19"/>
      <c r="GM243" s="19"/>
      <c r="GN243" s="19"/>
      <c r="GO243" s="19"/>
      <c r="GP243" s="19"/>
      <c r="GQ243" s="19"/>
      <c r="GR243" s="19"/>
      <c r="GS243" s="19"/>
      <c r="GT243" s="19"/>
      <c r="GU243" s="19"/>
      <c r="GV243" s="19"/>
      <c r="GW243" s="19"/>
      <c r="GX243" s="19"/>
      <c r="GY243" s="19"/>
      <c r="GZ243" s="19"/>
      <c r="HA243" s="19"/>
      <c r="HB243" s="19"/>
      <c r="HC243" s="19"/>
      <c r="HD243" s="19"/>
      <c r="HE243" s="19"/>
      <c r="HF243" s="19"/>
      <c r="HG243" s="19"/>
      <c r="HH243" s="19"/>
      <c r="HI243" s="19"/>
      <c r="HJ243" s="19"/>
      <c r="HK243" s="19"/>
      <c r="HL243" s="19"/>
      <c r="HM243" s="19"/>
      <c r="HN243" s="19"/>
      <c r="HO243" s="19"/>
      <c r="HP243" s="19"/>
      <c r="HQ243" s="19"/>
      <c r="HR243" s="19"/>
      <c r="HS243" s="19"/>
      <c r="HT243" s="19"/>
      <c r="HU243" s="19"/>
      <c r="HV243" s="19"/>
      <c r="HW243" s="19"/>
      <c r="HX243" s="19"/>
      <c r="HY243" s="19"/>
      <c r="HZ243" s="19"/>
      <c r="IA243" s="19"/>
      <c r="IB243" s="19"/>
      <c r="IC243" s="19"/>
      <c r="ID243" s="19"/>
      <c r="IE243" s="19"/>
      <c r="IF243" s="19"/>
      <c r="IG243" s="19"/>
      <c r="IH243" s="19"/>
      <c r="II243" s="19"/>
      <c r="IJ243" s="19"/>
      <c r="IK243" s="19"/>
      <c r="IL243" s="19"/>
      <c r="IM243" s="19"/>
      <c r="IN243" s="19"/>
      <c r="IO243" s="19"/>
      <c r="IP243" s="19"/>
      <c r="IQ243" s="19"/>
      <c r="IR243" s="19"/>
      <c r="IS243" s="19"/>
      <c r="IT243" s="19"/>
      <c r="IU243" s="19"/>
      <c r="IV243" s="19"/>
      <c r="IW243" s="19"/>
    </row>
    <row r="244" customFormat="false" ht="12.75" hidden="false" customHeight="false" outlineLevel="0" collapsed="false">
      <c r="E244" s="43"/>
      <c r="F244" s="62"/>
      <c r="G244" s="62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"/>
      <c r="F245" s="56"/>
      <c r="G245" s="56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"/>
      <c r="F247" s="56"/>
      <c r="G247" s="56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"/>
      <c r="F248" s="56"/>
      <c r="G248" s="56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56"/>
      <c r="G249" s="56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"/>
      <c r="F250" s="56"/>
      <c r="G250" s="56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"/>
      <c r="F251" s="56"/>
      <c r="G251" s="56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"/>
      <c r="F252" s="56"/>
      <c r="G252" s="56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"/>
      <c r="F253" s="56"/>
      <c r="G253" s="56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"/>
      <c r="F254" s="56"/>
      <c r="G254" s="56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</row>
    <row r="255" customFormat="false" ht="12.75" hidden="false" customHeight="false" outlineLevel="0" collapsed="false">
      <c r="E255" s="4"/>
      <c r="F255" s="56"/>
      <c r="G255" s="56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  <c r="X255" s="15"/>
    </row>
    <row r="256" customFormat="false" ht="12.75" hidden="false" customHeight="false" outlineLevel="0" collapsed="false">
      <c r="E256" s="4"/>
      <c r="F256" s="56"/>
      <c r="G256" s="56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</row>
    <row r="257" customFormat="false" ht="12.75" hidden="false" customHeight="false" outlineLevel="0" collapsed="false">
      <c r="E257" s="4"/>
      <c r="F257" s="4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62"/>
      <c r="G258" s="62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E259" s="4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</row>
    <row r="260" customFormat="false" ht="12.75" hidden="false" customHeight="false" outlineLevel="0" collapsed="false">
      <c r="E260" s="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</row>
    <row r="264" customFormat="false" ht="12.75" hidden="false" customHeight="false" outlineLevel="0" collapsed="false">
      <c r="E264" s="4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64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</row>
    <row r="266" customFormat="false" ht="12.75" hidden="false" customHeight="false" outlineLevel="0" collapsed="false">
      <c r="E266" s="4"/>
      <c r="F266" s="56"/>
      <c r="G266" s="56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"/>
      <c r="F267" s="56"/>
      <c r="G267" s="56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</row>
    <row r="268" customFormat="false" ht="12.75" hidden="false" customHeight="false" outlineLevel="0" collapsed="false">
      <c r="E268" s="4"/>
      <c r="F268" s="56"/>
      <c r="G268" s="56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/>
    </row>
    <row r="269" customFormat="false" ht="12.75" hidden="false" customHeight="false" outlineLevel="0" collapsed="false">
      <c r="E269" s="4"/>
      <c r="F269" s="56"/>
      <c r="G269" s="56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56"/>
      <c r="G270" s="56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</row>
    <row r="271" customFormat="false" ht="12.75" hidden="false" customHeight="false" outlineLevel="0" collapsed="false">
      <c r="E271" s="4"/>
      <c r="F271" s="56"/>
      <c r="G271" s="56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</row>
    <row r="272" customFormat="false" ht="12.75" hidden="false" customHeight="false" outlineLevel="0" collapsed="false">
      <c r="E272" s="4"/>
      <c r="F272" s="56"/>
      <c r="G272" s="56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 t="n">
        <f aca="false">SUM(W269:W272)</f>
        <v>0</v>
      </c>
    </row>
    <row r="273" customFormat="false" ht="12.75" hidden="false" customHeight="false" outlineLevel="0" collapsed="false">
      <c r="E273" s="4"/>
      <c r="F273" s="56"/>
      <c r="G273" s="56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  <c r="X273" s="15"/>
    </row>
    <row r="274" customFormat="false" ht="12.75" hidden="false" customHeight="false" outlineLevel="0" collapsed="false">
      <c r="E274" s="4"/>
      <c r="F274" s="56"/>
      <c r="G274" s="56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</row>
    <row r="275" customFormat="false" ht="12.75" hidden="false" customHeight="false" outlineLevel="0" collapsed="false">
      <c r="E275" s="4"/>
      <c r="F275" s="56"/>
      <c r="G275" s="56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56"/>
      <c r="G276" s="56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/>
    </row>
    <row r="277" customFormat="false" ht="12.75" hidden="false" customHeight="false" outlineLevel="0" collapsed="false">
      <c r="E277" s="4"/>
      <c r="F277" s="56"/>
      <c r="G277" s="56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</row>
    <row r="278" customFormat="false" ht="12.75" hidden="false" customHeight="false" outlineLevel="0" collapsed="false">
      <c r="E278" s="4"/>
      <c r="F278" s="56"/>
      <c r="G278" s="56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</row>
    <row r="279" customFormat="false" ht="12.75" hidden="false" customHeight="false" outlineLevel="0" collapsed="false">
      <c r="E279" s="4"/>
      <c r="F279" s="56"/>
      <c r="G279" s="56"/>
      <c r="H279" s="4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  <c r="X279" s="15"/>
    </row>
    <row r="280" customFormat="false" ht="12.75" hidden="false" customHeight="false" outlineLevel="0" collapsed="false">
      <c r="E280" s="4"/>
      <c r="F280" s="56"/>
      <c r="G280" s="56"/>
      <c r="H280" s="4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"/>
      <c r="F281" s="56"/>
      <c r="G281" s="56"/>
      <c r="H281" s="4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"/>
      <c r="F282" s="56"/>
      <c r="G282" s="56"/>
      <c r="H282" s="4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 t="n">
        <f aca="false">SUM(W279:W282)</f>
        <v>0</v>
      </c>
    </row>
    <row r="283" customFormat="false" ht="12.75" hidden="false" customHeight="false" outlineLevel="0" collapsed="false">
      <c r="E283" s="4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E285" s="43"/>
      <c r="F285" s="62"/>
      <c r="G285" s="62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56"/>
      <c r="G286" s="56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E287" s="43"/>
      <c r="F287" s="62"/>
      <c r="G287" s="62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E288" s="43"/>
      <c r="F288" s="62"/>
      <c r="G288" s="62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E289" s="43"/>
      <c r="F289" s="62"/>
      <c r="G289" s="62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E290" s="4"/>
      <c r="F290" s="56"/>
      <c r="G290" s="56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E291" s="4"/>
      <c r="F291" s="56"/>
      <c r="G291" s="56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43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3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E294" s="43"/>
      <c r="F294" s="62"/>
      <c r="G294" s="62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E295" s="43"/>
      <c r="F295" s="62"/>
      <c r="G295" s="62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E296" s="43"/>
      <c r="F296" s="62"/>
      <c r="G296" s="62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customFormat="false" ht="12.75" hidden="false" customHeight="false" outlineLevel="0" collapsed="false">
      <c r="E297" s="4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E298" s="4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</row>
    <row r="299" customFormat="false" ht="12.75" hidden="false" customHeight="false" outlineLevel="0" collapsed="false">
      <c r="E299" s="4"/>
      <c r="F299" s="56"/>
      <c r="G299" s="56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</row>
    <row r="300" customFormat="false" ht="12.75" hidden="false" customHeight="false" outlineLevel="0" collapsed="false">
      <c r="E300" s="4"/>
      <c r="F300" s="56"/>
      <c r="G300" s="56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A301" s="19"/>
      <c r="B301" s="19"/>
      <c r="C301" s="20"/>
      <c r="D301" s="21"/>
      <c r="E301" s="25"/>
      <c r="F301" s="63"/>
      <c r="G301" s="63"/>
      <c r="H301" s="19"/>
      <c r="I301" s="25"/>
      <c r="J301" s="19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9"/>
      <c r="BU301" s="19"/>
      <c r="BV301" s="19"/>
      <c r="BW301" s="19"/>
      <c r="BX301" s="19"/>
      <c r="BY301" s="19"/>
      <c r="BZ301" s="19"/>
      <c r="CA301" s="19"/>
      <c r="CB301" s="19"/>
      <c r="CC301" s="19"/>
      <c r="CD301" s="19"/>
      <c r="CE301" s="19"/>
      <c r="CF301" s="19"/>
      <c r="CG301" s="19"/>
      <c r="CH301" s="19"/>
      <c r="CI301" s="19"/>
      <c r="CJ301" s="19"/>
      <c r="CK301" s="19"/>
      <c r="CL301" s="19"/>
      <c r="CM301" s="19"/>
      <c r="CN301" s="19"/>
      <c r="CO301" s="19"/>
      <c r="CP301" s="19"/>
      <c r="CQ301" s="19"/>
      <c r="CR301" s="19"/>
      <c r="CS301" s="19"/>
      <c r="CT301" s="19"/>
      <c r="CU301" s="19"/>
      <c r="CV301" s="19"/>
      <c r="CW301" s="19"/>
      <c r="CX301" s="19"/>
      <c r="CY301" s="19"/>
      <c r="CZ301" s="19"/>
      <c r="DA301" s="19"/>
      <c r="DB301" s="19"/>
      <c r="DC301" s="19"/>
      <c r="DD301" s="19"/>
      <c r="DE301" s="19"/>
      <c r="DF301" s="19"/>
      <c r="DG301" s="19"/>
      <c r="DH301" s="19"/>
      <c r="DI301" s="19"/>
      <c r="DJ301" s="19"/>
      <c r="DK301" s="19"/>
      <c r="DL301" s="19"/>
      <c r="DM301" s="19"/>
      <c r="DN301" s="19"/>
      <c r="DO301" s="19"/>
      <c r="DP301" s="19"/>
      <c r="DQ301" s="19"/>
      <c r="DR301" s="19"/>
      <c r="DS301" s="19"/>
      <c r="DT301" s="19"/>
      <c r="DU301" s="19"/>
      <c r="DV301" s="19"/>
      <c r="DW301" s="19"/>
      <c r="DX301" s="19"/>
      <c r="DY301" s="19"/>
      <c r="DZ301" s="19"/>
      <c r="EA301" s="19"/>
      <c r="EB301" s="19"/>
      <c r="EC301" s="19"/>
      <c r="ED301" s="19"/>
      <c r="EE301" s="19"/>
      <c r="EF301" s="19"/>
      <c r="EG301" s="19"/>
      <c r="EH301" s="19"/>
      <c r="EI301" s="19"/>
      <c r="EJ301" s="19"/>
      <c r="EK301" s="19"/>
      <c r="EL301" s="19"/>
      <c r="EM301" s="19"/>
      <c r="EN301" s="19"/>
      <c r="EO301" s="19"/>
      <c r="EP301" s="19"/>
      <c r="EQ301" s="19"/>
      <c r="ER301" s="19"/>
      <c r="ES301" s="19"/>
      <c r="ET301" s="19"/>
      <c r="EU301" s="19"/>
      <c r="EV301" s="19"/>
      <c r="EW301" s="19"/>
      <c r="EX301" s="19"/>
      <c r="EY301" s="19"/>
      <c r="EZ301" s="19"/>
      <c r="FA301" s="19"/>
      <c r="FB301" s="19"/>
      <c r="FC301" s="19"/>
      <c r="FD301" s="19"/>
      <c r="FE301" s="19"/>
      <c r="FF301" s="19"/>
      <c r="FG301" s="19"/>
      <c r="FH301" s="19"/>
      <c r="FI301" s="19"/>
      <c r="FJ301" s="19"/>
      <c r="FK301" s="19"/>
      <c r="FL301" s="19"/>
      <c r="FM301" s="19"/>
      <c r="FN301" s="19"/>
      <c r="FO301" s="19"/>
      <c r="FP301" s="19"/>
      <c r="FQ301" s="19"/>
      <c r="FR301" s="19"/>
      <c r="FS301" s="19"/>
      <c r="FT301" s="19"/>
      <c r="FU301" s="19"/>
      <c r="FV301" s="19"/>
      <c r="FW301" s="19"/>
      <c r="FX301" s="19"/>
      <c r="FY301" s="19"/>
      <c r="FZ301" s="19"/>
      <c r="GA301" s="19"/>
      <c r="GB301" s="19"/>
      <c r="GC301" s="19"/>
      <c r="GD301" s="19"/>
      <c r="GE301" s="19"/>
      <c r="GF301" s="19"/>
      <c r="GG301" s="19"/>
      <c r="GH301" s="19"/>
      <c r="GI301" s="19"/>
      <c r="GJ301" s="19"/>
      <c r="GK301" s="19"/>
      <c r="GL301" s="19"/>
      <c r="GM301" s="19"/>
      <c r="GN301" s="19"/>
      <c r="GO301" s="19"/>
      <c r="GP301" s="19"/>
      <c r="GQ301" s="19"/>
      <c r="GR301" s="19"/>
      <c r="GS301" s="19"/>
      <c r="GT301" s="19"/>
      <c r="GU301" s="19"/>
      <c r="GV301" s="19"/>
      <c r="GW301" s="19"/>
      <c r="GX301" s="19"/>
      <c r="GY301" s="19"/>
      <c r="GZ301" s="19"/>
      <c r="HA301" s="19"/>
      <c r="HB301" s="19"/>
      <c r="HC301" s="19"/>
      <c r="HD301" s="19"/>
      <c r="HE301" s="19"/>
      <c r="HF301" s="19"/>
      <c r="HG301" s="19"/>
      <c r="HH301" s="19"/>
      <c r="HI301" s="19"/>
      <c r="HJ301" s="19"/>
      <c r="HK301" s="19"/>
      <c r="HL301" s="19"/>
      <c r="HM301" s="19"/>
      <c r="HN301" s="19"/>
      <c r="HO301" s="19"/>
      <c r="HP301" s="19"/>
      <c r="HQ301" s="19"/>
      <c r="HR301" s="19"/>
      <c r="HS301" s="19"/>
      <c r="HT301" s="19"/>
      <c r="HU301" s="19"/>
      <c r="HV301" s="19"/>
      <c r="HW301" s="19"/>
      <c r="HX301" s="19"/>
      <c r="HY301" s="19"/>
      <c r="HZ301" s="19"/>
      <c r="IA301" s="19"/>
      <c r="IB301" s="19"/>
      <c r="IC301" s="19"/>
      <c r="ID301" s="19"/>
      <c r="IE301" s="19"/>
      <c r="IF301" s="19"/>
      <c r="IG301" s="19"/>
      <c r="IH301" s="19"/>
      <c r="II301" s="19"/>
      <c r="IJ301" s="19"/>
      <c r="IK301" s="19"/>
      <c r="IL301" s="19"/>
      <c r="IM301" s="19"/>
      <c r="IN301" s="19"/>
      <c r="IO301" s="19"/>
      <c r="IP301" s="19"/>
      <c r="IQ301" s="19"/>
      <c r="IR301" s="19"/>
      <c r="IS301" s="19"/>
      <c r="IT301" s="19"/>
      <c r="IU301" s="19"/>
      <c r="IV301" s="19"/>
      <c r="IW301" s="19"/>
    </row>
    <row r="302" customFormat="false" ht="12.75" hidden="false" customHeight="false" outlineLevel="0" collapsed="false">
      <c r="E302" s="4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</row>
    <row r="303" customFormat="false" ht="12.75" hidden="false" customHeight="false" outlineLevel="0" collapsed="false">
      <c r="E303" s="4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E304" s="4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62"/>
      <c r="G307" s="62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3"/>
      <c r="F308" s="62"/>
      <c r="G308" s="62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E309" s="43"/>
      <c r="F309" s="62"/>
      <c r="G309" s="62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  <row r="310" customFormat="false" ht="12.75" hidden="false" customHeight="false" outlineLevel="0" collapsed="false">
      <c r="E310" s="43"/>
      <c r="F310" s="62"/>
      <c r="G310" s="62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</row>
    <row r="311" customFormat="false" ht="12.75" hidden="false" customHeight="false" outlineLevel="0" collapsed="false">
      <c r="E311" s="4"/>
      <c r="F311" s="62"/>
      <c r="G311" s="62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</row>
    <row r="312" customFormat="false" ht="12.75" hidden="false" customHeight="false" outlineLevel="0" collapsed="false">
      <c r="E312" s="4"/>
      <c r="F312" s="62"/>
      <c r="G312" s="62"/>
      <c r="I312" s="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</row>
    <row r="313" customFormat="false" ht="12.75" hidden="false" customHeight="false" outlineLevel="0" collapsed="false">
      <c r="E313" s="4"/>
      <c r="F313" s="62"/>
      <c r="G313" s="62"/>
      <c r="I313" s="4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</row>
    <row r="314" customFormat="false" ht="12.75" hidden="false" customHeight="false" outlineLevel="0" collapsed="false">
      <c r="E314" s="4"/>
      <c r="F314" s="62"/>
      <c r="G314" s="62"/>
      <c r="I314" s="4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</row>
    <row r="315" customFormat="false" ht="12.75" hidden="false" customHeight="false" outlineLevel="0" collapsed="false">
      <c r="E315" s="4"/>
      <c r="F315" s="62"/>
      <c r="G315" s="62"/>
      <c r="I315" s="4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</row>
    <row r="316" customFormat="false" ht="12.75" hidden="false" customHeight="false" outlineLevel="0" collapsed="false">
      <c r="E316" s="4"/>
      <c r="F316" s="62"/>
      <c r="G316" s="62"/>
      <c r="I316" s="4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</row>
    <row r="317" customFormat="false" ht="12.75" hidden="false" customHeight="false" outlineLevel="0" collapsed="false">
      <c r="E317" s="4"/>
      <c r="F317" s="62"/>
      <c r="G317" s="62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</row>
    <row r="318" customFormat="false" ht="12.75" hidden="false" customHeight="false" outlineLevel="0" collapsed="false">
      <c r="E318" s="4"/>
      <c r="F318" s="62"/>
      <c r="G318" s="62"/>
      <c r="I318" s="4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</row>
    <row r="319" customFormat="false" ht="12.75" hidden="false" customHeight="false" outlineLevel="0" collapsed="false">
      <c r="E319" s="4"/>
      <c r="F319" s="62"/>
      <c r="G319" s="62"/>
      <c r="I319" s="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</row>
    <row r="320" customFormat="false" ht="12.75" hidden="false" customHeight="false" outlineLevel="0" collapsed="false">
      <c r="E320" s="4"/>
      <c r="F320" s="56"/>
      <c r="G320" s="56"/>
      <c r="I320" s="4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</row>
    <row r="321" customFormat="false" ht="12.75" hidden="false" customHeight="false" outlineLevel="0" collapsed="false">
      <c r="E321" s="4"/>
      <c r="F321" s="56"/>
      <c r="G321" s="56"/>
      <c r="I321" s="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</row>
    <row r="322" customFormat="false" ht="12.75" hidden="false" customHeight="false" outlineLevel="0" collapsed="false">
      <c r="E322" s="4"/>
      <c r="F322" s="56"/>
      <c r="G322" s="56"/>
      <c r="I322" s="4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</row>
    <row r="323" customFormat="false" ht="12.75" hidden="false" customHeight="false" outlineLevel="0" collapsed="false">
      <c r="E323" s="4"/>
      <c r="F323" s="56"/>
      <c r="G323" s="56"/>
      <c r="I323" s="4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</row>
    <row r="324" customFormat="false" ht="12.75" hidden="false" customHeight="false" outlineLevel="0" collapsed="false">
      <c r="E324" s="4"/>
      <c r="F324" s="56"/>
      <c r="G324" s="56"/>
      <c r="I324" s="4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</row>
    <row r="325" customFormat="false" ht="12.75" hidden="false" customHeight="false" outlineLevel="0" collapsed="false">
      <c r="A325" s="19"/>
      <c r="B325" s="19"/>
      <c r="C325" s="20"/>
      <c r="D325" s="21"/>
      <c r="E325" s="25"/>
      <c r="F325" s="63"/>
      <c r="G325" s="63"/>
      <c r="H325" s="19"/>
      <c r="I325" s="25"/>
      <c r="J325" s="19"/>
      <c r="K325" s="27"/>
      <c r="L325" s="27"/>
      <c r="M325" s="27"/>
      <c r="N325" s="27"/>
      <c r="O325" s="27"/>
      <c r="P325" s="27"/>
      <c r="Q325" s="27"/>
      <c r="R325" s="27"/>
      <c r="S325" s="27"/>
      <c r="T325" s="27"/>
      <c r="U325" s="27"/>
      <c r="V325" s="27"/>
      <c r="W325" s="27"/>
      <c r="X325" s="27"/>
      <c r="Y325" s="19"/>
      <c r="Z325" s="19"/>
      <c r="AA325" s="19"/>
      <c r="AB325" s="19"/>
      <c r="AC325" s="19"/>
      <c r="AD325" s="19"/>
      <c r="AE325" s="19"/>
      <c r="AF325" s="19"/>
      <c r="AG325" s="19"/>
      <c r="AH325" s="19"/>
      <c r="AI325" s="19"/>
      <c r="AJ325" s="19"/>
      <c r="AK325" s="19"/>
      <c r="AL325" s="19"/>
      <c r="AM325" s="19"/>
      <c r="AN325" s="19"/>
      <c r="AO325" s="19"/>
      <c r="AP325" s="19"/>
      <c r="AQ325" s="19"/>
      <c r="AR325" s="19"/>
      <c r="AS325" s="19"/>
      <c r="AT325" s="19"/>
      <c r="AU325" s="19"/>
      <c r="AV325" s="19"/>
      <c r="AW325" s="19"/>
      <c r="AX325" s="19"/>
      <c r="AY325" s="19"/>
      <c r="AZ325" s="19"/>
      <c r="BA325" s="19"/>
      <c r="BB325" s="19"/>
      <c r="BC325" s="19"/>
      <c r="BD325" s="19"/>
      <c r="BE325" s="19"/>
      <c r="BF325" s="19"/>
      <c r="BG325" s="19"/>
      <c r="BH325" s="19"/>
      <c r="BI325" s="19"/>
      <c r="BJ325" s="19"/>
      <c r="BK325" s="19"/>
      <c r="BL325" s="19"/>
      <c r="BM325" s="19"/>
      <c r="BN325" s="19"/>
      <c r="BO325" s="19"/>
      <c r="BP325" s="19"/>
      <c r="BQ325" s="19"/>
      <c r="BR325" s="19"/>
      <c r="BS325" s="19"/>
      <c r="BT325" s="19"/>
      <c r="BU325" s="19"/>
      <c r="BV325" s="19"/>
      <c r="BW325" s="19"/>
      <c r="BX325" s="19"/>
      <c r="BY325" s="19"/>
      <c r="BZ325" s="19"/>
      <c r="CA325" s="19"/>
      <c r="CB325" s="19"/>
      <c r="CC325" s="19"/>
      <c r="CD325" s="19"/>
      <c r="CE325" s="19"/>
      <c r="CF325" s="19"/>
      <c r="CG325" s="19"/>
      <c r="CH325" s="19"/>
      <c r="CI325" s="19"/>
      <c r="CJ325" s="19"/>
      <c r="CK325" s="19"/>
      <c r="CL325" s="19"/>
      <c r="CM325" s="19"/>
      <c r="CN325" s="19"/>
      <c r="CO325" s="19"/>
      <c r="CP325" s="19"/>
      <c r="CQ325" s="19"/>
      <c r="CR325" s="19"/>
      <c r="CS325" s="19"/>
      <c r="CT325" s="19"/>
      <c r="CU325" s="19"/>
      <c r="CV325" s="19"/>
      <c r="CW325" s="19"/>
      <c r="CX325" s="19"/>
      <c r="CY325" s="19"/>
      <c r="CZ325" s="19"/>
      <c r="DA325" s="19"/>
      <c r="DB325" s="19"/>
      <c r="DC325" s="19"/>
      <c r="DD325" s="19"/>
      <c r="DE325" s="19"/>
      <c r="DF325" s="19"/>
      <c r="DG325" s="19"/>
      <c r="DH325" s="19"/>
      <c r="DI325" s="19"/>
      <c r="DJ325" s="19"/>
      <c r="DK325" s="19"/>
      <c r="DL325" s="19"/>
      <c r="DM325" s="19"/>
      <c r="DN325" s="19"/>
      <c r="DO325" s="19"/>
      <c r="DP325" s="19"/>
      <c r="DQ325" s="19"/>
      <c r="DR325" s="19"/>
      <c r="DS325" s="19"/>
      <c r="DT325" s="19"/>
      <c r="DU325" s="19"/>
      <c r="DV325" s="19"/>
      <c r="DW325" s="19"/>
      <c r="DX325" s="19"/>
      <c r="DY325" s="19"/>
      <c r="DZ325" s="19"/>
      <c r="EA325" s="19"/>
      <c r="EB325" s="19"/>
      <c r="EC325" s="19"/>
      <c r="ED325" s="19"/>
      <c r="EE325" s="19"/>
      <c r="EF325" s="19"/>
      <c r="EG325" s="19"/>
      <c r="EH325" s="19"/>
      <c r="EI325" s="19"/>
      <c r="EJ325" s="19"/>
      <c r="EK325" s="19"/>
      <c r="EL325" s="19"/>
      <c r="EM325" s="19"/>
      <c r="EN325" s="19"/>
      <c r="EO325" s="19"/>
      <c r="EP325" s="19"/>
      <c r="EQ325" s="19"/>
      <c r="ER325" s="19"/>
      <c r="ES325" s="19"/>
      <c r="ET325" s="19"/>
      <c r="EU325" s="19"/>
      <c r="EV325" s="19"/>
      <c r="EW325" s="19"/>
      <c r="EX325" s="19"/>
      <c r="EY325" s="19"/>
      <c r="EZ325" s="19"/>
      <c r="FA325" s="19"/>
      <c r="FB325" s="19"/>
      <c r="FC325" s="19"/>
      <c r="FD325" s="19"/>
      <c r="FE325" s="19"/>
      <c r="FF325" s="19"/>
      <c r="FG325" s="19"/>
      <c r="FH325" s="19"/>
      <c r="FI325" s="19"/>
      <c r="FJ325" s="19"/>
      <c r="FK325" s="19"/>
      <c r="FL325" s="19"/>
      <c r="FM325" s="19"/>
      <c r="FN325" s="19"/>
      <c r="FO325" s="19"/>
      <c r="FP325" s="19"/>
      <c r="FQ325" s="19"/>
      <c r="FR325" s="19"/>
      <c r="FS325" s="19"/>
      <c r="FT325" s="19"/>
      <c r="FU325" s="19"/>
      <c r="FV325" s="19"/>
      <c r="FW325" s="19"/>
      <c r="FX325" s="19"/>
      <c r="FY325" s="19"/>
      <c r="FZ325" s="19"/>
      <c r="GA325" s="19"/>
      <c r="GB325" s="19"/>
      <c r="GC325" s="19"/>
      <c r="GD325" s="19"/>
      <c r="GE325" s="19"/>
      <c r="GF325" s="19"/>
      <c r="GG325" s="19"/>
      <c r="GH325" s="19"/>
      <c r="GI325" s="19"/>
      <c r="GJ325" s="19"/>
      <c r="GK325" s="19"/>
      <c r="GL325" s="19"/>
      <c r="GM325" s="19"/>
      <c r="GN325" s="19"/>
      <c r="GO325" s="19"/>
      <c r="GP325" s="19"/>
      <c r="GQ325" s="19"/>
      <c r="GR325" s="19"/>
      <c r="GS325" s="19"/>
      <c r="GT325" s="19"/>
      <c r="GU325" s="19"/>
      <c r="GV325" s="19"/>
      <c r="GW325" s="19"/>
      <c r="GX325" s="19"/>
      <c r="GY325" s="19"/>
      <c r="GZ325" s="19"/>
      <c r="HA325" s="19"/>
      <c r="HB325" s="19"/>
      <c r="HC325" s="19"/>
      <c r="HD325" s="19"/>
      <c r="HE325" s="19"/>
      <c r="HF325" s="19"/>
      <c r="HG325" s="19"/>
      <c r="HH325" s="19"/>
      <c r="HI325" s="19"/>
      <c r="HJ325" s="19"/>
      <c r="HK325" s="19"/>
      <c r="HL325" s="19"/>
      <c r="HM325" s="19"/>
      <c r="HN325" s="19"/>
      <c r="HO325" s="19"/>
      <c r="HP325" s="19"/>
      <c r="HQ325" s="19"/>
      <c r="HR325" s="19"/>
      <c r="HS325" s="19"/>
      <c r="HT325" s="19"/>
      <c r="HU325" s="19"/>
      <c r="HV325" s="19"/>
      <c r="HW325" s="19"/>
      <c r="HX325" s="19"/>
      <c r="HY325" s="19"/>
      <c r="HZ325" s="19"/>
      <c r="IA325" s="19"/>
      <c r="IB325" s="19"/>
      <c r="IC325" s="19"/>
      <c r="ID325" s="19"/>
      <c r="IE325" s="19"/>
      <c r="IF325" s="19"/>
      <c r="IG325" s="19"/>
      <c r="IH325" s="19"/>
      <c r="II325" s="19"/>
      <c r="IJ325" s="19"/>
      <c r="IK325" s="19"/>
      <c r="IL325" s="19"/>
      <c r="IM325" s="19"/>
      <c r="IN325" s="19"/>
      <c r="IO325" s="19"/>
      <c r="IP325" s="19"/>
      <c r="IQ325" s="19"/>
      <c r="IR325" s="19"/>
      <c r="IS325" s="19"/>
      <c r="IT325" s="19"/>
      <c r="IU325" s="19"/>
      <c r="IV325" s="19"/>
      <c r="IW325" s="19"/>
    </row>
    <row r="326" customFormat="false" ht="12.75" hidden="false" customHeight="false" outlineLevel="0" collapsed="false">
      <c r="E326" s="4"/>
      <c r="F326" s="56"/>
      <c r="G326" s="56"/>
      <c r="I326" s="4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</row>
    <row r="327" customFormat="false" ht="12.75" hidden="false" customHeight="false" outlineLevel="0" collapsed="false">
      <c r="E327" s="4"/>
      <c r="F327" s="56"/>
      <c r="G327" s="56"/>
      <c r="H327" s="4"/>
      <c r="I327" s="4"/>
      <c r="K327" s="15"/>
      <c r="L327" s="33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</row>
    <row r="328" customFormat="false" ht="12.75" hidden="false" customHeight="false" outlineLevel="0" collapsed="false">
      <c r="E328" s="4"/>
      <c r="F328" s="56"/>
      <c r="G328" s="56"/>
      <c r="H328" s="4"/>
      <c r="I328" s="4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</row>
    <row r="329" customFormat="false" ht="12.75" hidden="false" customHeight="false" outlineLevel="0" collapsed="false">
      <c r="E329" s="4"/>
      <c r="F329" s="56"/>
      <c r="G329" s="56"/>
      <c r="I329" s="4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</row>
    <row r="330" customFormat="false" ht="12.75" hidden="false" customHeight="false" outlineLevel="0" collapsed="false">
      <c r="E330" s="4"/>
      <c r="F330" s="56"/>
      <c r="G330" s="56"/>
      <c r="I330" s="4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</row>
    <row r="331" customFormat="false" ht="12.75" hidden="false" customHeight="false" outlineLevel="0" collapsed="false">
      <c r="E331" s="4"/>
      <c r="F331" s="56"/>
      <c r="G331" s="56"/>
      <c r="I331" s="4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</row>
    <row r="332" customFormat="false" ht="12.75" hidden="false" customHeight="false" outlineLevel="0" collapsed="false"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</row>
    <row r="333" customFormat="false" ht="12.75" hidden="false" customHeight="false" outlineLevel="0" collapsed="false">
      <c r="A333" s="19"/>
      <c r="B333" s="19"/>
      <c r="C333" s="20"/>
      <c r="D333" s="21"/>
      <c r="E333" s="25"/>
      <c r="F333" s="63"/>
      <c r="G333" s="63"/>
      <c r="H333" s="19"/>
      <c r="I333" s="25"/>
      <c r="J333" s="19"/>
      <c r="K333" s="27"/>
      <c r="L333" s="27"/>
      <c r="M333" s="27"/>
      <c r="N333" s="27"/>
      <c r="O333" s="27"/>
      <c r="P333" s="27"/>
      <c r="Q333" s="27"/>
      <c r="R333" s="27"/>
      <c r="S333" s="27"/>
      <c r="T333" s="27"/>
      <c r="U333" s="27"/>
      <c r="V333" s="27"/>
      <c r="W333" s="27"/>
      <c r="X333" s="27"/>
      <c r="Y333" s="19"/>
      <c r="Z333" s="19"/>
      <c r="AA333" s="19"/>
      <c r="AB333" s="19"/>
      <c r="AC333" s="19"/>
      <c r="AD333" s="19"/>
      <c r="AE333" s="19"/>
      <c r="AF333" s="19"/>
      <c r="AG333" s="19"/>
      <c r="AH333" s="19"/>
      <c r="AI333" s="19"/>
      <c r="AJ333" s="19"/>
      <c r="AK333" s="19"/>
      <c r="AL333" s="19"/>
      <c r="AM333" s="19"/>
      <c r="AN333" s="19"/>
      <c r="AO333" s="19"/>
      <c r="AP333" s="19"/>
      <c r="AQ333" s="19"/>
      <c r="AR333" s="19"/>
      <c r="AS333" s="19"/>
      <c r="AT333" s="19"/>
      <c r="AU333" s="19"/>
      <c r="AV333" s="19"/>
      <c r="AW333" s="19"/>
      <c r="AX333" s="19"/>
      <c r="AY333" s="19"/>
      <c r="AZ333" s="19"/>
      <c r="BA333" s="19"/>
      <c r="BB333" s="19"/>
      <c r="BC333" s="19"/>
      <c r="BD333" s="19"/>
      <c r="BE333" s="19"/>
      <c r="BF333" s="19"/>
      <c r="BG333" s="19"/>
      <c r="BH333" s="19"/>
      <c r="BI333" s="19"/>
      <c r="BJ333" s="19"/>
      <c r="BK333" s="19"/>
      <c r="BL333" s="19"/>
      <c r="BM333" s="19"/>
      <c r="BN333" s="19"/>
      <c r="BO333" s="19"/>
      <c r="BP333" s="19"/>
      <c r="BQ333" s="19"/>
      <c r="BR333" s="19"/>
      <c r="BS333" s="19"/>
      <c r="BT333" s="19"/>
      <c r="BU333" s="19"/>
      <c r="BV333" s="19"/>
      <c r="BW333" s="19"/>
      <c r="BX333" s="19"/>
      <c r="BY333" s="19"/>
      <c r="BZ333" s="19"/>
      <c r="CA333" s="19"/>
      <c r="CB333" s="19"/>
      <c r="CC333" s="19"/>
      <c r="CD333" s="19"/>
      <c r="CE333" s="19"/>
      <c r="CF333" s="19"/>
      <c r="CG333" s="19"/>
      <c r="CH333" s="19"/>
      <c r="CI333" s="19"/>
      <c r="CJ333" s="19"/>
      <c r="CK333" s="19"/>
      <c r="CL333" s="19"/>
      <c r="CM333" s="19"/>
      <c r="CN333" s="19"/>
      <c r="CO333" s="19"/>
      <c r="CP333" s="19"/>
      <c r="CQ333" s="19"/>
      <c r="CR333" s="19"/>
      <c r="CS333" s="19"/>
      <c r="CT333" s="19"/>
      <c r="CU333" s="19"/>
      <c r="CV333" s="19"/>
      <c r="CW333" s="19"/>
      <c r="CX333" s="19"/>
      <c r="CY333" s="19"/>
      <c r="CZ333" s="19"/>
      <c r="DA333" s="19"/>
      <c r="DB333" s="19"/>
      <c r="DC333" s="19"/>
      <c r="DD333" s="19"/>
      <c r="DE333" s="19"/>
      <c r="DF333" s="19"/>
      <c r="DG333" s="19"/>
      <c r="DH333" s="19"/>
      <c r="DI333" s="19"/>
      <c r="DJ333" s="19"/>
      <c r="DK333" s="19"/>
      <c r="DL333" s="19"/>
      <c r="DM333" s="19"/>
      <c r="DN333" s="19"/>
      <c r="DO333" s="19"/>
      <c r="DP333" s="19"/>
      <c r="DQ333" s="19"/>
      <c r="DR333" s="19"/>
      <c r="DS333" s="19"/>
      <c r="DT333" s="19"/>
      <c r="DU333" s="19"/>
      <c r="DV333" s="19"/>
      <c r="DW333" s="19"/>
      <c r="DX333" s="19"/>
      <c r="DY333" s="19"/>
      <c r="DZ333" s="19"/>
      <c r="EA333" s="19"/>
      <c r="EB333" s="19"/>
      <c r="EC333" s="19"/>
      <c r="ED333" s="19"/>
      <c r="EE333" s="19"/>
      <c r="EF333" s="19"/>
      <c r="EG333" s="19"/>
      <c r="EH333" s="19"/>
      <c r="EI333" s="19"/>
      <c r="EJ333" s="19"/>
      <c r="EK333" s="19"/>
      <c r="EL333" s="19"/>
      <c r="EM333" s="19"/>
      <c r="EN333" s="19"/>
      <c r="EO333" s="19"/>
      <c r="EP333" s="19"/>
      <c r="EQ333" s="19"/>
      <c r="ER333" s="19"/>
      <c r="ES333" s="19"/>
      <c r="ET333" s="19"/>
      <c r="EU333" s="19"/>
      <c r="EV333" s="19"/>
      <c r="EW333" s="19"/>
      <c r="EX333" s="19"/>
      <c r="EY333" s="19"/>
      <c r="EZ333" s="19"/>
      <c r="FA333" s="19"/>
      <c r="FB333" s="19"/>
      <c r="FC333" s="19"/>
      <c r="FD333" s="19"/>
      <c r="FE333" s="19"/>
      <c r="FF333" s="19"/>
      <c r="FG333" s="19"/>
      <c r="FH333" s="19"/>
      <c r="FI333" s="19"/>
      <c r="FJ333" s="19"/>
      <c r="FK333" s="19"/>
      <c r="FL333" s="19"/>
      <c r="FM333" s="19"/>
      <c r="FN333" s="19"/>
      <c r="FO333" s="19"/>
      <c r="FP333" s="19"/>
      <c r="FQ333" s="19"/>
      <c r="FR333" s="19"/>
      <c r="FS333" s="19"/>
      <c r="FT333" s="19"/>
      <c r="FU333" s="19"/>
      <c r="FV333" s="19"/>
      <c r="FW333" s="19"/>
      <c r="FX333" s="19"/>
      <c r="FY333" s="19"/>
      <c r="FZ333" s="19"/>
      <c r="GA333" s="19"/>
      <c r="GB333" s="19"/>
      <c r="GC333" s="19"/>
      <c r="GD333" s="19"/>
      <c r="GE333" s="19"/>
      <c r="GF333" s="19"/>
      <c r="GG333" s="19"/>
      <c r="GH333" s="19"/>
      <c r="GI333" s="19"/>
      <c r="GJ333" s="19"/>
      <c r="GK333" s="19"/>
      <c r="GL333" s="19"/>
      <c r="GM333" s="19"/>
      <c r="GN333" s="19"/>
      <c r="GO333" s="19"/>
      <c r="GP333" s="19"/>
      <c r="GQ333" s="19"/>
      <c r="GR333" s="19"/>
      <c r="GS333" s="19"/>
      <c r="GT333" s="19"/>
      <c r="GU333" s="19"/>
      <c r="GV333" s="19"/>
      <c r="GW333" s="19"/>
      <c r="GX333" s="19"/>
      <c r="GY333" s="19"/>
      <c r="GZ333" s="19"/>
      <c r="HA333" s="19"/>
      <c r="HB333" s="19"/>
      <c r="HC333" s="19"/>
      <c r="HD333" s="19"/>
      <c r="HE333" s="19"/>
      <c r="HF333" s="19"/>
      <c r="HG333" s="19"/>
      <c r="HH333" s="19"/>
      <c r="HI333" s="19"/>
      <c r="HJ333" s="19"/>
      <c r="HK333" s="19"/>
      <c r="HL333" s="19"/>
      <c r="HM333" s="19"/>
      <c r="HN333" s="19"/>
      <c r="HO333" s="19"/>
      <c r="HP333" s="19"/>
      <c r="HQ333" s="19"/>
      <c r="HR333" s="19"/>
      <c r="HS333" s="19"/>
      <c r="HT333" s="19"/>
      <c r="HU333" s="19"/>
      <c r="HV333" s="19"/>
      <c r="HW333" s="19"/>
      <c r="HX333" s="19"/>
      <c r="HY333" s="19"/>
      <c r="HZ333" s="19"/>
      <c r="IA333" s="19"/>
      <c r="IB333" s="19"/>
      <c r="IC333" s="19"/>
      <c r="ID333" s="19"/>
      <c r="IE333" s="19"/>
      <c r="IF333" s="19"/>
      <c r="IG333" s="19"/>
      <c r="IH333" s="19"/>
      <c r="II333" s="19"/>
      <c r="IJ333" s="19"/>
      <c r="IK333" s="19"/>
      <c r="IL333" s="19"/>
      <c r="IM333" s="19"/>
      <c r="IN333" s="19"/>
      <c r="IO333" s="19"/>
      <c r="IP333" s="19"/>
      <c r="IQ333" s="19"/>
      <c r="IR333" s="19"/>
      <c r="IS333" s="19"/>
      <c r="IT333" s="19"/>
      <c r="IU333" s="19"/>
      <c r="IV333" s="19"/>
      <c r="IW333" s="19"/>
    </row>
    <row r="334" customFormat="false" ht="12.75" hidden="false" customHeight="false" outlineLevel="0" collapsed="false">
      <c r="A334" s="19"/>
      <c r="B334" s="19"/>
      <c r="C334" s="20"/>
      <c r="D334" s="21"/>
      <c r="E334" s="25"/>
      <c r="F334" s="63"/>
      <c r="G334" s="63"/>
      <c r="H334" s="19"/>
      <c r="I334" s="25"/>
      <c r="J334" s="19"/>
      <c r="K334" s="27"/>
      <c r="L334" s="27"/>
      <c r="M334" s="27"/>
      <c r="N334" s="27"/>
      <c r="O334" s="27"/>
      <c r="P334" s="27"/>
      <c r="Q334" s="27"/>
      <c r="R334" s="27"/>
      <c r="S334" s="27"/>
      <c r="T334" s="27"/>
      <c r="U334" s="27"/>
      <c r="V334" s="27"/>
      <c r="W334" s="27"/>
      <c r="X334" s="27"/>
      <c r="Y334" s="19"/>
      <c r="Z334" s="19"/>
      <c r="AA334" s="19"/>
      <c r="AB334" s="19"/>
      <c r="AC334" s="19"/>
      <c r="AD334" s="19"/>
      <c r="AE334" s="19"/>
      <c r="AF334" s="19"/>
      <c r="AG334" s="19"/>
      <c r="AH334" s="19"/>
      <c r="AI334" s="19"/>
      <c r="AJ334" s="19"/>
      <c r="AK334" s="19"/>
      <c r="AL334" s="19"/>
      <c r="AM334" s="19"/>
      <c r="AN334" s="19"/>
      <c r="AO334" s="19"/>
      <c r="AP334" s="19"/>
      <c r="AQ334" s="19"/>
      <c r="AR334" s="19"/>
      <c r="AS334" s="19"/>
      <c r="AT334" s="19"/>
      <c r="AU334" s="19"/>
      <c r="AV334" s="19"/>
      <c r="AW334" s="19"/>
      <c r="AX334" s="19"/>
      <c r="AY334" s="19"/>
      <c r="AZ334" s="19"/>
      <c r="BA334" s="19"/>
      <c r="BB334" s="19"/>
      <c r="BC334" s="19"/>
      <c r="BD334" s="19"/>
      <c r="BE334" s="19"/>
      <c r="BF334" s="19"/>
      <c r="BG334" s="19"/>
      <c r="BH334" s="19"/>
      <c r="BI334" s="19"/>
      <c r="BJ334" s="19"/>
      <c r="BK334" s="19"/>
      <c r="BL334" s="19"/>
      <c r="BM334" s="19"/>
      <c r="BN334" s="19"/>
      <c r="BO334" s="19"/>
      <c r="BP334" s="19"/>
      <c r="BQ334" s="19"/>
      <c r="BR334" s="19"/>
      <c r="BS334" s="19"/>
      <c r="BT334" s="19"/>
      <c r="BU334" s="19"/>
      <c r="BV334" s="19"/>
      <c r="BW334" s="19"/>
      <c r="BX334" s="19"/>
      <c r="BY334" s="19"/>
      <c r="BZ334" s="19"/>
      <c r="CA334" s="19"/>
      <c r="CB334" s="19"/>
      <c r="CC334" s="19"/>
      <c r="CD334" s="19"/>
      <c r="CE334" s="19"/>
      <c r="CF334" s="19"/>
      <c r="CG334" s="19"/>
      <c r="CH334" s="19"/>
      <c r="CI334" s="19"/>
      <c r="CJ334" s="19"/>
      <c r="CK334" s="19"/>
      <c r="CL334" s="19"/>
      <c r="CM334" s="19"/>
      <c r="CN334" s="19"/>
      <c r="CO334" s="19"/>
      <c r="CP334" s="19"/>
      <c r="CQ334" s="19"/>
      <c r="CR334" s="19"/>
      <c r="CS334" s="19"/>
      <c r="CT334" s="19"/>
      <c r="CU334" s="19"/>
      <c r="CV334" s="19"/>
      <c r="CW334" s="19"/>
      <c r="CX334" s="19"/>
      <c r="CY334" s="19"/>
      <c r="CZ334" s="19"/>
      <c r="DA334" s="19"/>
      <c r="DB334" s="19"/>
      <c r="DC334" s="19"/>
      <c r="DD334" s="19"/>
      <c r="DE334" s="19"/>
      <c r="DF334" s="19"/>
      <c r="DG334" s="19"/>
      <c r="DH334" s="19"/>
      <c r="DI334" s="19"/>
      <c r="DJ334" s="19"/>
      <c r="DK334" s="19"/>
      <c r="DL334" s="19"/>
      <c r="DM334" s="19"/>
      <c r="DN334" s="19"/>
      <c r="DO334" s="19"/>
      <c r="DP334" s="19"/>
      <c r="DQ334" s="19"/>
      <c r="DR334" s="19"/>
      <c r="DS334" s="19"/>
      <c r="DT334" s="19"/>
      <c r="DU334" s="19"/>
      <c r="DV334" s="19"/>
      <c r="DW334" s="19"/>
      <c r="DX334" s="19"/>
      <c r="DY334" s="19"/>
      <c r="DZ334" s="19"/>
      <c r="EA334" s="19"/>
      <c r="EB334" s="19"/>
      <c r="EC334" s="19"/>
      <c r="ED334" s="19"/>
      <c r="EE334" s="19"/>
      <c r="EF334" s="19"/>
      <c r="EG334" s="19"/>
      <c r="EH334" s="19"/>
      <c r="EI334" s="19"/>
      <c r="EJ334" s="19"/>
      <c r="EK334" s="19"/>
      <c r="EL334" s="19"/>
      <c r="EM334" s="19"/>
      <c r="EN334" s="19"/>
      <c r="EO334" s="19"/>
      <c r="EP334" s="19"/>
      <c r="EQ334" s="19"/>
      <c r="ER334" s="19"/>
      <c r="ES334" s="19"/>
      <c r="ET334" s="19"/>
      <c r="EU334" s="19"/>
      <c r="EV334" s="19"/>
      <c r="EW334" s="19"/>
      <c r="EX334" s="19"/>
      <c r="EY334" s="19"/>
      <c r="EZ334" s="19"/>
      <c r="FA334" s="19"/>
      <c r="FB334" s="19"/>
      <c r="FC334" s="19"/>
      <c r="FD334" s="19"/>
      <c r="FE334" s="19"/>
      <c r="FF334" s="19"/>
      <c r="FG334" s="19"/>
      <c r="FH334" s="19"/>
      <c r="FI334" s="19"/>
      <c r="FJ334" s="19"/>
      <c r="FK334" s="19"/>
      <c r="FL334" s="19"/>
      <c r="FM334" s="19"/>
      <c r="FN334" s="19"/>
      <c r="FO334" s="19"/>
      <c r="FP334" s="19"/>
      <c r="FQ334" s="19"/>
      <c r="FR334" s="19"/>
      <c r="FS334" s="19"/>
      <c r="FT334" s="19"/>
      <c r="FU334" s="19"/>
      <c r="FV334" s="19"/>
      <c r="FW334" s="19"/>
      <c r="FX334" s="19"/>
      <c r="FY334" s="19"/>
      <c r="FZ334" s="19"/>
      <c r="GA334" s="19"/>
      <c r="GB334" s="19"/>
      <c r="GC334" s="19"/>
      <c r="GD334" s="19"/>
      <c r="GE334" s="19"/>
      <c r="GF334" s="19"/>
      <c r="GG334" s="19"/>
      <c r="GH334" s="19"/>
      <c r="GI334" s="19"/>
      <c r="GJ334" s="19"/>
      <c r="GK334" s="19"/>
      <c r="GL334" s="19"/>
      <c r="GM334" s="19"/>
      <c r="GN334" s="19"/>
      <c r="GO334" s="19"/>
      <c r="GP334" s="19"/>
      <c r="GQ334" s="19"/>
      <c r="GR334" s="19"/>
      <c r="GS334" s="19"/>
      <c r="GT334" s="19"/>
      <c r="GU334" s="19"/>
      <c r="GV334" s="19"/>
      <c r="GW334" s="19"/>
      <c r="GX334" s="19"/>
      <c r="GY334" s="19"/>
      <c r="GZ334" s="19"/>
      <c r="HA334" s="19"/>
      <c r="HB334" s="19"/>
      <c r="HC334" s="19"/>
      <c r="HD334" s="19"/>
      <c r="HE334" s="19"/>
      <c r="HF334" s="19"/>
      <c r="HG334" s="19"/>
      <c r="HH334" s="19"/>
      <c r="HI334" s="19"/>
      <c r="HJ334" s="19"/>
      <c r="HK334" s="19"/>
      <c r="HL334" s="19"/>
      <c r="HM334" s="19"/>
      <c r="HN334" s="19"/>
      <c r="HO334" s="19"/>
      <c r="HP334" s="19"/>
      <c r="HQ334" s="19"/>
      <c r="HR334" s="19"/>
      <c r="HS334" s="19"/>
      <c r="HT334" s="19"/>
      <c r="HU334" s="19"/>
      <c r="HV334" s="19"/>
      <c r="HW334" s="19"/>
      <c r="HX334" s="19"/>
      <c r="HY334" s="19"/>
      <c r="HZ334" s="19"/>
      <c r="IA334" s="19"/>
      <c r="IB334" s="19"/>
      <c r="IC334" s="19"/>
      <c r="ID334" s="19"/>
      <c r="IE334" s="19"/>
      <c r="IF334" s="19"/>
      <c r="IG334" s="19"/>
      <c r="IH334" s="19"/>
      <c r="II334" s="19"/>
      <c r="IJ334" s="19"/>
      <c r="IK334" s="19"/>
      <c r="IL334" s="19"/>
      <c r="IM334" s="19"/>
      <c r="IN334" s="19"/>
      <c r="IO334" s="19"/>
      <c r="IP334" s="19"/>
      <c r="IQ334" s="19"/>
      <c r="IR334" s="19"/>
      <c r="IS334" s="19"/>
      <c r="IT334" s="19"/>
      <c r="IU334" s="19"/>
      <c r="IV334" s="19"/>
      <c r="IW334" s="19"/>
    </row>
    <row r="335" customFormat="false" ht="12.75" hidden="false" customHeight="false" outlineLevel="0" collapsed="false">
      <c r="E335" s="4"/>
      <c r="F335" s="56"/>
      <c r="G335" s="56"/>
      <c r="I335" s="4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</row>
    <row r="336" customFormat="false" ht="12.75" hidden="false" customHeight="false" outlineLevel="0" collapsed="false">
      <c r="A336" s="19"/>
      <c r="B336" s="19"/>
      <c r="C336" s="20"/>
      <c r="D336" s="21"/>
      <c r="E336" s="25"/>
      <c r="F336" s="63"/>
      <c r="G336" s="63"/>
      <c r="H336" s="19"/>
      <c r="I336" s="25"/>
      <c r="J336" s="19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19"/>
      <c r="Y336" s="19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  <c r="BP336" s="19"/>
      <c r="BQ336" s="19"/>
      <c r="BR336" s="19"/>
      <c r="BS336" s="19"/>
      <c r="BT336" s="19"/>
      <c r="BU336" s="19"/>
      <c r="BV336" s="19"/>
      <c r="BW336" s="19"/>
      <c r="BX336" s="19"/>
      <c r="BY336" s="19"/>
      <c r="BZ336" s="19"/>
      <c r="CA336" s="19"/>
      <c r="CB336" s="19"/>
      <c r="CC336" s="19"/>
      <c r="CD336" s="19"/>
      <c r="CE336" s="19"/>
      <c r="CF336" s="19"/>
      <c r="CG336" s="19"/>
      <c r="CH336" s="19"/>
      <c r="CI336" s="19"/>
      <c r="CJ336" s="19"/>
      <c r="CK336" s="19"/>
      <c r="CL336" s="19"/>
      <c r="CM336" s="19"/>
      <c r="CN336" s="19"/>
      <c r="CO336" s="19"/>
      <c r="CP336" s="19"/>
      <c r="CQ336" s="19"/>
      <c r="CR336" s="19"/>
      <c r="CS336" s="19"/>
      <c r="CT336" s="19"/>
      <c r="CU336" s="19"/>
      <c r="CV336" s="19"/>
      <c r="CW336" s="19"/>
      <c r="CX336" s="19"/>
      <c r="CY336" s="19"/>
      <c r="CZ336" s="19"/>
      <c r="DA336" s="19"/>
      <c r="DB336" s="19"/>
      <c r="DC336" s="19"/>
      <c r="DD336" s="19"/>
      <c r="DE336" s="19"/>
      <c r="DF336" s="19"/>
      <c r="DG336" s="19"/>
      <c r="DH336" s="19"/>
      <c r="DI336" s="19"/>
      <c r="DJ336" s="19"/>
      <c r="DK336" s="19"/>
      <c r="DL336" s="19"/>
      <c r="DM336" s="19"/>
      <c r="DN336" s="19"/>
      <c r="DO336" s="19"/>
      <c r="DP336" s="19"/>
      <c r="DQ336" s="19"/>
      <c r="DR336" s="19"/>
      <c r="DS336" s="19"/>
      <c r="DT336" s="19"/>
      <c r="DU336" s="19"/>
      <c r="DV336" s="19"/>
      <c r="DW336" s="19"/>
      <c r="DX336" s="19"/>
      <c r="DY336" s="19"/>
      <c r="DZ336" s="19"/>
      <c r="EA336" s="19"/>
      <c r="EB336" s="19"/>
      <c r="EC336" s="19"/>
      <c r="ED336" s="19"/>
      <c r="EE336" s="19"/>
      <c r="EF336" s="19"/>
      <c r="EG336" s="19"/>
      <c r="EH336" s="19"/>
      <c r="EI336" s="19"/>
      <c r="EJ336" s="19"/>
      <c r="EK336" s="19"/>
      <c r="EL336" s="19"/>
      <c r="EM336" s="19"/>
      <c r="EN336" s="19"/>
      <c r="EO336" s="19"/>
      <c r="EP336" s="19"/>
      <c r="EQ336" s="19"/>
      <c r="ER336" s="19"/>
      <c r="ES336" s="19"/>
      <c r="ET336" s="19"/>
      <c r="EU336" s="19"/>
      <c r="EV336" s="19"/>
      <c r="EW336" s="19"/>
      <c r="EX336" s="19"/>
      <c r="EY336" s="19"/>
      <c r="EZ336" s="19"/>
      <c r="FA336" s="19"/>
      <c r="FB336" s="19"/>
      <c r="FC336" s="19"/>
      <c r="FD336" s="19"/>
      <c r="FE336" s="19"/>
      <c r="FF336" s="19"/>
      <c r="FG336" s="19"/>
      <c r="FH336" s="19"/>
      <c r="FI336" s="19"/>
      <c r="FJ336" s="19"/>
      <c r="FK336" s="19"/>
      <c r="FL336" s="19"/>
      <c r="FM336" s="19"/>
      <c r="FN336" s="19"/>
      <c r="FO336" s="19"/>
      <c r="FP336" s="19"/>
      <c r="FQ336" s="19"/>
      <c r="FR336" s="19"/>
      <c r="FS336" s="19"/>
      <c r="FT336" s="19"/>
      <c r="FU336" s="19"/>
      <c r="FV336" s="19"/>
      <c r="FW336" s="19"/>
      <c r="FX336" s="19"/>
      <c r="FY336" s="19"/>
      <c r="FZ336" s="19"/>
      <c r="GA336" s="19"/>
      <c r="GB336" s="19"/>
      <c r="GC336" s="19"/>
      <c r="GD336" s="19"/>
      <c r="GE336" s="19"/>
      <c r="GF336" s="19"/>
      <c r="GG336" s="19"/>
      <c r="GH336" s="19"/>
      <c r="GI336" s="19"/>
      <c r="GJ336" s="19"/>
      <c r="GK336" s="19"/>
      <c r="GL336" s="19"/>
      <c r="GM336" s="19"/>
      <c r="GN336" s="19"/>
      <c r="GO336" s="19"/>
      <c r="GP336" s="19"/>
      <c r="GQ336" s="19"/>
      <c r="GR336" s="19"/>
      <c r="GS336" s="19"/>
      <c r="GT336" s="19"/>
      <c r="GU336" s="19"/>
      <c r="GV336" s="19"/>
      <c r="GW336" s="19"/>
      <c r="GX336" s="19"/>
      <c r="GY336" s="19"/>
      <c r="GZ336" s="19"/>
      <c r="HA336" s="19"/>
      <c r="HB336" s="19"/>
      <c r="HC336" s="19"/>
      <c r="HD336" s="19"/>
      <c r="HE336" s="19"/>
      <c r="HF336" s="19"/>
      <c r="HG336" s="19"/>
      <c r="HH336" s="19"/>
      <c r="HI336" s="19"/>
      <c r="HJ336" s="19"/>
      <c r="HK336" s="19"/>
      <c r="HL336" s="19"/>
      <c r="HM336" s="19"/>
      <c r="HN336" s="19"/>
      <c r="HO336" s="19"/>
      <c r="HP336" s="19"/>
      <c r="HQ336" s="19"/>
      <c r="HR336" s="19"/>
      <c r="HS336" s="19"/>
      <c r="HT336" s="19"/>
      <c r="HU336" s="19"/>
      <c r="HV336" s="19"/>
      <c r="HW336" s="19"/>
      <c r="HX336" s="19"/>
      <c r="HY336" s="19"/>
      <c r="HZ336" s="19"/>
      <c r="IA336" s="19"/>
      <c r="IB336" s="19"/>
      <c r="IC336" s="19"/>
      <c r="ID336" s="19"/>
      <c r="IE336" s="19"/>
      <c r="IF336" s="19"/>
      <c r="IG336" s="19"/>
      <c r="IH336" s="19"/>
      <c r="II336" s="19"/>
      <c r="IJ336" s="19"/>
      <c r="IK336" s="19"/>
      <c r="IL336" s="19"/>
      <c r="IM336" s="19"/>
      <c r="IN336" s="19"/>
      <c r="IO336" s="19"/>
      <c r="IP336" s="19"/>
      <c r="IQ336" s="19"/>
      <c r="IR336" s="19"/>
      <c r="IS336" s="19"/>
      <c r="IT336" s="19"/>
      <c r="IU336" s="19"/>
      <c r="IV336" s="19"/>
      <c r="IW336" s="19"/>
    </row>
    <row r="337" customFormat="false" ht="12.75" hidden="false" customHeight="false" outlineLevel="0" collapsed="false">
      <c r="E337" s="43"/>
      <c r="F337" s="62"/>
      <c r="G337" s="62"/>
      <c r="I337" s="4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</row>
    <row r="338" customFormat="false" ht="12.75" hidden="false" customHeight="false" outlineLevel="0" collapsed="false">
      <c r="E338" s="25"/>
      <c r="F338" s="62"/>
      <c r="G338" s="62"/>
      <c r="I338" s="25"/>
      <c r="K338" s="15"/>
      <c r="L338" s="15"/>
      <c r="M338" s="15"/>
      <c r="N338" s="15"/>
      <c r="O338" s="15"/>
      <c r="P338" s="15"/>
      <c r="Q338" s="15"/>
      <c r="R338" s="15"/>
      <c r="S338" s="15"/>
    </row>
    <row r="339" customFormat="false" ht="12.75" hidden="false" customHeight="false" outlineLevel="0" collapsed="false">
      <c r="E339" s="25"/>
      <c r="F339" s="62"/>
      <c r="G339" s="62"/>
      <c r="I339" s="4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</row>
    <row r="340" customFormat="false" ht="12.75" hidden="false" customHeight="false" outlineLevel="0" collapsed="false">
      <c r="E340" s="4"/>
      <c r="F340" s="62"/>
      <c r="G340" s="62"/>
      <c r="I340" s="4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</row>
    <row r="341" customFormat="false" ht="12.75" hidden="false" customHeight="false" outlineLevel="0" collapsed="false">
      <c r="A341" s="19"/>
      <c r="B341" s="19"/>
      <c r="C341" s="20"/>
      <c r="D341" s="21"/>
      <c r="E341" s="4"/>
      <c r="F341" s="56"/>
      <c r="G341" s="56"/>
      <c r="I341" s="4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  <c r="X341" s="19"/>
      <c r="Y341" s="19"/>
      <c r="Z341" s="19"/>
      <c r="AA341" s="19"/>
      <c r="AB341" s="19"/>
      <c r="AC341" s="19"/>
      <c r="AD341" s="19"/>
      <c r="AE341" s="19"/>
      <c r="AF341" s="19"/>
      <c r="AG341" s="19"/>
      <c r="AH341" s="19"/>
      <c r="AI341" s="19"/>
      <c r="AJ341" s="19"/>
      <c r="AK341" s="19"/>
      <c r="AL341" s="19"/>
      <c r="AM341" s="19"/>
      <c r="AN341" s="19"/>
      <c r="AO341" s="19"/>
      <c r="AP341" s="19"/>
      <c r="AQ341" s="19"/>
      <c r="AR341" s="19"/>
      <c r="AS341" s="19"/>
      <c r="AT341" s="19"/>
      <c r="AU341" s="19"/>
      <c r="AV341" s="19"/>
      <c r="AW341" s="19"/>
      <c r="AX341" s="19"/>
      <c r="AY341" s="19"/>
      <c r="AZ341" s="19"/>
      <c r="BA341" s="19"/>
      <c r="BB341" s="19"/>
      <c r="BC341" s="19"/>
      <c r="BD341" s="19"/>
      <c r="BE341" s="19"/>
      <c r="BF341" s="19"/>
      <c r="BG341" s="19"/>
      <c r="BH341" s="19"/>
      <c r="BI341" s="19"/>
      <c r="BJ341" s="19"/>
      <c r="BK341" s="19"/>
      <c r="BL341" s="19"/>
      <c r="BM341" s="19"/>
      <c r="BN341" s="19"/>
      <c r="BO341" s="19"/>
      <c r="BP341" s="19"/>
      <c r="BQ341" s="19"/>
      <c r="BR341" s="19"/>
      <c r="BS341" s="19"/>
      <c r="BT341" s="19"/>
      <c r="BU341" s="19"/>
      <c r="BV341" s="19"/>
      <c r="BW341" s="19"/>
      <c r="BX341" s="19"/>
      <c r="BY341" s="19"/>
      <c r="BZ341" s="19"/>
      <c r="CA341" s="19"/>
      <c r="CB341" s="19"/>
      <c r="CC341" s="19"/>
      <c r="CD341" s="19"/>
      <c r="CE341" s="19"/>
      <c r="CF341" s="19"/>
      <c r="CG341" s="19"/>
      <c r="CH341" s="19"/>
      <c r="CI341" s="19"/>
      <c r="CJ341" s="19"/>
      <c r="CK341" s="19"/>
      <c r="CL341" s="19"/>
      <c r="CM341" s="19"/>
      <c r="CN341" s="19"/>
      <c r="CO341" s="19"/>
      <c r="CP341" s="19"/>
      <c r="CQ341" s="19"/>
      <c r="CR341" s="19"/>
      <c r="CS341" s="19"/>
      <c r="CT341" s="19"/>
      <c r="CU341" s="19"/>
      <c r="CV341" s="19"/>
      <c r="CW341" s="19"/>
      <c r="CX341" s="19"/>
      <c r="CY341" s="19"/>
      <c r="CZ341" s="19"/>
      <c r="DA341" s="19"/>
      <c r="DB341" s="19"/>
      <c r="DC341" s="19"/>
      <c r="DD341" s="19"/>
      <c r="DE341" s="19"/>
      <c r="DF341" s="19"/>
      <c r="DG341" s="19"/>
      <c r="DH341" s="19"/>
      <c r="DI341" s="19"/>
      <c r="DJ341" s="19"/>
      <c r="DK341" s="19"/>
      <c r="DL341" s="19"/>
      <c r="DM341" s="19"/>
      <c r="DN341" s="19"/>
      <c r="DO341" s="19"/>
      <c r="DP341" s="19"/>
      <c r="DQ341" s="19"/>
      <c r="DR341" s="19"/>
      <c r="DS341" s="19"/>
      <c r="DT341" s="19"/>
      <c r="DU341" s="19"/>
      <c r="DV341" s="19"/>
      <c r="DW341" s="19"/>
      <c r="DX341" s="19"/>
      <c r="DY341" s="19"/>
      <c r="DZ341" s="19"/>
      <c r="EA341" s="19"/>
      <c r="EB341" s="19"/>
      <c r="EC341" s="19"/>
      <c r="ED341" s="19"/>
      <c r="EE341" s="19"/>
      <c r="EF341" s="19"/>
      <c r="EG341" s="19"/>
      <c r="EH341" s="19"/>
      <c r="EI341" s="19"/>
      <c r="EJ341" s="19"/>
      <c r="EK341" s="19"/>
      <c r="EL341" s="19"/>
      <c r="EM341" s="19"/>
      <c r="EN341" s="19"/>
      <c r="EO341" s="19"/>
      <c r="EP341" s="19"/>
      <c r="EQ341" s="19"/>
      <c r="ER341" s="19"/>
      <c r="ES341" s="19"/>
      <c r="ET341" s="19"/>
      <c r="EU341" s="19"/>
      <c r="EV341" s="19"/>
      <c r="EW341" s="19"/>
      <c r="EX341" s="19"/>
      <c r="EY341" s="19"/>
      <c r="EZ341" s="19"/>
      <c r="FA341" s="19"/>
      <c r="FB341" s="19"/>
      <c r="FC341" s="19"/>
      <c r="FD341" s="19"/>
      <c r="FE341" s="19"/>
      <c r="FF341" s="19"/>
      <c r="FG341" s="19"/>
      <c r="FH341" s="19"/>
      <c r="FI341" s="19"/>
      <c r="FJ341" s="19"/>
      <c r="FK341" s="19"/>
      <c r="FL341" s="19"/>
      <c r="FM341" s="19"/>
      <c r="FN341" s="19"/>
      <c r="FO341" s="19"/>
      <c r="FP341" s="19"/>
      <c r="FQ341" s="19"/>
      <c r="FR341" s="19"/>
      <c r="FS341" s="19"/>
      <c r="FT341" s="19"/>
      <c r="FU341" s="19"/>
      <c r="FV341" s="19"/>
      <c r="FW341" s="19"/>
      <c r="FX341" s="19"/>
      <c r="FY341" s="19"/>
      <c r="FZ341" s="19"/>
      <c r="GA341" s="19"/>
      <c r="GB341" s="19"/>
      <c r="GC341" s="19"/>
      <c r="GD341" s="19"/>
      <c r="GE341" s="19"/>
      <c r="GF341" s="19"/>
      <c r="GG341" s="19"/>
      <c r="GH341" s="19"/>
      <c r="GI341" s="19"/>
      <c r="GJ341" s="19"/>
      <c r="GK341" s="19"/>
      <c r="GL341" s="19"/>
      <c r="GM341" s="19"/>
      <c r="GN341" s="19"/>
      <c r="GO341" s="19"/>
      <c r="GP341" s="19"/>
      <c r="GQ341" s="19"/>
      <c r="GR341" s="19"/>
      <c r="GS341" s="19"/>
      <c r="GT341" s="19"/>
      <c r="GU341" s="19"/>
      <c r="GV341" s="19"/>
      <c r="GW341" s="19"/>
      <c r="GX341" s="19"/>
      <c r="GY341" s="19"/>
      <c r="GZ341" s="19"/>
      <c r="HA341" s="19"/>
      <c r="HB341" s="19"/>
      <c r="HC341" s="19"/>
      <c r="HD341" s="19"/>
      <c r="HE341" s="19"/>
      <c r="HF341" s="19"/>
      <c r="HG341" s="19"/>
      <c r="HH341" s="19"/>
      <c r="HI341" s="19"/>
      <c r="HJ341" s="19"/>
      <c r="HK341" s="19"/>
      <c r="HL341" s="19"/>
      <c r="HM341" s="19"/>
      <c r="HN341" s="19"/>
      <c r="HO341" s="19"/>
      <c r="HP341" s="19"/>
      <c r="HQ341" s="19"/>
      <c r="HR341" s="19"/>
      <c r="HS341" s="19"/>
      <c r="HT341" s="19"/>
      <c r="HU341" s="19"/>
      <c r="HV341" s="19"/>
      <c r="HW341" s="19"/>
      <c r="HX341" s="19"/>
      <c r="HY341" s="19"/>
      <c r="HZ341" s="19"/>
      <c r="IA341" s="19"/>
      <c r="IB341" s="19"/>
      <c r="IC341" s="19"/>
      <c r="ID341" s="19"/>
      <c r="IE341" s="19"/>
      <c r="IF341" s="19"/>
      <c r="IG341" s="19"/>
      <c r="IH341" s="19"/>
      <c r="II341" s="19"/>
      <c r="IJ341" s="19"/>
      <c r="IK341" s="19"/>
      <c r="IL341" s="19"/>
      <c r="IM341" s="19"/>
      <c r="IN341" s="19"/>
      <c r="IO341" s="19"/>
      <c r="IP341" s="19"/>
      <c r="IQ341" s="19"/>
      <c r="IR341" s="19"/>
      <c r="IS341" s="19"/>
      <c r="IT341" s="19"/>
      <c r="IU341" s="19"/>
      <c r="IV341" s="19"/>
      <c r="IW341" s="19"/>
    </row>
    <row r="342" customFormat="false" ht="12.75" hidden="false" customHeight="false" outlineLevel="0" collapsed="false">
      <c r="A342" s="19"/>
      <c r="B342" s="19"/>
      <c r="C342" s="20"/>
      <c r="D342" s="21"/>
      <c r="E342" s="4"/>
      <c r="F342" s="56"/>
      <c r="G342" s="56"/>
      <c r="I342" s="4"/>
      <c r="K342" s="15"/>
      <c r="L342" s="15"/>
      <c r="M342" s="15"/>
      <c r="N342" s="15"/>
      <c r="O342" s="15"/>
      <c r="P342" s="15"/>
      <c r="Q342" s="15"/>
      <c r="R342" s="15"/>
      <c r="S342" s="15"/>
      <c r="T342" s="15"/>
      <c r="U342" s="15"/>
      <c r="V342" s="15"/>
      <c r="W342" s="15"/>
      <c r="X342" s="15"/>
      <c r="Y342" s="19"/>
      <c r="Z342" s="19"/>
      <c r="AA342" s="19"/>
      <c r="AB342" s="19"/>
      <c r="AC342" s="19"/>
      <c r="AD342" s="19"/>
      <c r="AE342" s="19"/>
      <c r="AF342" s="19"/>
      <c r="AG342" s="19"/>
      <c r="AH342" s="19"/>
      <c r="AI342" s="19"/>
      <c r="AJ342" s="19"/>
      <c r="AK342" s="19"/>
      <c r="AL342" s="19"/>
      <c r="AM342" s="19"/>
      <c r="AN342" s="19"/>
      <c r="AO342" s="19"/>
      <c r="AP342" s="19"/>
      <c r="AQ342" s="19"/>
      <c r="AR342" s="19"/>
      <c r="AS342" s="19"/>
      <c r="AT342" s="19"/>
      <c r="AU342" s="19"/>
      <c r="AV342" s="19"/>
      <c r="AW342" s="19"/>
      <c r="AX342" s="19"/>
      <c r="AY342" s="19"/>
      <c r="AZ342" s="19"/>
      <c r="BA342" s="19"/>
      <c r="BB342" s="19"/>
      <c r="BC342" s="19"/>
      <c r="BD342" s="19"/>
      <c r="BE342" s="19"/>
      <c r="BF342" s="19"/>
      <c r="BG342" s="19"/>
      <c r="BH342" s="19"/>
      <c r="BI342" s="19"/>
      <c r="BJ342" s="19"/>
      <c r="BK342" s="19"/>
      <c r="BL342" s="19"/>
      <c r="BM342" s="19"/>
      <c r="BN342" s="19"/>
      <c r="BO342" s="19"/>
      <c r="BP342" s="19"/>
      <c r="BQ342" s="19"/>
      <c r="BR342" s="19"/>
      <c r="BS342" s="19"/>
      <c r="BT342" s="19"/>
      <c r="BU342" s="19"/>
      <c r="BV342" s="19"/>
      <c r="BW342" s="19"/>
      <c r="BX342" s="19"/>
      <c r="BY342" s="19"/>
      <c r="BZ342" s="19"/>
      <c r="CA342" s="19"/>
      <c r="CB342" s="19"/>
      <c r="CC342" s="19"/>
      <c r="CD342" s="19"/>
      <c r="CE342" s="19"/>
      <c r="CF342" s="19"/>
      <c r="CG342" s="19"/>
      <c r="CH342" s="19"/>
      <c r="CI342" s="19"/>
      <c r="CJ342" s="19"/>
      <c r="CK342" s="19"/>
      <c r="CL342" s="19"/>
      <c r="CM342" s="19"/>
      <c r="CN342" s="19"/>
      <c r="CO342" s="19"/>
      <c r="CP342" s="19"/>
      <c r="CQ342" s="19"/>
      <c r="CR342" s="19"/>
      <c r="CS342" s="19"/>
      <c r="CT342" s="19"/>
      <c r="CU342" s="19"/>
      <c r="CV342" s="19"/>
      <c r="CW342" s="19"/>
      <c r="CX342" s="19"/>
      <c r="CY342" s="19"/>
      <c r="CZ342" s="19"/>
      <c r="DA342" s="19"/>
      <c r="DB342" s="19"/>
      <c r="DC342" s="19"/>
      <c r="DD342" s="19"/>
      <c r="DE342" s="19"/>
      <c r="DF342" s="19"/>
      <c r="DG342" s="19"/>
      <c r="DH342" s="19"/>
      <c r="DI342" s="19"/>
      <c r="DJ342" s="19"/>
      <c r="DK342" s="19"/>
      <c r="DL342" s="19"/>
      <c r="DM342" s="19"/>
      <c r="DN342" s="19"/>
      <c r="DO342" s="19"/>
      <c r="DP342" s="19"/>
      <c r="DQ342" s="19"/>
      <c r="DR342" s="19"/>
      <c r="DS342" s="19"/>
      <c r="DT342" s="19"/>
      <c r="DU342" s="19"/>
      <c r="DV342" s="19"/>
      <c r="DW342" s="19"/>
      <c r="DX342" s="19"/>
      <c r="DY342" s="19"/>
      <c r="DZ342" s="19"/>
      <c r="EA342" s="19"/>
      <c r="EB342" s="19"/>
      <c r="EC342" s="19"/>
      <c r="ED342" s="19"/>
      <c r="EE342" s="19"/>
      <c r="EF342" s="19"/>
      <c r="EG342" s="19"/>
      <c r="EH342" s="19"/>
      <c r="EI342" s="19"/>
      <c r="EJ342" s="19"/>
      <c r="EK342" s="19"/>
      <c r="EL342" s="19"/>
      <c r="EM342" s="19"/>
      <c r="EN342" s="19"/>
      <c r="EO342" s="19"/>
      <c r="EP342" s="19"/>
      <c r="EQ342" s="19"/>
      <c r="ER342" s="19"/>
      <c r="ES342" s="19"/>
      <c r="ET342" s="19"/>
      <c r="EU342" s="19"/>
      <c r="EV342" s="19"/>
      <c r="EW342" s="19"/>
      <c r="EX342" s="19"/>
      <c r="EY342" s="19"/>
      <c r="EZ342" s="19"/>
      <c r="FA342" s="19"/>
      <c r="FB342" s="19"/>
      <c r="FC342" s="19"/>
      <c r="FD342" s="19"/>
      <c r="FE342" s="19"/>
      <c r="FF342" s="19"/>
      <c r="FG342" s="19"/>
      <c r="FH342" s="19"/>
      <c r="FI342" s="19"/>
      <c r="FJ342" s="19"/>
      <c r="FK342" s="19"/>
      <c r="FL342" s="19"/>
      <c r="FM342" s="19"/>
      <c r="FN342" s="19"/>
      <c r="FO342" s="19"/>
      <c r="FP342" s="19"/>
      <c r="FQ342" s="19"/>
      <c r="FR342" s="19"/>
      <c r="FS342" s="19"/>
      <c r="FT342" s="19"/>
      <c r="FU342" s="19"/>
      <c r="FV342" s="19"/>
      <c r="FW342" s="19"/>
      <c r="FX342" s="19"/>
      <c r="FY342" s="19"/>
      <c r="FZ342" s="19"/>
      <c r="GA342" s="19"/>
      <c r="GB342" s="19"/>
      <c r="GC342" s="19"/>
      <c r="GD342" s="19"/>
      <c r="GE342" s="19"/>
      <c r="GF342" s="19"/>
      <c r="GG342" s="19"/>
      <c r="GH342" s="19"/>
      <c r="GI342" s="19"/>
      <c r="GJ342" s="19"/>
      <c r="GK342" s="19"/>
      <c r="GL342" s="19"/>
      <c r="GM342" s="19"/>
      <c r="GN342" s="19"/>
      <c r="GO342" s="19"/>
      <c r="GP342" s="19"/>
      <c r="GQ342" s="19"/>
      <c r="GR342" s="19"/>
      <c r="GS342" s="19"/>
      <c r="GT342" s="19"/>
      <c r="GU342" s="19"/>
      <c r="GV342" s="19"/>
      <c r="GW342" s="19"/>
      <c r="GX342" s="19"/>
      <c r="GY342" s="19"/>
      <c r="GZ342" s="19"/>
      <c r="HA342" s="19"/>
      <c r="HB342" s="19"/>
      <c r="HC342" s="19"/>
      <c r="HD342" s="19"/>
      <c r="HE342" s="19"/>
      <c r="HF342" s="19"/>
      <c r="HG342" s="19"/>
      <c r="HH342" s="19"/>
      <c r="HI342" s="19"/>
      <c r="HJ342" s="19"/>
      <c r="HK342" s="19"/>
      <c r="HL342" s="19"/>
      <c r="HM342" s="19"/>
      <c r="HN342" s="19"/>
      <c r="HO342" s="19"/>
      <c r="HP342" s="19"/>
      <c r="HQ342" s="19"/>
      <c r="HR342" s="19"/>
      <c r="HS342" s="19"/>
      <c r="HT342" s="19"/>
      <c r="HU342" s="19"/>
      <c r="HV342" s="19"/>
      <c r="HW342" s="19"/>
      <c r="HX342" s="19"/>
      <c r="HY342" s="19"/>
      <c r="HZ342" s="19"/>
      <c r="IA342" s="19"/>
      <c r="IB342" s="19"/>
      <c r="IC342" s="19"/>
      <c r="ID342" s="19"/>
      <c r="IE342" s="19"/>
      <c r="IF342" s="19"/>
      <c r="IG342" s="19"/>
      <c r="IH342" s="19"/>
      <c r="II342" s="19"/>
      <c r="IJ342" s="19"/>
      <c r="IK342" s="19"/>
      <c r="IL342" s="19"/>
      <c r="IM342" s="19"/>
      <c r="IN342" s="19"/>
      <c r="IO342" s="19"/>
      <c r="IP342" s="19"/>
      <c r="IQ342" s="19"/>
      <c r="IR342" s="19"/>
      <c r="IS342" s="19"/>
      <c r="IT342" s="19"/>
      <c r="IU342" s="19"/>
      <c r="IV342" s="19"/>
      <c r="IW342" s="19"/>
    </row>
    <row r="343" customFormat="false" ht="12.75" hidden="false" customHeight="false" outlineLevel="0" collapsed="false">
      <c r="E343" s="43"/>
      <c r="F343" s="62"/>
      <c r="G343" s="62"/>
      <c r="I343" s="4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  <c r="X343" s="15"/>
    </row>
    <row r="344" customFormat="false" ht="12.75" hidden="false" customHeight="false" outlineLevel="0" collapsed="false">
      <c r="E344" s="43"/>
      <c r="F344" s="62"/>
      <c r="G344" s="62"/>
      <c r="I344" s="4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  <c r="X344" s="15"/>
    </row>
    <row r="345" customFormat="false" ht="12.75" hidden="false" customHeight="false" outlineLevel="0" collapsed="false">
      <c r="E345" s="43"/>
      <c r="F345" s="62"/>
      <c r="G345" s="62"/>
      <c r="I345" s="4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5"/>
    </row>
    <row r="346" customFormat="false" ht="12.75" hidden="false" customHeight="false" outlineLevel="0" collapsed="false">
      <c r="E346" s="43"/>
      <c r="F346" s="62"/>
      <c r="G346" s="62"/>
      <c r="I346" s="4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</row>
    <row r="347" customFormat="false" ht="12.75" hidden="false" customHeight="false" outlineLevel="0" collapsed="false">
      <c r="E347" s="4"/>
      <c r="F347" s="62"/>
      <c r="G347" s="62"/>
      <c r="I347" s="4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</row>
    <row r="348" customFormat="false" ht="12.75" hidden="false" customHeight="false" outlineLevel="0" collapsed="false">
      <c r="E348" s="4"/>
      <c r="F348" s="62"/>
      <c r="G348" s="62"/>
      <c r="I348" s="4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</row>
    <row r="349" customFormat="false" ht="12.75" hidden="false" customHeight="false" outlineLevel="0" collapsed="false">
      <c r="E349" s="4"/>
      <c r="F349" s="62"/>
      <c r="G349" s="62"/>
      <c r="I349" s="4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Y349" s="52"/>
    </row>
    <row r="350" customFormat="false" ht="12.75" hidden="false" customHeight="false" outlineLevel="0" collapsed="false">
      <c r="A350" s="19"/>
      <c r="B350" s="19"/>
      <c r="C350" s="20"/>
      <c r="D350" s="21"/>
      <c r="E350" s="25"/>
      <c r="F350" s="63"/>
      <c r="G350" s="63"/>
      <c r="H350" s="19"/>
      <c r="I350" s="25"/>
      <c r="J350" s="19"/>
      <c r="K350" s="27"/>
      <c r="L350" s="27"/>
      <c r="M350" s="27"/>
      <c r="N350" s="27"/>
      <c r="O350" s="27"/>
      <c r="P350" s="27"/>
      <c r="Q350" s="27"/>
      <c r="R350" s="27"/>
      <c r="S350" s="27"/>
      <c r="T350" s="27"/>
      <c r="U350" s="27"/>
      <c r="V350" s="27"/>
      <c r="W350" s="27"/>
      <c r="X350" s="19"/>
      <c r="Y350" s="55"/>
      <c r="Z350" s="19"/>
      <c r="AA350" s="19"/>
      <c r="AB350" s="19"/>
      <c r="AC350" s="19"/>
      <c r="AD350" s="19"/>
      <c r="AE350" s="19"/>
      <c r="AF350" s="19"/>
      <c r="AG350" s="19"/>
      <c r="AH350" s="19"/>
      <c r="AI350" s="19"/>
      <c r="AJ350" s="19"/>
      <c r="AK350" s="19"/>
      <c r="AL350" s="19"/>
      <c r="AM350" s="19"/>
      <c r="AN350" s="19"/>
      <c r="AO350" s="19"/>
      <c r="AP350" s="19"/>
      <c r="AQ350" s="19"/>
      <c r="AR350" s="19"/>
      <c r="AS350" s="19"/>
      <c r="AT350" s="19"/>
      <c r="AU350" s="19"/>
      <c r="AV350" s="19"/>
      <c r="AW350" s="19"/>
      <c r="AX350" s="19"/>
      <c r="AY350" s="19"/>
      <c r="AZ350" s="19"/>
      <c r="BA350" s="19"/>
      <c r="BB350" s="19"/>
      <c r="BC350" s="19"/>
      <c r="BD350" s="19"/>
      <c r="BE350" s="19"/>
      <c r="BF350" s="19"/>
      <c r="BG350" s="19"/>
      <c r="BH350" s="19"/>
      <c r="BI350" s="19"/>
      <c r="BJ350" s="19"/>
      <c r="BK350" s="19"/>
      <c r="BL350" s="19"/>
      <c r="BM350" s="19"/>
      <c r="BN350" s="19"/>
      <c r="BO350" s="19"/>
      <c r="BP350" s="19"/>
      <c r="BQ350" s="19"/>
      <c r="BR350" s="19"/>
      <c r="BS350" s="19"/>
      <c r="BT350" s="19"/>
      <c r="BU350" s="19"/>
      <c r="BV350" s="19"/>
      <c r="BW350" s="19"/>
      <c r="BX350" s="19"/>
      <c r="BY350" s="19"/>
      <c r="BZ350" s="19"/>
      <c r="CA350" s="19"/>
      <c r="CB350" s="19"/>
      <c r="CC350" s="19"/>
      <c r="CD350" s="19"/>
      <c r="CE350" s="19"/>
      <c r="CF350" s="19"/>
      <c r="CG350" s="19"/>
      <c r="CH350" s="19"/>
      <c r="CI350" s="19"/>
      <c r="CJ350" s="19"/>
      <c r="CK350" s="19"/>
      <c r="CL350" s="19"/>
      <c r="CM350" s="19"/>
      <c r="CN350" s="19"/>
      <c r="CO350" s="19"/>
      <c r="CP350" s="19"/>
      <c r="CQ350" s="19"/>
      <c r="CR350" s="19"/>
      <c r="CS350" s="19"/>
      <c r="CT350" s="19"/>
      <c r="CU350" s="19"/>
      <c r="CV350" s="19"/>
      <c r="CW350" s="19"/>
      <c r="CX350" s="19"/>
      <c r="CY350" s="19"/>
      <c r="CZ350" s="19"/>
      <c r="DA350" s="19"/>
      <c r="DB350" s="19"/>
      <c r="DC350" s="19"/>
      <c r="DD350" s="19"/>
      <c r="DE350" s="19"/>
      <c r="DF350" s="19"/>
      <c r="DG350" s="19"/>
      <c r="DH350" s="19"/>
      <c r="DI350" s="19"/>
      <c r="DJ350" s="19"/>
      <c r="DK350" s="19"/>
      <c r="DL350" s="19"/>
      <c r="DM350" s="19"/>
      <c r="DN350" s="19"/>
      <c r="DO350" s="19"/>
      <c r="DP350" s="19"/>
      <c r="DQ350" s="19"/>
      <c r="DR350" s="19"/>
      <c r="DS350" s="19"/>
      <c r="DT350" s="19"/>
      <c r="DU350" s="19"/>
      <c r="DV350" s="19"/>
      <c r="DW350" s="19"/>
      <c r="DX350" s="19"/>
      <c r="DY350" s="19"/>
      <c r="DZ350" s="19"/>
      <c r="EA350" s="19"/>
      <c r="EB350" s="19"/>
      <c r="EC350" s="19"/>
      <c r="ED350" s="19"/>
      <c r="EE350" s="19"/>
      <c r="EF350" s="19"/>
      <c r="EG350" s="19"/>
      <c r="EH350" s="19"/>
      <c r="EI350" s="19"/>
      <c r="EJ350" s="19"/>
      <c r="EK350" s="19"/>
      <c r="EL350" s="19"/>
      <c r="EM350" s="19"/>
      <c r="EN350" s="19"/>
      <c r="EO350" s="19"/>
      <c r="EP350" s="19"/>
      <c r="EQ350" s="19"/>
      <c r="ER350" s="19"/>
      <c r="ES350" s="19"/>
      <c r="ET350" s="19"/>
      <c r="EU350" s="19"/>
      <c r="EV350" s="19"/>
      <c r="EW350" s="19"/>
      <c r="EX350" s="19"/>
      <c r="EY350" s="19"/>
      <c r="EZ350" s="19"/>
      <c r="FA350" s="19"/>
      <c r="FB350" s="19"/>
      <c r="FC350" s="19"/>
      <c r="FD350" s="19"/>
      <c r="FE350" s="19"/>
      <c r="FF350" s="19"/>
      <c r="FG350" s="19"/>
      <c r="FH350" s="19"/>
      <c r="FI350" s="19"/>
      <c r="FJ350" s="19"/>
      <c r="FK350" s="19"/>
      <c r="FL350" s="19"/>
      <c r="FM350" s="19"/>
      <c r="FN350" s="19"/>
      <c r="FO350" s="19"/>
      <c r="FP350" s="19"/>
      <c r="FQ350" s="19"/>
      <c r="FR350" s="19"/>
      <c r="FS350" s="19"/>
      <c r="FT350" s="19"/>
      <c r="FU350" s="19"/>
      <c r="FV350" s="19"/>
      <c r="FW350" s="19"/>
      <c r="FX350" s="19"/>
      <c r="FY350" s="19"/>
      <c r="FZ350" s="19"/>
      <c r="GA350" s="19"/>
      <c r="GB350" s="19"/>
      <c r="GC350" s="19"/>
      <c r="GD350" s="19"/>
      <c r="GE350" s="19"/>
      <c r="GF350" s="19"/>
      <c r="GG350" s="19"/>
      <c r="GH350" s="19"/>
      <c r="GI350" s="19"/>
      <c r="GJ350" s="19"/>
      <c r="GK350" s="19"/>
      <c r="GL350" s="19"/>
      <c r="GM350" s="19"/>
      <c r="GN350" s="19"/>
      <c r="GO350" s="19"/>
      <c r="GP350" s="19"/>
      <c r="GQ350" s="19"/>
      <c r="GR350" s="19"/>
      <c r="GS350" s="19"/>
      <c r="GT350" s="19"/>
      <c r="GU350" s="19"/>
      <c r="GV350" s="19"/>
      <c r="GW350" s="19"/>
      <c r="GX350" s="19"/>
      <c r="GY350" s="19"/>
      <c r="GZ350" s="19"/>
      <c r="HA350" s="19"/>
      <c r="HB350" s="19"/>
      <c r="HC350" s="19"/>
      <c r="HD350" s="19"/>
      <c r="HE350" s="19"/>
      <c r="HF350" s="19"/>
      <c r="HG350" s="19"/>
      <c r="HH350" s="19"/>
      <c r="HI350" s="19"/>
      <c r="HJ350" s="19"/>
      <c r="HK350" s="19"/>
      <c r="HL350" s="19"/>
      <c r="HM350" s="19"/>
      <c r="HN350" s="19"/>
      <c r="HO350" s="19"/>
      <c r="HP350" s="19"/>
      <c r="HQ350" s="19"/>
      <c r="HR350" s="19"/>
      <c r="HS350" s="19"/>
      <c r="HT350" s="19"/>
      <c r="HU350" s="19"/>
      <c r="HV350" s="19"/>
      <c r="HW350" s="19"/>
      <c r="HX350" s="19"/>
      <c r="HY350" s="19"/>
      <c r="HZ350" s="19"/>
      <c r="IA350" s="19"/>
      <c r="IB350" s="19"/>
      <c r="IC350" s="19"/>
      <c r="ID350" s="19"/>
      <c r="IE350" s="19"/>
      <c r="IF350" s="19"/>
      <c r="IG350" s="19"/>
      <c r="IH350" s="19"/>
      <c r="II350" s="19"/>
      <c r="IJ350" s="19"/>
      <c r="IK350" s="19"/>
      <c r="IL350" s="19"/>
      <c r="IM350" s="19"/>
      <c r="IN350" s="19"/>
      <c r="IO350" s="19"/>
      <c r="IP350" s="19"/>
      <c r="IQ350" s="19"/>
      <c r="IR350" s="19"/>
      <c r="IS350" s="19"/>
      <c r="IT350" s="19"/>
      <c r="IU350" s="19"/>
      <c r="IV350" s="19"/>
      <c r="IW350" s="19"/>
    </row>
    <row r="351" customFormat="false" ht="12.75" hidden="false" customHeight="false" outlineLevel="0" collapsed="false">
      <c r="E351" s="4"/>
      <c r="F351" s="62"/>
      <c r="G351" s="62"/>
      <c r="I351" s="4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</row>
    <row r="352" customFormat="false" ht="12.75" hidden="false" customHeight="false" outlineLevel="0" collapsed="false">
      <c r="E352" s="4"/>
      <c r="F352" s="62"/>
      <c r="G352" s="62"/>
      <c r="I352" s="4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</row>
    <row r="353" customFormat="false" ht="12.75" hidden="false" customHeight="false" outlineLevel="0" collapsed="false">
      <c r="E353" s="4"/>
      <c r="F353" s="62"/>
      <c r="G353" s="62"/>
      <c r="I353" s="4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</row>
    <row r="354" customFormat="false" ht="12.75" hidden="false" customHeight="false" outlineLevel="0" collapsed="false">
      <c r="E354" s="4"/>
      <c r="F354" s="56"/>
      <c r="G354" s="56"/>
      <c r="I354" s="4"/>
      <c r="K354" s="15"/>
      <c r="L354" s="15"/>
      <c r="M354" s="15"/>
      <c r="N354" s="15"/>
      <c r="O354" s="15"/>
      <c r="P354" s="15"/>
      <c r="Q354" s="15"/>
      <c r="R354" s="15"/>
      <c r="S354" s="15"/>
      <c r="T354" s="15"/>
      <c r="U354" s="15"/>
      <c r="V354" s="15"/>
      <c r="W354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0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28" activeCellId="0" sqref="A28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1" t="s">
        <v>18</v>
      </c>
      <c r="B3" s="1" t="s">
        <v>7</v>
      </c>
      <c r="C3" s="2" t="s">
        <v>19</v>
      </c>
      <c r="E3" s="17" t="n">
        <v>1300800</v>
      </c>
      <c r="F3" s="13" t="s">
        <v>10</v>
      </c>
      <c r="G3" s="16" t="s">
        <v>20</v>
      </c>
      <c r="I3" s="4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5"/>
    </row>
    <row r="4" customFormat="false" ht="12.75" hidden="false" customHeight="false" outlineLevel="0" collapsed="false">
      <c r="B4" s="1" t="s">
        <v>15</v>
      </c>
      <c r="C4" s="2" t="s">
        <v>21</v>
      </c>
      <c r="E4" s="17" t="n">
        <v>500400</v>
      </c>
      <c r="F4" s="13" t="s">
        <v>10</v>
      </c>
      <c r="G4" s="16" t="s">
        <v>20</v>
      </c>
      <c r="I4" s="4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5"/>
    </row>
    <row r="5" customFormat="false" ht="12.75" hidden="false" customHeight="false" outlineLevel="0" collapsed="false">
      <c r="A5" s="19" t="s">
        <v>22</v>
      </c>
      <c r="B5" s="19"/>
      <c r="C5" s="20" t="s">
        <v>22</v>
      </c>
      <c r="D5" s="21"/>
      <c r="E5" s="22" t="n">
        <f aca="false">SUM(E3:E4)</f>
        <v>1801200</v>
      </c>
      <c r="F5" s="23"/>
      <c r="G5" s="24"/>
      <c r="H5" s="19"/>
      <c r="I5" s="25"/>
      <c r="J5" s="19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7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2.75" hidden="false" customHeight="false" outlineLevel="0" collapsed="false">
      <c r="A6" s="19"/>
      <c r="B6" s="19"/>
      <c r="C6" s="20"/>
      <c r="D6" s="21"/>
      <c r="E6" s="22"/>
      <c r="F6" s="23"/>
      <c r="G6" s="24"/>
      <c r="H6" s="19"/>
      <c r="I6" s="25"/>
      <c r="J6" s="19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7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</row>
    <row r="7" customFormat="false" ht="12.75" hidden="false" customHeight="false" outlineLevel="0" collapsed="false">
      <c r="A7" s="52" t="s">
        <v>0</v>
      </c>
      <c r="B7" s="52"/>
      <c r="C7" s="31" t="s">
        <v>229</v>
      </c>
      <c r="D7" s="31"/>
      <c r="E7" s="53" t="s">
        <v>3</v>
      </c>
      <c r="F7" s="53" t="s">
        <v>4</v>
      </c>
      <c r="G7" s="31"/>
      <c r="H7" s="52"/>
      <c r="I7" s="53"/>
      <c r="J7" s="52"/>
      <c r="K7" s="54"/>
      <c r="L7" s="54"/>
      <c r="M7" s="54"/>
      <c r="N7" s="54"/>
      <c r="O7" s="54"/>
      <c r="P7" s="54"/>
      <c r="Q7" s="54"/>
      <c r="R7" s="54"/>
      <c r="S7" s="54"/>
      <c r="T7" s="54"/>
      <c r="U7" s="54"/>
      <c r="V7" s="54"/>
      <c r="W7" s="55"/>
      <c r="X7" s="52"/>
      <c r="Y7" s="52"/>
      <c r="Z7" s="52"/>
      <c r="AA7" s="52"/>
      <c r="AB7" s="52"/>
      <c r="AC7" s="52"/>
      <c r="AD7" s="52"/>
      <c r="AE7" s="52"/>
      <c r="AF7" s="52"/>
      <c r="AG7" s="52"/>
      <c r="AH7" s="52"/>
      <c r="AI7" s="52"/>
      <c r="AJ7" s="52"/>
      <c r="AK7" s="52"/>
      <c r="AL7" s="52"/>
      <c r="AM7" s="52"/>
      <c r="AN7" s="52"/>
      <c r="AO7" s="52"/>
      <c r="AP7" s="52"/>
      <c r="AQ7" s="52"/>
      <c r="AR7" s="52"/>
      <c r="AS7" s="52"/>
      <c r="AT7" s="52"/>
      <c r="AU7" s="52"/>
      <c r="AV7" s="52"/>
      <c r="AW7" s="52"/>
      <c r="AX7" s="52"/>
      <c r="AY7" s="52"/>
      <c r="AZ7" s="52"/>
      <c r="BA7" s="52"/>
      <c r="BB7" s="52"/>
      <c r="BC7" s="52"/>
      <c r="BD7" s="52"/>
      <c r="BE7" s="52"/>
      <c r="BF7" s="52"/>
      <c r="BG7" s="52"/>
      <c r="BH7" s="52"/>
      <c r="BI7" s="52"/>
      <c r="BJ7" s="52"/>
      <c r="BK7" s="52"/>
      <c r="BL7" s="52"/>
      <c r="BM7" s="52"/>
      <c r="BN7" s="52"/>
      <c r="BO7" s="52"/>
      <c r="BP7" s="52"/>
      <c r="BQ7" s="52"/>
      <c r="BR7" s="52"/>
      <c r="BS7" s="52"/>
      <c r="BT7" s="52"/>
      <c r="BU7" s="52"/>
      <c r="BV7" s="52"/>
      <c r="BW7" s="52"/>
      <c r="BX7" s="52"/>
      <c r="BY7" s="52"/>
      <c r="BZ7" s="52"/>
      <c r="CA7" s="52"/>
      <c r="CB7" s="52"/>
      <c r="CC7" s="52"/>
      <c r="CD7" s="52"/>
      <c r="CE7" s="52"/>
      <c r="CF7" s="52"/>
      <c r="CG7" s="52"/>
      <c r="CH7" s="52"/>
      <c r="CI7" s="52"/>
      <c r="CJ7" s="52"/>
      <c r="CK7" s="52"/>
      <c r="CL7" s="52"/>
      <c r="CM7" s="52"/>
      <c r="CN7" s="52"/>
      <c r="CO7" s="52"/>
      <c r="CP7" s="52"/>
      <c r="CQ7" s="52"/>
      <c r="CR7" s="52"/>
      <c r="CS7" s="52"/>
      <c r="CT7" s="52"/>
      <c r="CU7" s="52"/>
      <c r="CV7" s="52"/>
      <c r="CW7" s="52"/>
      <c r="CX7" s="52"/>
      <c r="CY7" s="52"/>
      <c r="CZ7" s="52"/>
      <c r="DA7" s="52"/>
      <c r="DB7" s="52"/>
      <c r="DC7" s="52"/>
      <c r="DD7" s="52"/>
      <c r="DE7" s="52"/>
      <c r="DF7" s="52"/>
      <c r="DG7" s="52"/>
      <c r="DH7" s="52"/>
      <c r="DI7" s="52"/>
      <c r="DJ7" s="52"/>
      <c r="DK7" s="52"/>
      <c r="DL7" s="52"/>
      <c r="DM7" s="52"/>
      <c r="DN7" s="52"/>
      <c r="DO7" s="52"/>
      <c r="DP7" s="52"/>
      <c r="DQ7" s="52"/>
      <c r="DR7" s="52"/>
      <c r="DS7" s="52"/>
      <c r="DT7" s="52"/>
      <c r="DU7" s="52"/>
      <c r="DV7" s="52"/>
      <c r="DW7" s="52"/>
      <c r="DX7" s="52"/>
      <c r="DY7" s="52"/>
      <c r="DZ7" s="52"/>
      <c r="EA7" s="52"/>
      <c r="EB7" s="52"/>
      <c r="EC7" s="52"/>
      <c r="ED7" s="52"/>
      <c r="EE7" s="52"/>
      <c r="EF7" s="52"/>
      <c r="EG7" s="52"/>
      <c r="EH7" s="52"/>
      <c r="EI7" s="52"/>
      <c r="EJ7" s="52"/>
      <c r="EK7" s="52"/>
      <c r="EL7" s="52"/>
      <c r="EM7" s="52"/>
      <c r="EN7" s="52"/>
      <c r="EO7" s="52"/>
      <c r="EP7" s="52"/>
      <c r="EQ7" s="52"/>
      <c r="ER7" s="52"/>
      <c r="ES7" s="52"/>
      <c r="ET7" s="52"/>
      <c r="EU7" s="52"/>
      <c r="EV7" s="52"/>
      <c r="EW7" s="52"/>
      <c r="EX7" s="52"/>
      <c r="EY7" s="52"/>
      <c r="EZ7" s="52"/>
      <c r="FA7" s="52"/>
      <c r="FB7" s="52"/>
      <c r="FC7" s="52"/>
      <c r="FD7" s="52"/>
      <c r="FE7" s="52"/>
      <c r="FF7" s="52"/>
      <c r="FG7" s="52"/>
      <c r="FH7" s="52"/>
      <c r="FI7" s="52"/>
      <c r="FJ7" s="52"/>
      <c r="FK7" s="52"/>
      <c r="FL7" s="52"/>
      <c r="FM7" s="52"/>
      <c r="FN7" s="52"/>
      <c r="FO7" s="52"/>
      <c r="FP7" s="52"/>
      <c r="FQ7" s="52"/>
      <c r="FR7" s="52"/>
      <c r="FS7" s="52"/>
      <c r="FT7" s="52"/>
      <c r="FU7" s="52"/>
      <c r="FV7" s="52"/>
      <c r="FW7" s="52"/>
      <c r="FX7" s="52"/>
      <c r="FY7" s="52"/>
      <c r="FZ7" s="52"/>
      <c r="GA7" s="52"/>
      <c r="GB7" s="52"/>
      <c r="GC7" s="52"/>
      <c r="GD7" s="52"/>
      <c r="GE7" s="52"/>
      <c r="GF7" s="52"/>
      <c r="GG7" s="52"/>
      <c r="GH7" s="52"/>
      <c r="GI7" s="52"/>
      <c r="GJ7" s="52"/>
      <c r="GK7" s="52"/>
      <c r="GL7" s="52"/>
      <c r="GM7" s="52"/>
      <c r="GN7" s="52"/>
      <c r="GO7" s="52"/>
      <c r="GP7" s="52"/>
      <c r="GQ7" s="52"/>
      <c r="GR7" s="52"/>
      <c r="GS7" s="52"/>
      <c r="GT7" s="52"/>
      <c r="GU7" s="52"/>
      <c r="GV7" s="52"/>
      <c r="GW7" s="52"/>
      <c r="GX7" s="52"/>
      <c r="GY7" s="52"/>
      <c r="GZ7" s="52"/>
      <c r="HA7" s="52"/>
      <c r="HB7" s="52"/>
      <c r="HC7" s="52"/>
      <c r="HD7" s="52"/>
      <c r="HE7" s="52"/>
      <c r="HF7" s="52"/>
      <c r="HG7" s="52"/>
      <c r="HH7" s="52"/>
      <c r="HI7" s="52"/>
      <c r="HJ7" s="52"/>
      <c r="HK7" s="52"/>
      <c r="HL7" s="52"/>
      <c r="HM7" s="52"/>
      <c r="HN7" s="52"/>
      <c r="HO7" s="52"/>
      <c r="HP7" s="52"/>
      <c r="HQ7" s="52"/>
      <c r="HR7" s="52"/>
      <c r="HS7" s="52"/>
      <c r="HT7" s="52"/>
      <c r="HU7" s="52"/>
      <c r="HV7" s="52"/>
      <c r="HW7" s="52"/>
      <c r="HX7" s="52"/>
      <c r="HY7" s="52"/>
      <c r="HZ7" s="52"/>
      <c r="IA7" s="52"/>
      <c r="IB7" s="52"/>
      <c r="IC7" s="52"/>
      <c r="ID7" s="52"/>
      <c r="IE7" s="52"/>
      <c r="IF7" s="52"/>
      <c r="IG7" s="52"/>
      <c r="IH7" s="52"/>
      <c r="II7" s="52"/>
      <c r="IJ7" s="52"/>
      <c r="IK7" s="52"/>
      <c r="IL7" s="52"/>
      <c r="IM7" s="52"/>
      <c r="IN7" s="52"/>
      <c r="IO7" s="52"/>
      <c r="IP7" s="52"/>
      <c r="IQ7" s="52"/>
      <c r="IR7" s="52"/>
      <c r="IS7" s="52"/>
      <c r="IT7" s="52"/>
      <c r="IU7" s="52"/>
      <c r="IV7" s="52"/>
      <c r="IW7" s="52"/>
    </row>
    <row r="8" customFormat="false" ht="12.75" hidden="false" customHeight="false" outlineLevel="0" collapsed="false">
      <c r="D8" s="28"/>
      <c r="E8" s="17"/>
      <c r="F8" s="29"/>
      <c r="G8" s="30"/>
      <c r="I8" s="4"/>
      <c r="K8" s="15"/>
      <c r="L8" s="15"/>
      <c r="M8" s="15"/>
      <c r="N8" s="15"/>
      <c r="O8" s="15"/>
      <c r="P8" s="15"/>
      <c r="Q8" s="15"/>
      <c r="R8" s="15"/>
      <c r="S8" s="15"/>
      <c r="T8" s="15"/>
      <c r="U8" s="15"/>
      <c r="V8" s="15"/>
      <c r="W8" s="15"/>
    </row>
    <row r="9" customFormat="false" ht="12.75" hidden="false" customHeight="false" outlineLevel="0" collapsed="false">
      <c r="A9" s="1" t="s">
        <v>18</v>
      </c>
      <c r="B9" s="1" t="s">
        <v>9</v>
      </c>
      <c r="C9" s="2" t="s">
        <v>280</v>
      </c>
      <c r="D9" s="28"/>
      <c r="E9" s="17" t="n">
        <v>180000</v>
      </c>
      <c r="F9" s="29" t="n">
        <v>180000</v>
      </c>
      <c r="G9" s="30"/>
      <c r="I9" s="4"/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customFormat="false" ht="12.75" hidden="false" customHeight="false" outlineLevel="0" collapsed="false">
      <c r="A10" s="19" t="s">
        <v>22</v>
      </c>
      <c r="B10" s="19"/>
      <c r="C10" s="20" t="s">
        <v>22</v>
      </c>
      <c r="D10" s="31"/>
      <c r="E10" s="22" t="n">
        <f aca="false">SUM(E9)</f>
        <v>180000</v>
      </c>
      <c r="F10" s="23" t="n">
        <f aca="false">SUM(F9)</f>
        <v>180000</v>
      </c>
      <c r="G10" s="24"/>
      <c r="H10" s="19"/>
      <c r="I10" s="25"/>
      <c r="J10" s="19"/>
      <c r="K10" s="27"/>
      <c r="L10" s="27"/>
      <c r="M10" s="27"/>
      <c r="N10" s="27"/>
      <c r="O10" s="27"/>
      <c r="P10" s="27"/>
      <c r="Q10" s="27"/>
      <c r="R10" s="27"/>
      <c r="S10" s="27"/>
      <c r="T10" s="27"/>
      <c r="U10" s="27"/>
      <c r="V10" s="27"/>
      <c r="W10" s="27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</row>
    <row r="11" customFormat="false" ht="12.75" hidden="false" customHeight="false" outlineLevel="0" collapsed="false">
      <c r="A11" s="32"/>
      <c r="B11" s="32"/>
      <c r="C11" s="28"/>
      <c r="D11" s="28"/>
      <c r="E11" s="47"/>
      <c r="F11" s="57"/>
      <c r="G11" s="37"/>
      <c r="H11" s="32"/>
      <c r="I11" s="47"/>
      <c r="J11" s="32"/>
      <c r="K11" s="49"/>
      <c r="L11" s="49"/>
      <c r="M11" s="49"/>
      <c r="N11" s="49"/>
      <c r="O11" s="49"/>
      <c r="P11" s="49"/>
      <c r="Q11" s="49"/>
      <c r="R11" s="49"/>
      <c r="S11" s="49"/>
      <c r="T11" s="49"/>
      <c r="U11" s="49"/>
      <c r="V11" s="49"/>
      <c r="W11" s="49"/>
      <c r="X11" s="32"/>
      <c r="Y11" s="32"/>
      <c r="Z11" s="32"/>
      <c r="AA11" s="32"/>
      <c r="AB11" s="32"/>
      <c r="AC11" s="32"/>
      <c r="AD11" s="32"/>
      <c r="AE11" s="32"/>
      <c r="AF11" s="32"/>
      <c r="AG11" s="32"/>
      <c r="AH11" s="32"/>
      <c r="AI11" s="32"/>
      <c r="AJ11" s="32"/>
      <c r="AK11" s="32"/>
      <c r="AL11" s="32"/>
      <c r="AM11" s="32"/>
      <c r="AN11" s="32"/>
      <c r="AO11" s="32"/>
      <c r="AP11" s="32"/>
      <c r="AQ11" s="32"/>
      <c r="AR11" s="32"/>
      <c r="AS11" s="32"/>
      <c r="AT11" s="32"/>
      <c r="AU11" s="32"/>
      <c r="AV11" s="32"/>
      <c r="AW11" s="32"/>
      <c r="AX11" s="32"/>
      <c r="AY11" s="32"/>
      <c r="AZ11" s="32"/>
      <c r="BA11" s="32"/>
      <c r="BB11" s="32"/>
      <c r="BC11" s="32"/>
      <c r="BD11" s="32"/>
      <c r="BE11" s="32"/>
      <c r="BF11" s="32"/>
      <c r="BG11" s="32"/>
      <c r="BH11" s="32"/>
      <c r="BI11" s="32"/>
      <c r="BJ11" s="32"/>
      <c r="BK11" s="32"/>
      <c r="BL11" s="32"/>
      <c r="BM11" s="32"/>
      <c r="BN11" s="32"/>
      <c r="BO11" s="32"/>
      <c r="BP11" s="32"/>
      <c r="BQ11" s="32"/>
      <c r="BR11" s="32"/>
      <c r="BS11" s="32"/>
      <c r="BT11" s="32"/>
      <c r="BU11" s="32"/>
      <c r="BV11" s="32"/>
      <c r="BW11" s="32"/>
      <c r="BX11" s="32"/>
      <c r="BY11" s="32"/>
      <c r="BZ11" s="32"/>
      <c r="CA11" s="32"/>
      <c r="CB11" s="32"/>
      <c r="CC11" s="32"/>
      <c r="CD11" s="32"/>
      <c r="CE11" s="32"/>
      <c r="CF11" s="32"/>
      <c r="CG11" s="32"/>
      <c r="CH11" s="32"/>
      <c r="CI11" s="32"/>
      <c r="CJ11" s="32"/>
      <c r="CK11" s="32"/>
      <c r="CL11" s="32"/>
      <c r="CM11" s="32"/>
      <c r="CN11" s="32"/>
      <c r="CO11" s="32"/>
      <c r="CP11" s="32"/>
      <c r="CQ11" s="32"/>
      <c r="CR11" s="32"/>
      <c r="CS11" s="32"/>
      <c r="CT11" s="32"/>
      <c r="CU11" s="32"/>
      <c r="CV11" s="32"/>
      <c r="CW11" s="32"/>
      <c r="CX11" s="32"/>
      <c r="CY11" s="32"/>
      <c r="CZ11" s="32"/>
      <c r="DA11" s="32"/>
      <c r="DB11" s="32"/>
      <c r="DC11" s="32"/>
      <c r="DD11" s="32"/>
      <c r="DE11" s="32"/>
      <c r="DF11" s="32"/>
      <c r="DG11" s="32"/>
      <c r="DH11" s="32"/>
      <c r="DI11" s="32"/>
      <c r="DJ11" s="32"/>
      <c r="DK11" s="32"/>
      <c r="DL11" s="32"/>
      <c r="DM11" s="32"/>
      <c r="DN11" s="32"/>
      <c r="DO11" s="32"/>
      <c r="DP11" s="32"/>
      <c r="DQ11" s="32"/>
      <c r="DR11" s="32"/>
      <c r="DS11" s="32"/>
      <c r="DT11" s="32"/>
      <c r="DU11" s="32"/>
      <c r="DV11" s="32"/>
      <c r="DW11" s="32"/>
      <c r="DX11" s="32"/>
      <c r="DY11" s="32"/>
      <c r="DZ11" s="32"/>
      <c r="EA11" s="32"/>
      <c r="EB11" s="32"/>
      <c r="EC11" s="32"/>
      <c r="ED11" s="32"/>
      <c r="EE11" s="32"/>
      <c r="EF11" s="32"/>
      <c r="EG11" s="32"/>
      <c r="EH11" s="32"/>
      <c r="EI11" s="32"/>
      <c r="EJ11" s="32"/>
      <c r="EK11" s="32"/>
      <c r="EL11" s="32"/>
      <c r="EM11" s="32"/>
      <c r="EN11" s="32"/>
      <c r="EO11" s="32"/>
      <c r="EP11" s="32"/>
      <c r="EQ11" s="32"/>
      <c r="ER11" s="32"/>
      <c r="ES11" s="32"/>
      <c r="ET11" s="32"/>
      <c r="EU11" s="32"/>
      <c r="EV11" s="32"/>
      <c r="EW11" s="32"/>
      <c r="EX11" s="32"/>
      <c r="EY11" s="32"/>
      <c r="EZ11" s="32"/>
      <c r="FA11" s="32"/>
      <c r="FB11" s="32"/>
      <c r="FC11" s="32"/>
      <c r="FD11" s="32"/>
      <c r="FE11" s="32"/>
      <c r="FF11" s="32"/>
      <c r="FG11" s="32"/>
      <c r="FH11" s="32"/>
      <c r="FI11" s="32"/>
      <c r="FJ11" s="32"/>
      <c r="FK11" s="32"/>
      <c r="FL11" s="32"/>
      <c r="FM11" s="32"/>
      <c r="FN11" s="32"/>
      <c r="FO11" s="32"/>
      <c r="FP11" s="32"/>
      <c r="FQ11" s="32"/>
      <c r="FR11" s="32"/>
      <c r="FS11" s="32"/>
      <c r="FT11" s="32"/>
      <c r="FU11" s="32"/>
      <c r="FV11" s="32"/>
      <c r="FW11" s="32"/>
      <c r="FX11" s="32"/>
      <c r="FY11" s="32"/>
      <c r="FZ11" s="32"/>
      <c r="GA11" s="32"/>
      <c r="GB11" s="32"/>
      <c r="GC11" s="32"/>
      <c r="GD11" s="32"/>
      <c r="GE11" s="32"/>
      <c r="GF11" s="32"/>
      <c r="GG11" s="32"/>
      <c r="GH11" s="32"/>
      <c r="GI11" s="32"/>
      <c r="GJ11" s="32"/>
      <c r="GK11" s="32"/>
      <c r="GL11" s="32"/>
      <c r="GM11" s="32"/>
      <c r="GN11" s="32"/>
      <c r="GO11" s="32"/>
      <c r="GP11" s="32"/>
      <c r="GQ11" s="32"/>
      <c r="GR11" s="32"/>
      <c r="GS11" s="32"/>
      <c r="GT11" s="32"/>
      <c r="GU11" s="32"/>
      <c r="GV11" s="32"/>
      <c r="GW11" s="32"/>
      <c r="GX11" s="32"/>
      <c r="GY11" s="32"/>
      <c r="GZ11" s="32"/>
      <c r="HA11" s="32"/>
      <c r="HB11" s="32"/>
      <c r="HC11" s="32"/>
      <c r="HD11" s="32"/>
      <c r="HE11" s="32"/>
      <c r="HF11" s="32"/>
      <c r="HG11" s="32"/>
      <c r="HH11" s="32"/>
      <c r="HI11" s="32"/>
      <c r="HJ11" s="32"/>
      <c r="HK11" s="32"/>
      <c r="HL11" s="32"/>
      <c r="HM11" s="32"/>
      <c r="HN11" s="32"/>
      <c r="HO11" s="32"/>
      <c r="HP11" s="32"/>
      <c r="HQ11" s="32"/>
      <c r="HR11" s="32"/>
      <c r="HS11" s="32"/>
      <c r="HT11" s="32"/>
      <c r="HU11" s="32"/>
      <c r="HV11" s="32"/>
      <c r="HW11" s="32"/>
      <c r="HX11" s="32"/>
      <c r="HY11" s="32"/>
      <c r="HZ11" s="32"/>
      <c r="IA11" s="32"/>
      <c r="IB11" s="32"/>
      <c r="IC11" s="32"/>
      <c r="ID11" s="32"/>
      <c r="IE11" s="32"/>
      <c r="IF11" s="32"/>
      <c r="IG11" s="32"/>
      <c r="IH11" s="32"/>
      <c r="II11" s="32"/>
      <c r="IJ11" s="32"/>
      <c r="IK11" s="32"/>
      <c r="IL11" s="32"/>
      <c r="IM11" s="32"/>
      <c r="IN11" s="32"/>
      <c r="IO11" s="32"/>
      <c r="IP11" s="32"/>
      <c r="IQ11" s="32"/>
      <c r="IR11" s="32"/>
      <c r="IS11" s="32"/>
      <c r="IT11" s="32"/>
      <c r="IU11" s="32"/>
      <c r="IV11" s="32"/>
      <c r="IW11" s="32"/>
    </row>
    <row r="12" customFormat="false" ht="12.75" hidden="false" customHeight="false" outlineLevel="0" collapsed="false">
      <c r="A12" s="10"/>
      <c r="B12" s="10"/>
      <c r="C12" s="39"/>
      <c r="D12" s="60"/>
      <c r="E12" s="61"/>
      <c r="F12" s="8"/>
      <c r="G12" s="14"/>
      <c r="I12" s="4"/>
      <c r="K12" s="15"/>
      <c r="L12" s="15"/>
      <c r="M12" s="15"/>
      <c r="N12" s="15"/>
      <c r="O12" s="15"/>
      <c r="P12" s="15"/>
      <c r="Q12" s="15"/>
      <c r="R12" s="15"/>
      <c r="S12" s="15"/>
      <c r="T12" s="15"/>
      <c r="U12" s="15"/>
      <c r="V12" s="15"/>
      <c r="W12" s="15"/>
    </row>
    <row r="13" customFormat="false" ht="12.75" hidden="false" customHeight="false" outlineLevel="0" collapsed="false">
      <c r="A13" s="10" t="s">
        <v>338</v>
      </c>
      <c r="B13" s="10"/>
      <c r="C13" s="39"/>
      <c r="D13" s="60"/>
      <c r="E13" s="40" t="n">
        <v>9000000</v>
      </c>
      <c r="F13" s="45" t="n">
        <v>9000000</v>
      </c>
      <c r="G13" s="14"/>
      <c r="H13" s="10"/>
      <c r="I13" s="41"/>
      <c r="J13" s="10"/>
      <c r="K13" s="42"/>
      <c r="L13" s="42"/>
      <c r="M13" s="42"/>
      <c r="N13" s="42"/>
      <c r="O13" s="42"/>
      <c r="P13" s="42"/>
      <c r="Q13" s="42"/>
      <c r="R13" s="42"/>
      <c r="S13" s="42"/>
      <c r="T13" s="42"/>
      <c r="U13" s="42"/>
      <c r="V13" s="42"/>
      <c r="W13" s="42"/>
      <c r="X13" s="10"/>
      <c r="Y13" s="10"/>
      <c r="Z13" s="10"/>
      <c r="AA13" s="10"/>
      <c r="AB13" s="10"/>
      <c r="AC13" s="10"/>
      <c r="AD13" s="10"/>
      <c r="AE13" s="10"/>
      <c r="AF13" s="10"/>
      <c r="AG13" s="10"/>
      <c r="AH13" s="10"/>
      <c r="AI13" s="10"/>
      <c r="AJ13" s="10"/>
      <c r="AK13" s="10"/>
      <c r="AL13" s="10"/>
      <c r="AM13" s="10"/>
      <c r="AN13" s="10"/>
      <c r="AO13" s="10"/>
      <c r="AP13" s="10"/>
      <c r="AQ13" s="10"/>
      <c r="AR13" s="10"/>
      <c r="AS13" s="10"/>
      <c r="AT13" s="10"/>
      <c r="AU13" s="10"/>
      <c r="AV13" s="10"/>
      <c r="AW13" s="10"/>
      <c r="AX13" s="10"/>
      <c r="AY13" s="10"/>
      <c r="AZ13" s="10"/>
      <c r="BA13" s="10"/>
      <c r="BB13" s="10"/>
      <c r="BC13" s="10"/>
      <c r="BD13" s="10"/>
      <c r="BE13" s="10"/>
      <c r="BF13" s="10"/>
      <c r="BG13" s="10"/>
      <c r="BH13" s="10"/>
      <c r="BI13" s="10"/>
      <c r="BJ13" s="10"/>
      <c r="BK13" s="10"/>
      <c r="BL13" s="10"/>
      <c r="BM13" s="10"/>
      <c r="BN13" s="10"/>
      <c r="BO13" s="10"/>
      <c r="BP13" s="10"/>
      <c r="BQ13" s="10"/>
      <c r="BR13" s="10"/>
      <c r="BS13" s="10"/>
      <c r="BT13" s="10"/>
      <c r="BU13" s="10"/>
      <c r="BV13" s="10"/>
      <c r="BW13" s="10"/>
      <c r="BX13" s="10"/>
      <c r="BY13" s="10"/>
      <c r="BZ13" s="10"/>
      <c r="CA13" s="10"/>
      <c r="CB13" s="10"/>
      <c r="CC13" s="10"/>
      <c r="CD13" s="10"/>
      <c r="CE13" s="10"/>
      <c r="CF13" s="10"/>
      <c r="CG13" s="10"/>
      <c r="CH13" s="10"/>
      <c r="CI13" s="10"/>
      <c r="CJ13" s="10"/>
      <c r="CK13" s="10"/>
      <c r="CL13" s="10"/>
      <c r="CM13" s="10"/>
      <c r="CN13" s="10"/>
      <c r="CO13" s="10"/>
      <c r="CP13" s="10"/>
      <c r="CQ13" s="10"/>
      <c r="CR13" s="10"/>
      <c r="CS13" s="10"/>
      <c r="CT13" s="10"/>
      <c r="CU13" s="10"/>
      <c r="CV13" s="10"/>
      <c r="CW13" s="10"/>
      <c r="CX13" s="10"/>
      <c r="CY13" s="10"/>
      <c r="CZ13" s="10"/>
      <c r="DA13" s="10"/>
      <c r="DB13" s="10"/>
      <c r="DC13" s="10"/>
      <c r="DD13" s="10"/>
      <c r="DE13" s="10"/>
      <c r="DF13" s="10"/>
      <c r="DG13" s="10"/>
      <c r="DH13" s="10"/>
      <c r="DI13" s="10"/>
      <c r="DJ13" s="10"/>
      <c r="DK13" s="10"/>
      <c r="DL13" s="10"/>
      <c r="DM13" s="10"/>
      <c r="DN13" s="10"/>
      <c r="DO13" s="10"/>
      <c r="DP13" s="10"/>
      <c r="DQ13" s="10"/>
      <c r="DR13" s="10"/>
      <c r="DS13" s="10"/>
      <c r="DT13" s="10"/>
      <c r="DU13" s="10"/>
      <c r="DV13" s="10"/>
      <c r="DW13" s="10"/>
      <c r="DX13" s="10"/>
      <c r="DY13" s="10"/>
      <c r="DZ13" s="10"/>
      <c r="EA13" s="10"/>
      <c r="EB13" s="10"/>
      <c r="EC13" s="10"/>
      <c r="ED13" s="10"/>
      <c r="EE13" s="10"/>
      <c r="EF13" s="10"/>
      <c r="EG13" s="10"/>
      <c r="EH13" s="10"/>
      <c r="EI13" s="10"/>
      <c r="EJ13" s="10"/>
      <c r="EK13" s="10"/>
      <c r="EL13" s="10"/>
      <c r="EM13" s="10"/>
      <c r="EN13" s="10"/>
      <c r="EO13" s="10"/>
      <c r="EP13" s="10"/>
      <c r="EQ13" s="10"/>
      <c r="ER13" s="10"/>
      <c r="ES13" s="10"/>
      <c r="ET13" s="10"/>
      <c r="EU13" s="10"/>
      <c r="EV13" s="10"/>
      <c r="EW13" s="10"/>
      <c r="EX13" s="10"/>
      <c r="EY13" s="10"/>
      <c r="EZ13" s="10"/>
      <c r="FA13" s="10"/>
      <c r="FB13" s="10"/>
      <c r="FC13" s="10"/>
      <c r="FD13" s="10"/>
      <c r="FE13" s="10"/>
      <c r="FF13" s="10"/>
      <c r="FG13" s="10"/>
      <c r="FH13" s="10"/>
      <c r="FI13" s="10"/>
      <c r="FJ13" s="10"/>
      <c r="FK13" s="10"/>
      <c r="FL13" s="10"/>
      <c r="FM13" s="10"/>
      <c r="FN13" s="10"/>
      <c r="FO13" s="10"/>
      <c r="FP13" s="10"/>
      <c r="FQ13" s="10"/>
      <c r="FR13" s="10"/>
      <c r="FS13" s="10"/>
      <c r="FT13" s="10"/>
      <c r="FU13" s="10"/>
      <c r="FV13" s="10"/>
      <c r="FW13" s="10"/>
      <c r="FX13" s="10"/>
      <c r="FY13" s="10"/>
      <c r="FZ13" s="10"/>
      <c r="GA13" s="10"/>
      <c r="GB13" s="10"/>
      <c r="GC13" s="10"/>
      <c r="GD13" s="10"/>
      <c r="GE13" s="10"/>
      <c r="GF13" s="10"/>
      <c r="GG13" s="10"/>
      <c r="GH13" s="10"/>
      <c r="GI13" s="10"/>
      <c r="GJ13" s="10"/>
      <c r="GK13" s="10"/>
      <c r="GL13" s="10"/>
      <c r="GM13" s="10"/>
      <c r="GN13" s="10"/>
      <c r="GO13" s="10"/>
      <c r="GP13" s="10"/>
      <c r="GQ13" s="10"/>
      <c r="GR13" s="10"/>
      <c r="GS13" s="10"/>
      <c r="GT13" s="10"/>
      <c r="GU13" s="10"/>
      <c r="GV13" s="10"/>
      <c r="GW13" s="10"/>
      <c r="GX13" s="10"/>
      <c r="GY13" s="10"/>
      <c r="GZ13" s="10"/>
      <c r="HA13" s="10"/>
      <c r="HB13" s="10"/>
      <c r="HC13" s="10"/>
      <c r="HD13" s="10"/>
      <c r="HE13" s="10"/>
      <c r="HF13" s="10"/>
      <c r="HG13" s="10"/>
      <c r="HH13" s="10"/>
      <c r="HI13" s="10"/>
      <c r="HJ13" s="10"/>
      <c r="HK13" s="10"/>
      <c r="HL13" s="10"/>
      <c r="HM13" s="10"/>
      <c r="HN13" s="10"/>
      <c r="HO13" s="10"/>
      <c r="HP13" s="10"/>
      <c r="HQ13" s="10"/>
      <c r="HR13" s="10"/>
      <c r="HS13" s="10"/>
      <c r="HT13" s="10"/>
      <c r="HU13" s="10"/>
      <c r="HV13" s="10"/>
      <c r="HW13" s="10"/>
      <c r="HX13" s="10"/>
      <c r="HY13" s="10"/>
      <c r="HZ13" s="10"/>
      <c r="IA13" s="10"/>
      <c r="IB13" s="10"/>
      <c r="IC13" s="10"/>
      <c r="ID13" s="10"/>
      <c r="IE13" s="10"/>
      <c r="IF13" s="10"/>
      <c r="IG13" s="10"/>
      <c r="IH13" s="10"/>
      <c r="II13" s="10"/>
      <c r="IJ13" s="10"/>
      <c r="IK13" s="10"/>
      <c r="IL13" s="10"/>
      <c r="IM13" s="10"/>
      <c r="IN13" s="10"/>
      <c r="IO13" s="10"/>
      <c r="IP13" s="10"/>
      <c r="IQ13" s="10"/>
      <c r="IR13" s="10"/>
      <c r="IS13" s="10"/>
      <c r="IT13" s="10"/>
      <c r="IU13" s="10"/>
      <c r="IV13" s="10"/>
      <c r="IW13" s="10"/>
    </row>
    <row r="14" customFormat="false" ht="12.75" hidden="false" customHeight="false" outlineLevel="0" collapsed="false">
      <c r="A14" s="10" t="s">
        <v>339</v>
      </c>
      <c r="B14" s="10"/>
      <c r="C14" s="39"/>
      <c r="D14" s="60"/>
      <c r="E14" s="40" t="n">
        <f aca="false">E5</f>
        <v>1801200</v>
      </c>
      <c r="F14" s="40" t="n">
        <f aca="false">F5</f>
        <v>0</v>
      </c>
      <c r="G14" s="14"/>
      <c r="H14" s="10"/>
      <c r="I14" s="41"/>
      <c r="J14" s="10"/>
      <c r="K14" s="42"/>
      <c r="L14" s="42"/>
      <c r="M14" s="42"/>
      <c r="N14" s="42"/>
      <c r="O14" s="42"/>
      <c r="P14" s="42"/>
      <c r="Q14" s="42"/>
      <c r="R14" s="42"/>
      <c r="S14" s="42"/>
      <c r="T14" s="42"/>
      <c r="U14" s="42"/>
      <c r="V14" s="42"/>
      <c r="W14" s="42"/>
      <c r="X14" s="10"/>
      <c r="Y14" s="10"/>
      <c r="Z14" s="10"/>
      <c r="AA14" s="10"/>
      <c r="AB14" s="10"/>
      <c r="AC14" s="10"/>
      <c r="AD14" s="10"/>
      <c r="AE14" s="10"/>
      <c r="AF14" s="10"/>
      <c r="AG14" s="10"/>
      <c r="AH14" s="10"/>
      <c r="AI14" s="10"/>
      <c r="AJ14" s="10"/>
      <c r="AK14" s="10"/>
      <c r="AL14" s="10"/>
      <c r="AM14" s="10"/>
      <c r="AN14" s="10"/>
      <c r="AO14" s="10"/>
      <c r="AP14" s="10"/>
      <c r="AQ14" s="10"/>
      <c r="AR14" s="10"/>
      <c r="AS14" s="10"/>
      <c r="AT14" s="10"/>
      <c r="AU14" s="10"/>
      <c r="AV14" s="10"/>
      <c r="AW14" s="10"/>
      <c r="AX14" s="10"/>
      <c r="AY14" s="10"/>
      <c r="AZ14" s="10"/>
      <c r="BA14" s="10"/>
      <c r="BB14" s="10"/>
      <c r="BC14" s="10"/>
      <c r="BD14" s="10"/>
      <c r="BE14" s="10"/>
      <c r="BF14" s="10"/>
      <c r="BG14" s="10"/>
      <c r="BH14" s="10"/>
      <c r="BI14" s="10"/>
      <c r="BJ14" s="10"/>
      <c r="BK14" s="10"/>
      <c r="BL14" s="10"/>
      <c r="BM14" s="10"/>
      <c r="BN14" s="10"/>
      <c r="BO14" s="10"/>
      <c r="BP14" s="10"/>
      <c r="BQ14" s="10"/>
      <c r="BR14" s="10"/>
      <c r="BS14" s="10"/>
      <c r="BT14" s="10"/>
      <c r="BU14" s="10"/>
      <c r="BV14" s="10"/>
      <c r="BW14" s="10"/>
      <c r="BX14" s="10"/>
      <c r="BY14" s="10"/>
      <c r="BZ14" s="10"/>
      <c r="CA14" s="10"/>
      <c r="CB14" s="10"/>
      <c r="CC14" s="10"/>
      <c r="CD14" s="10"/>
      <c r="CE14" s="10"/>
      <c r="CF14" s="10"/>
      <c r="CG14" s="10"/>
      <c r="CH14" s="10"/>
      <c r="CI14" s="10"/>
      <c r="CJ14" s="10"/>
      <c r="CK14" s="10"/>
      <c r="CL14" s="10"/>
      <c r="CM14" s="10"/>
      <c r="CN14" s="10"/>
      <c r="CO14" s="10"/>
      <c r="CP14" s="10"/>
      <c r="CQ14" s="10"/>
      <c r="CR14" s="10"/>
      <c r="CS14" s="10"/>
      <c r="CT14" s="10"/>
      <c r="CU14" s="10"/>
      <c r="CV14" s="10"/>
      <c r="CW14" s="10"/>
      <c r="CX14" s="10"/>
      <c r="CY14" s="10"/>
      <c r="CZ14" s="10"/>
      <c r="DA14" s="10"/>
      <c r="DB14" s="10"/>
      <c r="DC14" s="10"/>
      <c r="DD14" s="10"/>
      <c r="DE14" s="10"/>
      <c r="DF14" s="10"/>
      <c r="DG14" s="10"/>
      <c r="DH14" s="10"/>
      <c r="DI14" s="10"/>
      <c r="DJ14" s="10"/>
      <c r="DK14" s="10"/>
      <c r="DL14" s="10"/>
      <c r="DM14" s="10"/>
      <c r="DN14" s="10"/>
      <c r="DO14" s="10"/>
      <c r="DP14" s="10"/>
      <c r="DQ14" s="10"/>
      <c r="DR14" s="10"/>
      <c r="DS14" s="10"/>
      <c r="DT14" s="10"/>
      <c r="DU14" s="10"/>
      <c r="DV14" s="10"/>
      <c r="DW14" s="10"/>
      <c r="DX14" s="10"/>
      <c r="DY14" s="10"/>
      <c r="DZ14" s="10"/>
      <c r="EA14" s="10"/>
      <c r="EB14" s="10"/>
      <c r="EC14" s="10"/>
      <c r="ED14" s="10"/>
      <c r="EE14" s="10"/>
      <c r="EF14" s="10"/>
      <c r="EG14" s="10"/>
      <c r="EH14" s="10"/>
      <c r="EI14" s="10"/>
      <c r="EJ14" s="10"/>
      <c r="EK14" s="10"/>
      <c r="EL14" s="10"/>
      <c r="EM14" s="10"/>
      <c r="EN14" s="10"/>
      <c r="EO14" s="10"/>
      <c r="EP14" s="10"/>
      <c r="EQ14" s="10"/>
      <c r="ER14" s="10"/>
      <c r="ES14" s="10"/>
      <c r="ET14" s="10"/>
      <c r="EU14" s="10"/>
      <c r="EV14" s="10"/>
      <c r="EW14" s="10"/>
      <c r="EX14" s="10"/>
      <c r="EY14" s="10"/>
      <c r="EZ14" s="10"/>
      <c r="FA14" s="10"/>
      <c r="FB14" s="10"/>
      <c r="FC14" s="10"/>
      <c r="FD14" s="10"/>
      <c r="FE14" s="10"/>
      <c r="FF14" s="10"/>
      <c r="FG14" s="10"/>
      <c r="FH14" s="10"/>
      <c r="FI14" s="10"/>
      <c r="FJ14" s="10"/>
      <c r="FK14" s="10"/>
      <c r="FL14" s="10"/>
      <c r="FM14" s="10"/>
      <c r="FN14" s="10"/>
      <c r="FO14" s="10"/>
      <c r="FP14" s="10"/>
      <c r="FQ14" s="10"/>
      <c r="FR14" s="10"/>
      <c r="FS14" s="10"/>
      <c r="FT14" s="10"/>
      <c r="FU14" s="10"/>
      <c r="FV14" s="10"/>
      <c r="FW14" s="10"/>
      <c r="FX14" s="10"/>
      <c r="FY14" s="10"/>
      <c r="FZ14" s="10"/>
      <c r="GA14" s="10"/>
      <c r="GB14" s="10"/>
      <c r="GC14" s="10"/>
      <c r="GD14" s="10"/>
      <c r="GE14" s="10"/>
      <c r="GF14" s="10"/>
      <c r="GG14" s="10"/>
      <c r="GH14" s="10"/>
      <c r="GI14" s="10"/>
      <c r="GJ14" s="10"/>
      <c r="GK14" s="10"/>
      <c r="GL14" s="10"/>
      <c r="GM14" s="10"/>
      <c r="GN14" s="10"/>
      <c r="GO14" s="10"/>
      <c r="GP14" s="10"/>
      <c r="GQ14" s="10"/>
      <c r="GR14" s="10"/>
      <c r="GS14" s="10"/>
      <c r="GT14" s="10"/>
      <c r="GU14" s="10"/>
      <c r="GV14" s="10"/>
      <c r="GW14" s="10"/>
      <c r="GX14" s="10"/>
      <c r="GY14" s="10"/>
      <c r="GZ14" s="10"/>
      <c r="HA14" s="10"/>
      <c r="HB14" s="10"/>
      <c r="HC14" s="10"/>
      <c r="HD14" s="10"/>
      <c r="HE14" s="10"/>
      <c r="HF14" s="10"/>
      <c r="HG14" s="10"/>
      <c r="HH14" s="10"/>
      <c r="HI14" s="10"/>
      <c r="HJ14" s="10"/>
      <c r="HK14" s="10"/>
      <c r="HL14" s="10"/>
      <c r="HM14" s="10"/>
      <c r="HN14" s="10"/>
      <c r="HO14" s="10"/>
      <c r="HP14" s="10"/>
      <c r="HQ14" s="10"/>
      <c r="HR14" s="10"/>
      <c r="HS14" s="10"/>
      <c r="HT14" s="10"/>
      <c r="HU14" s="10"/>
      <c r="HV14" s="10"/>
      <c r="HW14" s="10"/>
      <c r="HX14" s="10"/>
      <c r="HY14" s="10"/>
      <c r="HZ14" s="10"/>
      <c r="IA14" s="10"/>
      <c r="IB14" s="10"/>
      <c r="IC14" s="10"/>
      <c r="ID14" s="10"/>
      <c r="IE14" s="10"/>
      <c r="IF14" s="10"/>
      <c r="IG14" s="10"/>
      <c r="IH14" s="10"/>
      <c r="II14" s="10"/>
      <c r="IJ14" s="10"/>
      <c r="IK14" s="10"/>
      <c r="IL14" s="10"/>
      <c r="IM14" s="10"/>
      <c r="IN14" s="10"/>
      <c r="IO14" s="10"/>
      <c r="IP14" s="10"/>
      <c r="IQ14" s="10"/>
      <c r="IR14" s="10"/>
      <c r="IS14" s="10"/>
      <c r="IT14" s="10"/>
      <c r="IU14" s="10"/>
      <c r="IV14" s="10"/>
      <c r="IW14" s="10"/>
    </row>
    <row r="15" customFormat="false" ht="12.75" hidden="false" customHeight="false" outlineLevel="0" collapsed="false">
      <c r="A15" s="10" t="s">
        <v>340</v>
      </c>
      <c r="B15" s="10"/>
      <c r="C15" s="39"/>
      <c r="D15" s="60"/>
      <c r="E15" s="40" t="n">
        <f aca="false">SUM(E13-E14)</f>
        <v>7198800</v>
      </c>
      <c r="F15" s="40" t="n">
        <f aca="false">SUM(F13-F14)</f>
        <v>9000000</v>
      </c>
      <c r="G15" s="14"/>
      <c r="H15" s="10"/>
      <c r="I15" s="41"/>
      <c r="J15" s="10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10"/>
      <c r="Y15" s="10"/>
      <c r="Z15" s="10"/>
      <c r="AA15" s="10"/>
      <c r="AB15" s="10"/>
      <c r="AC15" s="10"/>
      <c r="AD15" s="10"/>
      <c r="AE15" s="10"/>
      <c r="AF15" s="10"/>
      <c r="AG15" s="10"/>
      <c r="AH15" s="10"/>
      <c r="AI15" s="10"/>
      <c r="AJ15" s="10"/>
      <c r="AK15" s="10"/>
      <c r="AL15" s="10"/>
      <c r="AM15" s="10"/>
      <c r="AN15" s="10"/>
      <c r="AO15" s="10"/>
      <c r="AP15" s="10"/>
      <c r="AQ15" s="10"/>
      <c r="AR15" s="10"/>
      <c r="AS15" s="10"/>
      <c r="AT15" s="10"/>
      <c r="AU15" s="10"/>
      <c r="AV15" s="10"/>
      <c r="AW15" s="10"/>
      <c r="AX15" s="10"/>
      <c r="AY15" s="10"/>
      <c r="AZ15" s="10"/>
      <c r="BA15" s="10"/>
      <c r="BB15" s="10"/>
      <c r="BC15" s="10"/>
      <c r="BD15" s="10"/>
      <c r="BE15" s="10"/>
      <c r="BF15" s="10"/>
      <c r="BG15" s="10"/>
      <c r="BH15" s="10"/>
      <c r="BI15" s="10"/>
      <c r="BJ15" s="10"/>
      <c r="BK15" s="10"/>
      <c r="BL15" s="10"/>
      <c r="BM15" s="10"/>
      <c r="BN15" s="10"/>
      <c r="BO15" s="10"/>
      <c r="BP15" s="10"/>
      <c r="BQ15" s="10"/>
      <c r="BR15" s="10"/>
      <c r="BS15" s="10"/>
      <c r="BT15" s="10"/>
      <c r="BU15" s="10"/>
      <c r="BV15" s="10"/>
      <c r="BW15" s="10"/>
      <c r="BX15" s="10"/>
      <c r="BY15" s="10"/>
      <c r="BZ15" s="10"/>
      <c r="CA15" s="10"/>
      <c r="CB15" s="10"/>
      <c r="CC15" s="10"/>
      <c r="CD15" s="10"/>
      <c r="CE15" s="10"/>
      <c r="CF15" s="10"/>
      <c r="CG15" s="10"/>
      <c r="CH15" s="10"/>
      <c r="CI15" s="10"/>
      <c r="CJ15" s="10"/>
      <c r="CK15" s="10"/>
      <c r="CL15" s="10"/>
      <c r="CM15" s="10"/>
      <c r="CN15" s="10"/>
      <c r="CO15" s="10"/>
      <c r="CP15" s="10"/>
      <c r="CQ15" s="10"/>
      <c r="CR15" s="10"/>
      <c r="CS15" s="10"/>
      <c r="CT15" s="10"/>
      <c r="CU15" s="10"/>
      <c r="CV15" s="10"/>
      <c r="CW15" s="10"/>
      <c r="CX15" s="10"/>
      <c r="CY15" s="10"/>
      <c r="CZ15" s="10"/>
      <c r="DA15" s="10"/>
      <c r="DB15" s="10"/>
      <c r="DC15" s="10"/>
      <c r="DD15" s="10"/>
      <c r="DE15" s="10"/>
      <c r="DF15" s="10"/>
      <c r="DG15" s="10"/>
      <c r="DH15" s="10"/>
      <c r="DI15" s="10"/>
      <c r="DJ15" s="10"/>
      <c r="DK15" s="10"/>
      <c r="DL15" s="10"/>
      <c r="DM15" s="10"/>
      <c r="DN15" s="10"/>
      <c r="DO15" s="10"/>
      <c r="DP15" s="10"/>
      <c r="DQ15" s="10"/>
      <c r="DR15" s="10"/>
      <c r="DS15" s="10"/>
      <c r="DT15" s="10"/>
      <c r="DU15" s="10"/>
      <c r="DV15" s="10"/>
      <c r="DW15" s="10"/>
      <c r="DX15" s="10"/>
      <c r="DY15" s="10"/>
      <c r="DZ15" s="10"/>
      <c r="EA15" s="10"/>
      <c r="EB15" s="10"/>
      <c r="EC15" s="10"/>
      <c r="ED15" s="10"/>
      <c r="EE15" s="10"/>
      <c r="EF15" s="10"/>
      <c r="EG15" s="10"/>
      <c r="EH15" s="10"/>
      <c r="EI15" s="10"/>
      <c r="EJ15" s="10"/>
      <c r="EK15" s="10"/>
      <c r="EL15" s="10"/>
      <c r="EM15" s="10"/>
      <c r="EN15" s="10"/>
      <c r="EO15" s="10"/>
      <c r="EP15" s="10"/>
      <c r="EQ15" s="10"/>
      <c r="ER15" s="10"/>
      <c r="ES15" s="10"/>
      <c r="ET15" s="10"/>
      <c r="EU15" s="10"/>
      <c r="EV15" s="10"/>
      <c r="EW15" s="10"/>
      <c r="EX15" s="10"/>
      <c r="EY15" s="10"/>
      <c r="EZ15" s="10"/>
      <c r="FA15" s="10"/>
      <c r="FB15" s="10"/>
      <c r="FC15" s="10"/>
      <c r="FD15" s="10"/>
      <c r="FE15" s="10"/>
      <c r="FF15" s="10"/>
      <c r="FG15" s="10"/>
      <c r="FH15" s="10"/>
      <c r="FI15" s="10"/>
      <c r="FJ15" s="10"/>
      <c r="FK15" s="10"/>
      <c r="FL15" s="10"/>
      <c r="FM15" s="10"/>
      <c r="FN15" s="10"/>
      <c r="FO15" s="10"/>
      <c r="FP15" s="10"/>
      <c r="FQ15" s="10"/>
      <c r="FR15" s="10"/>
      <c r="FS15" s="10"/>
      <c r="FT15" s="10"/>
      <c r="FU15" s="10"/>
      <c r="FV15" s="10"/>
      <c r="FW15" s="10"/>
      <c r="FX15" s="10"/>
      <c r="FY15" s="10"/>
      <c r="FZ15" s="10"/>
      <c r="GA15" s="10"/>
      <c r="GB15" s="10"/>
      <c r="GC15" s="10"/>
      <c r="GD15" s="10"/>
      <c r="GE15" s="10"/>
      <c r="GF15" s="10"/>
      <c r="GG15" s="10"/>
      <c r="GH15" s="10"/>
      <c r="GI15" s="10"/>
      <c r="GJ15" s="10"/>
      <c r="GK15" s="10"/>
      <c r="GL15" s="10"/>
      <c r="GM15" s="10"/>
      <c r="GN15" s="10"/>
      <c r="GO15" s="10"/>
      <c r="GP15" s="10"/>
      <c r="GQ15" s="10"/>
      <c r="GR15" s="10"/>
      <c r="GS15" s="10"/>
      <c r="GT15" s="10"/>
      <c r="GU15" s="10"/>
      <c r="GV15" s="10"/>
      <c r="GW15" s="10"/>
      <c r="GX15" s="10"/>
      <c r="GY15" s="10"/>
      <c r="GZ15" s="10"/>
      <c r="HA15" s="10"/>
      <c r="HB15" s="10"/>
      <c r="HC15" s="10"/>
      <c r="HD15" s="10"/>
      <c r="HE15" s="10"/>
      <c r="HF15" s="10"/>
      <c r="HG15" s="10"/>
      <c r="HH15" s="10"/>
      <c r="HI15" s="10"/>
      <c r="HJ15" s="10"/>
      <c r="HK15" s="10"/>
      <c r="HL15" s="10"/>
      <c r="HM15" s="10"/>
      <c r="HN15" s="10"/>
      <c r="HO15" s="10"/>
      <c r="HP15" s="10"/>
      <c r="HQ15" s="10"/>
      <c r="HR15" s="10"/>
      <c r="HS15" s="10"/>
      <c r="HT15" s="10"/>
      <c r="HU15" s="10"/>
      <c r="HV15" s="10"/>
      <c r="HW15" s="10"/>
      <c r="HX15" s="10"/>
      <c r="HY15" s="10"/>
      <c r="HZ15" s="10"/>
      <c r="IA15" s="10"/>
      <c r="IB15" s="10"/>
      <c r="IC15" s="10"/>
      <c r="ID15" s="10"/>
      <c r="IE15" s="10"/>
      <c r="IF15" s="10"/>
      <c r="IG15" s="10"/>
      <c r="IH15" s="10"/>
      <c r="II15" s="10"/>
      <c r="IJ15" s="10"/>
      <c r="IK15" s="10"/>
      <c r="IL15" s="10"/>
      <c r="IM15" s="10"/>
      <c r="IN15" s="10"/>
      <c r="IO15" s="10"/>
      <c r="IP15" s="10"/>
      <c r="IQ15" s="10"/>
      <c r="IR15" s="10"/>
      <c r="IS15" s="10"/>
      <c r="IT15" s="10"/>
      <c r="IU15" s="10"/>
      <c r="IV15" s="10"/>
      <c r="IW15" s="10"/>
    </row>
    <row r="16" customFormat="false" ht="12.75" hidden="false" customHeight="false" outlineLevel="0" collapsed="false">
      <c r="A16" s="10"/>
      <c r="B16" s="10"/>
      <c r="C16" s="39"/>
      <c r="D16" s="60"/>
      <c r="E16" s="40"/>
      <c r="F16" s="45"/>
      <c r="G16" s="14"/>
      <c r="H16" s="10"/>
      <c r="I16" s="41"/>
      <c r="J16" s="10"/>
      <c r="K16" s="42"/>
      <c r="L16" s="42"/>
      <c r="M16" s="42"/>
      <c r="N16" s="42"/>
      <c r="O16" s="42"/>
      <c r="P16" s="42"/>
      <c r="Q16" s="42"/>
      <c r="R16" s="42"/>
      <c r="S16" s="42"/>
      <c r="T16" s="42"/>
      <c r="U16" s="42"/>
      <c r="V16" s="42"/>
      <c r="W16" s="42"/>
      <c r="X16" s="10"/>
      <c r="Y16" s="10"/>
      <c r="Z16" s="10"/>
      <c r="AA16" s="10"/>
      <c r="AB16" s="10"/>
      <c r="AC16" s="10"/>
      <c r="AD16" s="10"/>
      <c r="AE16" s="10"/>
      <c r="AF16" s="10"/>
      <c r="AG16" s="10"/>
      <c r="AH16" s="10"/>
      <c r="AI16" s="10"/>
      <c r="AJ16" s="10"/>
      <c r="AK16" s="10"/>
      <c r="AL16" s="10"/>
      <c r="AM16" s="10"/>
      <c r="AN16" s="10"/>
      <c r="AO16" s="10"/>
      <c r="AP16" s="10"/>
      <c r="AQ16" s="10"/>
      <c r="AR16" s="10"/>
      <c r="AS16" s="10"/>
      <c r="AT16" s="10"/>
      <c r="AU16" s="10"/>
      <c r="AV16" s="10"/>
      <c r="AW16" s="10"/>
      <c r="AX16" s="10"/>
      <c r="AY16" s="10"/>
      <c r="AZ16" s="10"/>
      <c r="BA16" s="10"/>
      <c r="BB16" s="10"/>
      <c r="BC16" s="10"/>
      <c r="BD16" s="10"/>
      <c r="BE16" s="10"/>
      <c r="BF16" s="10"/>
      <c r="BG16" s="10"/>
      <c r="BH16" s="10"/>
      <c r="BI16" s="10"/>
      <c r="BJ16" s="10"/>
      <c r="BK16" s="10"/>
      <c r="BL16" s="10"/>
      <c r="BM16" s="10"/>
      <c r="BN16" s="10"/>
      <c r="BO16" s="10"/>
      <c r="BP16" s="10"/>
      <c r="BQ16" s="10"/>
      <c r="BR16" s="10"/>
      <c r="BS16" s="10"/>
      <c r="BT16" s="10"/>
      <c r="BU16" s="10"/>
      <c r="BV16" s="10"/>
      <c r="BW16" s="10"/>
      <c r="BX16" s="10"/>
      <c r="BY16" s="10"/>
      <c r="BZ16" s="10"/>
      <c r="CA16" s="10"/>
      <c r="CB16" s="10"/>
      <c r="CC16" s="10"/>
      <c r="CD16" s="10"/>
      <c r="CE16" s="10"/>
      <c r="CF16" s="10"/>
      <c r="CG16" s="10"/>
      <c r="CH16" s="10"/>
      <c r="CI16" s="10"/>
      <c r="CJ16" s="10"/>
      <c r="CK16" s="10"/>
      <c r="CL16" s="10"/>
      <c r="CM16" s="10"/>
      <c r="CN16" s="10"/>
      <c r="CO16" s="10"/>
      <c r="CP16" s="10"/>
      <c r="CQ16" s="10"/>
      <c r="CR16" s="10"/>
      <c r="CS16" s="10"/>
      <c r="CT16" s="10"/>
      <c r="CU16" s="10"/>
      <c r="CV16" s="10"/>
      <c r="CW16" s="10"/>
      <c r="CX16" s="10"/>
      <c r="CY16" s="10"/>
      <c r="CZ16" s="10"/>
      <c r="DA16" s="10"/>
      <c r="DB16" s="10"/>
      <c r="DC16" s="10"/>
      <c r="DD16" s="10"/>
      <c r="DE16" s="10"/>
      <c r="DF16" s="10"/>
      <c r="DG16" s="10"/>
      <c r="DH16" s="10"/>
      <c r="DI16" s="10"/>
      <c r="DJ16" s="10"/>
      <c r="DK16" s="10"/>
      <c r="DL16" s="10"/>
      <c r="DM16" s="10"/>
      <c r="DN16" s="10"/>
      <c r="DO16" s="10"/>
      <c r="DP16" s="10"/>
      <c r="DQ16" s="10"/>
      <c r="DR16" s="10"/>
      <c r="DS16" s="10"/>
      <c r="DT16" s="10"/>
      <c r="DU16" s="10"/>
      <c r="DV16" s="10"/>
      <c r="DW16" s="10"/>
      <c r="DX16" s="10"/>
      <c r="DY16" s="10"/>
      <c r="DZ16" s="10"/>
      <c r="EA16" s="10"/>
      <c r="EB16" s="10"/>
      <c r="EC16" s="10"/>
      <c r="ED16" s="10"/>
      <c r="EE16" s="10"/>
      <c r="EF16" s="10"/>
      <c r="EG16" s="10"/>
      <c r="EH16" s="10"/>
      <c r="EI16" s="10"/>
      <c r="EJ16" s="10"/>
      <c r="EK16" s="10"/>
      <c r="EL16" s="10"/>
      <c r="EM16" s="10"/>
      <c r="EN16" s="10"/>
      <c r="EO16" s="10"/>
      <c r="EP16" s="10"/>
      <c r="EQ16" s="10"/>
      <c r="ER16" s="10"/>
      <c r="ES16" s="10"/>
      <c r="ET16" s="10"/>
      <c r="EU16" s="10"/>
      <c r="EV16" s="10"/>
      <c r="EW16" s="10"/>
      <c r="EX16" s="10"/>
      <c r="EY16" s="10"/>
      <c r="EZ16" s="10"/>
      <c r="FA16" s="10"/>
      <c r="FB16" s="10"/>
      <c r="FC16" s="10"/>
      <c r="FD16" s="10"/>
      <c r="FE16" s="10"/>
      <c r="FF16" s="10"/>
      <c r="FG16" s="10"/>
      <c r="FH16" s="10"/>
      <c r="FI16" s="10"/>
      <c r="FJ16" s="10"/>
      <c r="FK16" s="10"/>
      <c r="FL16" s="10"/>
      <c r="FM16" s="10"/>
      <c r="FN16" s="10"/>
      <c r="FO16" s="10"/>
      <c r="FP16" s="10"/>
      <c r="FQ16" s="10"/>
      <c r="FR16" s="10"/>
      <c r="FS16" s="10"/>
      <c r="FT16" s="10"/>
      <c r="FU16" s="10"/>
      <c r="FV16" s="10"/>
      <c r="FW16" s="10"/>
      <c r="FX16" s="10"/>
      <c r="FY16" s="10"/>
      <c r="FZ16" s="10"/>
      <c r="GA16" s="10"/>
      <c r="GB16" s="10"/>
      <c r="GC16" s="10"/>
      <c r="GD16" s="10"/>
      <c r="GE16" s="10"/>
      <c r="GF16" s="10"/>
      <c r="GG16" s="10"/>
      <c r="GH16" s="10"/>
      <c r="GI16" s="10"/>
      <c r="GJ16" s="10"/>
      <c r="GK16" s="10"/>
      <c r="GL16" s="10"/>
      <c r="GM16" s="10"/>
      <c r="GN16" s="10"/>
      <c r="GO16" s="10"/>
      <c r="GP16" s="10"/>
      <c r="GQ16" s="10"/>
      <c r="GR16" s="10"/>
      <c r="GS16" s="10"/>
      <c r="GT16" s="10"/>
      <c r="GU16" s="10"/>
      <c r="GV16" s="10"/>
      <c r="GW16" s="10"/>
      <c r="GX16" s="10"/>
      <c r="GY16" s="10"/>
      <c r="GZ16" s="10"/>
      <c r="HA16" s="10"/>
      <c r="HB16" s="10"/>
      <c r="HC16" s="10"/>
      <c r="HD16" s="10"/>
      <c r="HE16" s="10"/>
      <c r="HF16" s="10"/>
      <c r="HG16" s="10"/>
      <c r="HH16" s="10"/>
      <c r="HI16" s="10"/>
      <c r="HJ16" s="10"/>
      <c r="HK16" s="10"/>
      <c r="HL16" s="10"/>
      <c r="HM16" s="10"/>
      <c r="HN16" s="10"/>
      <c r="HO16" s="10"/>
      <c r="HP16" s="10"/>
      <c r="HQ16" s="10"/>
      <c r="HR16" s="10"/>
      <c r="HS16" s="10"/>
      <c r="HT16" s="10"/>
      <c r="HU16" s="10"/>
      <c r="HV16" s="10"/>
      <c r="HW16" s="10"/>
      <c r="HX16" s="10"/>
      <c r="HY16" s="10"/>
      <c r="HZ16" s="10"/>
      <c r="IA16" s="10"/>
      <c r="IB16" s="10"/>
      <c r="IC16" s="10"/>
      <c r="ID16" s="10"/>
      <c r="IE16" s="10"/>
      <c r="IF16" s="10"/>
      <c r="IG16" s="10"/>
      <c r="IH16" s="10"/>
      <c r="II16" s="10"/>
      <c r="IJ16" s="10"/>
      <c r="IK16" s="10"/>
      <c r="IL16" s="10"/>
      <c r="IM16" s="10"/>
      <c r="IN16" s="10"/>
      <c r="IO16" s="10"/>
      <c r="IP16" s="10"/>
      <c r="IQ16" s="10"/>
      <c r="IR16" s="10"/>
      <c r="IS16" s="10"/>
      <c r="IT16" s="10"/>
      <c r="IU16" s="10"/>
      <c r="IV16" s="10"/>
      <c r="IW16" s="10"/>
    </row>
    <row r="17" customFormat="false" ht="12.75" hidden="false" customHeight="false" outlineLevel="0" collapsed="false">
      <c r="A17" s="10" t="s">
        <v>338</v>
      </c>
      <c r="B17" s="10"/>
      <c r="C17" s="39"/>
      <c r="D17" s="60"/>
      <c r="E17" s="40" t="n">
        <v>9000000</v>
      </c>
      <c r="F17" s="45" t="n">
        <v>9000000</v>
      </c>
      <c r="G17" s="14"/>
      <c r="H17" s="10"/>
      <c r="I17" s="41"/>
      <c r="J17" s="10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10"/>
      <c r="Y17" s="10"/>
      <c r="Z17" s="10"/>
      <c r="AA17" s="10"/>
      <c r="AB17" s="10"/>
      <c r="AC17" s="10"/>
      <c r="AD17" s="10"/>
      <c r="AE17" s="10"/>
      <c r="AF17" s="10"/>
      <c r="AG17" s="10"/>
      <c r="AH17" s="10"/>
      <c r="AI17" s="10"/>
      <c r="AJ17" s="10"/>
      <c r="AK17" s="10"/>
      <c r="AL17" s="10"/>
      <c r="AM17" s="10"/>
      <c r="AN17" s="10"/>
      <c r="AO17" s="10"/>
      <c r="AP17" s="10"/>
      <c r="AQ17" s="10"/>
      <c r="AR17" s="10"/>
      <c r="AS17" s="10"/>
      <c r="AT17" s="10"/>
      <c r="AU17" s="10"/>
      <c r="AV17" s="10"/>
      <c r="AW17" s="10"/>
      <c r="AX17" s="10"/>
      <c r="AY17" s="10"/>
      <c r="AZ17" s="10"/>
      <c r="BA17" s="10"/>
      <c r="BB17" s="10"/>
      <c r="BC17" s="10"/>
      <c r="BD17" s="10"/>
      <c r="BE17" s="10"/>
      <c r="BF17" s="10"/>
      <c r="BG17" s="10"/>
      <c r="BH17" s="10"/>
      <c r="BI17" s="10"/>
      <c r="BJ17" s="10"/>
      <c r="BK17" s="10"/>
      <c r="BL17" s="10"/>
      <c r="BM17" s="10"/>
      <c r="BN17" s="10"/>
      <c r="BO17" s="10"/>
      <c r="BP17" s="10"/>
      <c r="BQ17" s="10"/>
      <c r="BR17" s="10"/>
      <c r="BS17" s="10"/>
      <c r="BT17" s="10"/>
      <c r="BU17" s="10"/>
      <c r="BV17" s="10"/>
      <c r="BW17" s="10"/>
      <c r="BX17" s="10"/>
      <c r="BY17" s="10"/>
      <c r="BZ17" s="10"/>
      <c r="CA17" s="10"/>
      <c r="CB17" s="10"/>
      <c r="CC17" s="10"/>
      <c r="CD17" s="10"/>
      <c r="CE17" s="10"/>
      <c r="CF17" s="10"/>
      <c r="CG17" s="10"/>
      <c r="CH17" s="10"/>
      <c r="CI17" s="10"/>
      <c r="CJ17" s="10"/>
      <c r="CK17" s="10"/>
      <c r="CL17" s="10"/>
      <c r="CM17" s="10"/>
      <c r="CN17" s="10"/>
      <c r="CO17" s="10"/>
      <c r="CP17" s="10"/>
      <c r="CQ17" s="10"/>
      <c r="CR17" s="10"/>
      <c r="CS17" s="10"/>
      <c r="CT17" s="10"/>
      <c r="CU17" s="10"/>
      <c r="CV17" s="10"/>
      <c r="CW17" s="10"/>
      <c r="CX17" s="10"/>
      <c r="CY17" s="10"/>
      <c r="CZ17" s="10"/>
      <c r="DA17" s="10"/>
      <c r="DB17" s="10"/>
      <c r="DC17" s="10"/>
      <c r="DD17" s="10"/>
      <c r="DE17" s="10"/>
      <c r="DF17" s="10"/>
      <c r="DG17" s="10"/>
      <c r="DH17" s="10"/>
      <c r="DI17" s="10"/>
      <c r="DJ17" s="10"/>
      <c r="DK17" s="10"/>
      <c r="DL17" s="10"/>
      <c r="DM17" s="10"/>
      <c r="DN17" s="10"/>
      <c r="DO17" s="10"/>
      <c r="DP17" s="10"/>
      <c r="DQ17" s="10"/>
      <c r="DR17" s="10"/>
      <c r="DS17" s="10"/>
      <c r="DT17" s="10"/>
      <c r="DU17" s="10"/>
      <c r="DV17" s="10"/>
      <c r="DW17" s="10"/>
      <c r="DX17" s="10"/>
      <c r="DY17" s="10"/>
      <c r="DZ17" s="10"/>
      <c r="EA17" s="10"/>
      <c r="EB17" s="10"/>
      <c r="EC17" s="10"/>
      <c r="ED17" s="10"/>
      <c r="EE17" s="10"/>
      <c r="EF17" s="10"/>
      <c r="EG17" s="10"/>
      <c r="EH17" s="10"/>
      <c r="EI17" s="10"/>
      <c r="EJ17" s="10"/>
      <c r="EK17" s="10"/>
      <c r="EL17" s="10"/>
      <c r="EM17" s="10"/>
      <c r="EN17" s="10"/>
      <c r="EO17" s="10"/>
      <c r="EP17" s="10"/>
      <c r="EQ17" s="10"/>
      <c r="ER17" s="10"/>
      <c r="ES17" s="10"/>
      <c r="ET17" s="10"/>
      <c r="EU17" s="10"/>
      <c r="EV17" s="10"/>
      <c r="EW17" s="10"/>
      <c r="EX17" s="10"/>
      <c r="EY17" s="10"/>
      <c r="EZ17" s="10"/>
      <c r="FA17" s="10"/>
      <c r="FB17" s="10"/>
      <c r="FC17" s="10"/>
      <c r="FD17" s="10"/>
      <c r="FE17" s="10"/>
      <c r="FF17" s="10"/>
      <c r="FG17" s="10"/>
      <c r="FH17" s="10"/>
      <c r="FI17" s="10"/>
      <c r="FJ17" s="10"/>
      <c r="FK17" s="10"/>
      <c r="FL17" s="10"/>
      <c r="FM17" s="10"/>
      <c r="FN17" s="10"/>
      <c r="FO17" s="10"/>
      <c r="FP17" s="10"/>
      <c r="FQ17" s="10"/>
      <c r="FR17" s="10"/>
      <c r="FS17" s="10"/>
      <c r="FT17" s="10"/>
      <c r="FU17" s="10"/>
      <c r="FV17" s="10"/>
      <c r="FW17" s="10"/>
      <c r="FX17" s="10"/>
      <c r="FY17" s="10"/>
      <c r="FZ17" s="10"/>
      <c r="GA17" s="10"/>
      <c r="GB17" s="10"/>
      <c r="GC17" s="10"/>
      <c r="GD17" s="10"/>
      <c r="GE17" s="10"/>
      <c r="GF17" s="10"/>
      <c r="GG17" s="10"/>
      <c r="GH17" s="10"/>
      <c r="GI17" s="10"/>
      <c r="GJ17" s="10"/>
      <c r="GK17" s="10"/>
      <c r="GL17" s="10"/>
      <c r="GM17" s="10"/>
      <c r="GN17" s="10"/>
      <c r="GO17" s="10"/>
      <c r="GP17" s="10"/>
      <c r="GQ17" s="10"/>
      <c r="GR17" s="10"/>
      <c r="GS17" s="10"/>
      <c r="GT17" s="10"/>
      <c r="GU17" s="10"/>
      <c r="GV17" s="10"/>
      <c r="GW17" s="10"/>
      <c r="GX17" s="10"/>
      <c r="GY17" s="10"/>
      <c r="GZ17" s="10"/>
      <c r="HA17" s="10"/>
      <c r="HB17" s="10"/>
      <c r="HC17" s="10"/>
      <c r="HD17" s="10"/>
      <c r="HE17" s="10"/>
      <c r="HF17" s="10"/>
      <c r="HG17" s="10"/>
      <c r="HH17" s="10"/>
      <c r="HI17" s="10"/>
      <c r="HJ17" s="10"/>
      <c r="HK17" s="10"/>
      <c r="HL17" s="10"/>
      <c r="HM17" s="10"/>
      <c r="HN17" s="10"/>
      <c r="HO17" s="10"/>
      <c r="HP17" s="10"/>
      <c r="HQ17" s="10"/>
      <c r="HR17" s="10"/>
      <c r="HS17" s="10"/>
      <c r="HT17" s="10"/>
      <c r="HU17" s="10"/>
      <c r="HV17" s="10"/>
      <c r="HW17" s="10"/>
      <c r="HX17" s="10"/>
      <c r="HY17" s="10"/>
      <c r="HZ17" s="10"/>
      <c r="IA17" s="10"/>
      <c r="IB17" s="10"/>
      <c r="IC17" s="10"/>
      <c r="ID17" s="10"/>
      <c r="IE17" s="10"/>
      <c r="IF17" s="10"/>
      <c r="IG17" s="10"/>
      <c r="IH17" s="10"/>
      <c r="II17" s="10"/>
      <c r="IJ17" s="10"/>
      <c r="IK17" s="10"/>
      <c r="IL17" s="10"/>
      <c r="IM17" s="10"/>
      <c r="IN17" s="10"/>
      <c r="IO17" s="10"/>
      <c r="IP17" s="10"/>
      <c r="IQ17" s="10"/>
      <c r="IR17" s="10"/>
      <c r="IS17" s="10"/>
      <c r="IT17" s="10"/>
      <c r="IU17" s="10"/>
      <c r="IV17" s="10"/>
      <c r="IW17" s="10"/>
    </row>
    <row r="18" customFormat="false" ht="12.75" hidden="false" customHeight="false" outlineLevel="0" collapsed="false">
      <c r="A18" s="10" t="s">
        <v>341</v>
      </c>
      <c r="B18" s="10"/>
      <c r="C18" s="39"/>
      <c r="D18" s="60"/>
      <c r="E18" s="40" t="n">
        <v>0</v>
      </c>
      <c r="F18" s="45" t="n">
        <v>0</v>
      </c>
      <c r="G18" s="14"/>
      <c r="H18" s="10"/>
      <c r="I18" s="41"/>
      <c r="J18" s="10"/>
      <c r="K18" s="42"/>
      <c r="L18" s="42"/>
      <c r="M18" s="42"/>
      <c r="N18" s="42"/>
      <c r="O18" s="42"/>
      <c r="P18" s="42"/>
      <c r="Q18" s="42"/>
      <c r="R18" s="42"/>
      <c r="S18" s="42"/>
      <c r="T18" s="42"/>
      <c r="U18" s="42"/>
      <c r="V18" s="42"/>
      <c r="W18" s="42"/>
      <c r="X18" s="10"/>
      <c r="Y18" s="10"/>
      <c r="Z18" s="10"/>
      <c r="AA18" s="10"/>
      <c r="AB18" s="10"/>
      <c r="AC18" s="10"/>
      <c r="AD18" s="10"/>
      <c r="AE18" s="10"/>
      <c r="AF18" s="10"/>
      <c r="AG18" s="10"/>
      <c r="AH18" s="10"/>
      <c r="AI18" s="10"/>
      <c r="AJ18" s="10"/>
      <c r="AK18" s="10"/>
      <c r="AL18" s="10"/>
      <c r="AM18" s="10"/>
      <c r="AN18" s="10"/>
      <c r="AO18" s="10"/>
      <c r="AP18" s="10"/>
      <c r="AQ18" s="10"/>
      <c r="AR18" s="10"/>
      <c r="AS18" s="10"/>
      <c r="AT18" s="10"/>
      <c r="AU18" s="10"/>
      <c r="AV18" s="10"/>
      <c r="AW18" s="10"/>
      <c r="AX18" s="10"/>
      <c r="AY18" s="10"/>
      <c r="AZ18" s="10"/>
      <c r="BA18" s="10"/>
      <c r="BB18" s="10"/>
      <c r="BC18" s="10"/>
      <c r="BD18" s="10"/>
      <c r="BE18" s="10"/>
      <c r="BF18" s="10"/>
      <c r="BG18" s="10"/>
      <c r="BH18" s="10"/>
      <c r="BI18" s="10"/>
      <c r="BJ18" s="10"/>
      <c r="BK18" s="10"/>
      <c r="BL18" s="10"/>
      <c r="BM18" s="10"/>
      <c r="BN18" s="10"/>
      <c r="BO18" s="10"/>
      <c r="BP18" s="10"/>
      <c r="BQ18" s="10"/>
      <c r="BR18" s="10"/>
      <c r="BS18" s="10"/>
      <c r="BT18" s="10"/>
      <c r="BU18" s="10"/>
      <c r="BV18" s="10"/>
      <c r="BW18" s="10"/>
      <c r="BX18" s="10"/>
      <c r="BY18" s="10"/>
      <c r="BZ18" s="10"/>
      <c r="CA18" s="10"/>
      <c r="CB18" s="10"/>
      <c r="CC18" s="10"/>
      <c r="CD18" s="10"/>
      <c r="CE18" s="10"/>
      <c r="CF18" s="10"/>
      <c r="CG18" s="10"/>
      <c r="CH18" s="10"/>
      <c r="CI18" s="10"/>
      <c r="CJ18" s="10"/>
      <c r="CK18" s="10"/>
      <c r="CL18" s="10"/>
      <c r="CM18" s="10"/>
      <c r="CN18" s="10"/>
      <c r="CO18" s="10"/>
      <c r="CP18" s="10"/>
      <c r="CQ18" s="10"/>
      <c r="CR18" s="10"/>
      <c r="CS18" s="10"/>
      <c r="CT18" s="10"/>
      <c r="CU18" s="10"/>
      <c r="CV18" s="10"/>
      <c r="CW18" s="10"/>
      <c r="CX18" s="10"/>
      <c r="CY18" s="10"/>
      <c r="CZ18" s="10"/>
      <c r="DA18" s="10"/>
      <c r="DB18" s="10"/>
      <c r="DC18" s="10"/>
      <c r="DD18" s="10"/>
      <c r="DE18" s="10"/>
      <c r="DF18" s="10"/>
      <c r="DG18" s="10"/>
      <c r="DH18" s="10"/>
      <c r="DI18" s="10"/>
      <c r="DJ18" s="10"/>
      <c r="DK18" s="10"/>
      <c r="DL18" s="10"/>
      <c r="DM18" s="10"/>
      <c r="DN18" s="10"/>
      <c r="DO18" s="10"/>
      <c r="DP18" s="10"/>
      <c r="DQ18" s="10"/>
      <c r="DR18" s="10"/>
      <c r="DS18" s="10"/>
      <c r="DT18" s="10"/>
      <c r="DU18" s="10"/>
      <c r="DV18" s="10"/>
      <c r="DW18" s="10"/>
      <c r="DX18" s="10"/>
      <c r="DY18" s="10"/>
      <c r="DZ18" s="10"/>
      <c r="EA18" s="10"/>
      <c r="EB18" s="10"/>
      <c r="EC18" s="10"/>
      <c r="ED18" s="10"/>
      <c r="EE18" s="10"/>
      <c r="EF18" s="10"/>
      <c r="EG18" s="10"/>
      <c r="EH18" s="10"/>
      <c r="EI18" s="10"/>
      <c r="EJ18" s="10"/>
      <c r="EK18" s="10"/>
      <c r="EL18" s="10"/>
      <c r="EM18" s="10"/>
      <c r="EN18" s="10"/>
      <c r="EO18" s="10"/>
      <c r="EP18" s="10"/>
      <c r="EQ18" s="10"/>
      <c r="ER18" s="10"/>
      <c r="ES18" s="10"/>
      <c r="ET18" s="10"/>
      <c r="EU18" s="10"/>
      <c r="EV18" s="10"/>
      <c r="EW18" s="10"/>
      <c r="EX18" s="10"/>
      <c r="EY18" s="10"/>
      <c r="EZ18" s="10"/>
      <c r="FA18" s="10"/>
      <c r="FB18" s="10"/>
      <c r="FC18" s="10"/>
      <c r="FD18" s="10"/>
      <c r="FE18" s="10"/>
      <c r="FF18" s="10"/>
      <c r="FG18" s="10"/>
      <c r="FH18" s="10"/>
      <c r="FI18" s="10"/>
      <c r="FJ18" s="10"/>
      <c r="FK18" s="10"/>
      <c r="FL18" s="10"/>
      <c r="FM18" s="10"/>
      <c r="FN18" s="10"/>
      <c r="FO18" s="10"/>
      <c r="FP18" s="10"/>
      <c r="FQ18" s="10"/>
      <c r="FR18" s="10"/>
      <c r="FS18" s="10"/>
      <c r="FT18" s="10"/>
      <c r="FU18" s="10"/>
      <c r="FV18" s="10"/>
      <c r="FW18" s="10"/>
      <c r="FX18" s="10"/>
      <c r="FY18" s="10"/>
      <c r="FZ18" s="10"/>
      <c r="GA18" s="10"/>
      <c r="GB18" s="10"/>
      <c r="GC18" s="10"/>
      <c r="GD18" s="10"/>
      <c r="GE18" s="10"/>
      <c r="GF18" s="10"/>
      <c r="GG18" s="10"/>
      <c r="GH18" s="10"/>
      <c r="GI18" s="10"/>
      <c r="GJ18" s="10"/>
      <c r="GK18" s="10"/>
      <c r="GL18" s="10"/>
      <c r="GM18" s="10"/>
      <c r="GN18" s="10"/>
      <c r="GO18" s="10"/>
      <c r="GP18" s="10"/>
      <c r="GQ18" s="10"/>
      <c r="GR18" s="10"/>
      <c r="GS18" s="10"/>
      <c r="GT18" s="10"/>
      <c r="GU18" s="10"/>
      <c r="GV18" s="10"/>
      <c r="GW18" s="10"/>
      <c r="GX18" s="10"/>
      <c r="GY18" s="10"/>
      <c r="GZ18" s="10"/>
      <c r="HA18" s="10"/>
      <c r="HB18" s="10"/>
      <c r="HC18" s="10"/>
      <c r="HD18" s="10"/>
      <c r="HE18" s="10"/>
      <c r="HF18" s="10"/>
      <c r="HG18" s="10"/>
      <c r="HH18" s="10"/>
      <c r="HI18" s="10"/>
      <c r="HJ18" s="10"/>
      <c r="HK18" s="10"/>
      <c r="HL18" s="10"/>
      <c r="HM18" s="10"/>
      <c r="HN18" s="10"/>
      <c r="HO18" s="10"/>
      <c r="HP18" s="10"/>
      <c r="HQ18" s="10"/>
      <c r="HR18" s="10"/>
      <c r="HS18" s="10"/>
      <c r="HT18" s="10"/>
      <c r="HU18" s="10"/>
      <c r="HV18" s="10"/>
      <c r="HW18" s="10"/>
      <c r="HX18" s="10"/>
      <c r="HY18" s="10"/>
      <c r="HZ18" s="10"/>
      <c r="IA18" s="10"/>
      <c r="IB18" s="10"/>
      <c r="IC18" s="10"/>
      <c r="ID18" s="10"/>
      <c r="IE18" s="10"/>
      <c r="IF18" s="10"/>
      <c r="IG18" s="10"/>
      <c r="IH18" s="10"/>
      <c r="II18" s="10"/>
      <c r="IJ18" s="10"/>
      <c r="IK18" s="10"/>
      <c r="IL18" s="10"/>
      <c r="IM18" s="10"/>
      <c r="IN18" s="10"/>
      <c r="IO18" s="10"/>
      <c r="IP18" s="10"/>
      <c r="IQ18" s="10"/>
      <c r="IR18" s="10"/>
      <c r="IS18" s="10"/>
      <c r="IT18" s="10"/>
      <c r="IU18" s="10"/>
      <c r="IV18" s="10"/>
      <c r="IW18" s="10"/>
    </row>
    <row r="19" customFormat="false" ht="12.75" hidden="false" customHeight="false" outlineLevel="0" collapsed="false">
      <c r="A19" s="10" t="s">
        <v>340</v>
      </c>
      <c r="B19" s="10"/>
      <c r="C19" s="39"/>
      <c r="D19" s="60"/>
      <c r="E19" s="40" t="n">
        <f aca="false">SUM(E17-E18)</f>
        <v>9000000</v>
      </c>
      <c r="F19" s="40" t="n">
        <f aca="false">SUM(F17-F18)</f>
        <v>9000000</v>
      </c>
      <c r="G19" s="14"/>
      <c r="H19" s="10"/>
      <c r="I19" s="41"/>
      <c r="J19" s="10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10"/>
      <c r="Y19" s="10"/>
      <c r="Z19" s="10"/>
      <c r="AA19" s="10"/>
      <c r="AB19" s="10"/>
      <c r="AC19" s="10"/>
      <c r="AD19" s="10"/>
      <c r="AE19" s="10"/>
      <c r="AF19" s="10"/>
      <c r="AG19" s="10"/>
      <c r="AH19" s="10"/>
      <c r="AI19" s="10"/>
      <c r="AJ19" s="10"/>
      <c r="AK19" s="10"/>
      <c r="AL19" s="10"/>
      <c r="AM19" s="10"/>
      <c r="AN19" s="10"/>
      <c r="AO19" s="10"/>
      <c r="AP19" s="10"/>
      <c r="AQ19" s="10"/>
      <c r="AR19" s="10"/>
      <c r="AS19" s="10"/>
      <c r="AT19" s="10"/>
      <c r="AU19" s="10"/>
      <c r="AV19" s="10"/>
      <c r="AW19" s="10"/>
      <c r="AX19" s="10"/>
      <c r="AY19" s="10"/>
      <c r="AZ19" s="10"/>
      <c r="BA19" s="10"/>
      <c r="BB19" s="10"/>
      <c r="BC19" s="10"/>
      <c r="BD19" s="10"/>
      <c r="BE19" s="10"/>
      <c r="BF19" s="10"/>
      <c r="BG19" s="10"/>
      <c r="BH19" s="10"/>
      <c r="BI19" s="10"/>
      <c r="BJ19" s="10"/>
      <c r="BK19" s="10"/>
      <c r="BL19" s="10"/>
      <c r="BM19" s="10"/>
      <c r="BN19" s="10"/>
      <c r="BO19" s="10"/>
      <c r="BP19" s="10"/>
      <c r="BQ19" s="10"/>
      <c r="BR19" s="10"/>
      <c r="BS19" s="10"/>
      <c r="BT19" s="10"/>
      <c r="BU19" s="10"/>
      <c r="BV19" s="10"/>
      <c r="BW19" s="10"/>
      <c r="BX19" s="10"/>
      <c r="BY19" s="10"/>
      <c r="BZ19" s="10"/>
      <c r="CA19" s="10"/>
      <c r="CB19" s="10"/>
      <c r="CC19" s="10"/>
      <c r="CD19" s="10"/>
      <c r="CE19" s="10"/>
      <c r="CF19" s="10"/>
      <c r="CG19" s="10"/>
      <c r="CH19" s="10"/>
      <c r="CI19" s="10"/>
      <c r="CJ19" s="10"/>
      <c r="CK19" s="10"/>
      <c r="CL19" s="10"/>
      <c r="CM19" s="10"/>
      <c r="CN19" s="10"/>
      <c r="CO19" s="10"/>
      <c r="CP19" s="10"/>
      <c r="CQ19" s="10"/>
      <c r="CR19" s="10"/>
      <c r="CS19" s="10"/>
      <c r="CT19" s="10"/>
      <c r="CU19" s="10"/>
      <c r="CV19" s="10"/>
      <c r="CW19" s="10"/>
      <c r="CX19" s="10"/>
      <c r="CY19" s="10"/>
      <c r="CZ19" s="10"/>
      <c r="DA19" s="10"/>
      <c r="DB19" s="10"/>
      <c r="DC19" s="10"/>
      <c r="DD19" s="10"/>
      <c r="DE19" s="10"/>
      <c r="DF19" s="10"/>
      <c r="DG19" s="10"/>
      <c r="DH19" s="10"/>
      <c r="DI19" s="10"/>
      <c r="DJ19" s="10"/>
      <c r="DK19" s="10"/>
      <c r="DL19" s="10"/>
      <c r="DM19" s="10"/>
      <c r="DN19" s="10"/>
      <c r="DO19" s="10"/>
      <c r="DP19" s="10"/>
      <c r="DQ19" s="10"/>
      <c r="DR19" s="10"/>
      <c r="DS19" s="10"/>
      <c r="DT19" s="10"/>
      <c r="DU19" s="10"/>
      <c r="DV19" s="10"/>
      <c r="DW19" s="10"/>
      <c r="DX19" s="10"/>
      <c r="DY19" s="10"/>
      <c r="DZ19" s="10"/>
      <c r="EA19" s="10"/>
      <c r="EB19" s="10"/>
      <c r="EC19" s="10"/>
      <c r="ED19" s="10"/>
      <c r="EE19" s="10"/>
      <c r="EF19" s="10"/>
      <c r="EG19" s="10"/>
      <c r="EH19" s="10"/>
      <c r="EI19" s="10"/>
      <c r="EJ19" s="10"/>
      <c r="EK19" s="10"/>
      <c r="EL19" s="10"/>
      <c r="EM19" s="10"/>
      <c r="EN19" s="10"/>
      <c r="EO19" s="10"/>
      <c r="EP19" s="10"/>
      <c r="EQ19" s="10"/>
      <c r="ER19" s="10"/>
      <c r="ES19" s="10"/>
      <c r="ET19" s="10"/>
      <c r="EU19" s="10"/>
      <c r="EV19" s="10"/>
      <c r="EW19" s="10"/>
      <c r="EX19" s="10"/>
      <c r="EY19" s="10"/>
      <c r="EZ19" s="10"/>
      <c r="FA19" s="10"/>
      <c r="FB19" s="10"/>
      <c r="FC19" s="10"/>
      <c r="FD19" s="10"/>
      <c r="FE19" s="10"/>
      <c r="FF19" s="10"/>
      <c r="FG19" s="10"/>
      <c r="FH19" s="10"/>
      <c r="FI19" s="10"/>
      <c r="FJ19" s="10"/>
      <c r="FK19" s="10"/>
      <c r="FL19" s="10"/>
      <c r="FM19" s="10"/>
      <c r="FN19" s="10"/>
      <c r="FO19" s="10"/>
      <c r="FP19" s="10"/>
      <c r="FQ19" s="10"/>
      <c r="FR19" s="10"/>
      <c r="FS19" s="10"/>
      <c r="FT19" s="10"/>
      <c r="FU19" s="10"/>
      <c r="FV19" s="10"/>
      <c r="FW19" s="10"/>
      <c r="FX19" s="10"/>
      <c r="FY19" s="10"/>
      <c r="FZ19" s="10"/>
      <c r="GA19" s="10"/>
      <c r="GB19" s="10"/>
      <c r="GC19" s="10"/>
      <c r="GD19" s="10"/>
      <c r="GE19" s="10"/>
      <c r="GF19" s="10"/>
      <c r="GG19" s="10"/>
      <c r="GH19" s="10"/>
      <c r="GI19" s="10"/>
      <c r="GJ19" s="10"/>
      <c r="GK19" s="10"/>
      <c r="GL19" s="10"/>
      <c r="GM19" s="10"/>
      <c r="GN19" s="10"/>
      <c r="GO19" s="10"/>
      <c r="GP19" s="10"/>
      <c r="GQ19" s="10"/>
      <c r="GR19" s="10"/>
      <c r="GS19" s="10"/>
      <c r="GT19" s="10"/>
      <c r="GU19" s="10"/>
      <c r="GV19" s="10"/>
      <c r="GW19" s="10"/>
      <c r="GX19" s="10"/>
      <c r="GY19" s="10"/>
      <c r="GZ19" s="10"/>
      <c r="HA19" s="10"/>
      <c r="HB19" s="10"/>
      <c r="HC19" s="10"/>
      <c r="HD19" s="10"/>
      <c r="HE19" s="10"/>
      <c r="HF19" s="10"/>
      <c r="HG19" s="10"/>
      <c r="HH19" s="10"/>
      <c r="HI19" s="10"/>
      <c r="HJ19" s="10"/>
      <c r="HK19" s="10"/>
      <c r="HL19" s="10"/>
      <c r="HM19" s="10"/>
      <c r="HN19" s="10"/>
      <c r="HO19" s="10"/>
      <c r="HP19" s="10"/>
      <c r="HQ19" s="10"/>
      <c r="HR19" s="10"/>
      <c r="HS19" s="10"/>
      <c r="HT19" s="10"/>
      <c r="HU19" s="10"/>
      <c r="HV19" s="10"/>
      <c r="HW19" s="10"/>
      <c r="HX19" s="10"/>
      <c r="HY19" s="10"/>
      <c r="HZ19" s="10"/>
      <c r="IA19" s="10"/>
      <c r="IB19" s="10"/>
      <c r="IC19" s="10"/>
      <c r="ID19" s="10"/>
      <c r="IE19" s="10"/>
      <c r="IF19" s="10"/>
      <c r="IG19" s="10"/>
      <c r="IH19" s="10"/>
      <c r="II19" s="10"/>
      <c r="IJ19" s="10"/>
      <c r="IK19" s="10"/>
      <c r="IL19" s="10"/>
      <c r="IM19" s="10"/>
      <c r="IN19" s="10"/>
      <c r="IO19" s="10"/>
      <c r="IP19" s="10"/>
      <c r="IQ19" s="10"/>
      <c r="IR19" s="10"/>
      <c r="IS19" s="10"/>
      <c r="IT19" s="10"/>
      <c r="IU19" s="10"/>
      <c r="IV19" s="10"/>
      <c r="IW19" s="10"/>
    </row>
    <row r="20" customFormat="false" ht="12.75" hidden="false" customHeight="false" outlineLevel="0" collapsed="false">
      <c r="A20" s="10"/>
      <c r="B20" s="10"/>
      <c r="C20" s="39"/>
      <c r="D20" s="60"/>
      <c r="E20" s="40"/>
      <c r="F20" s="40"/>
      <c r="G20" s="14"/>
      <c r="H20" s="10"/>
      <c r="I20" s="41"/>
      <c r="J20" s="10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10"/>
      <c r="Y20" s="10"/>
      <c r="Z20" s="10"/>
      <c r="AA20" s="10"/>
      <c r="AB20" s="10"/>
      <c r="AC20" s="10"/>
      <c r="AD20" s="10"/>
      <c r="AE20" s="10"/>
      <c r="AF20" s="10"/>
      <c r="AG20" s="10"/>
      <c r="AH20" s="10"/>
      <c r="AI20" s="10"/>
      <c r="AJ20" s="10"/>
      <c r="AK20" s="10"/>
      <c r="AL20" s="10"/>
      <c r="AM20" s="10"/>
      <c r="AN20" s="10"/>
      <c r="AO20" s="10"/>
      <c r="AP20" s="10"/>
      <c r="AQ20" s="10"/>
      <c r="AR20" s="10"/>
      <c r="AS20" s="10"/>
      <c r="AT20" s="10"/>
      <c r="AU20" s="10"/>
      <c r="AV20" s="10"/>
      <c r="AW20" s="10"/>
      <c r="AX20" s="10"/>
      <c r="AY20" s="10"/>
      <c r="AZ20" s="10"/>
      <c r="BA20" s="10"/>
      <c r="BB20" s="10"/>
      <c r="BC20" s="10"/>
      <c r="BD20" s="10"/>
      <c r="BE20" s="10"/>
      <c r="BF20" s="10"/>
      <c r="BG20" s="10"/>
      <c r="BH20" s="10"/>
      <c r="BI20" s="10"/>
      <c r="BJ20" s="10"/>
      <c r="BK20" s="10"/>
      <c r="BL20" s="10"/>
      <c r="BM20" s="10"/>
      <c r="BN20" s="10"/>
      <c r="BO20" s="10"/>
      <c r="BP20" s="10"/>
      <c r="BQ20" s="10"/>
      <c r="BR20" s="10"/>
      <c r="BS20" s="10"/>
      <c r="BT20" s="10"/>
      <c r="BU20" s="10"/>
      <c r="BV20" s="10"/>
      <c r="BW20" s="10"/>
      <c r="BX20" s="10"/>
      <c r="BY20" s="10"/>
      <c r="BZ20" s="10"/>
      <c r="CA20" s="10"/>
      <c r="CB20" s="10"/>
      <c r="CC20" s="10"/>
      <c r="CD20" s="10"/>
      <c r="CE20" s="10"/>
      <c r="CF20" s="10"/>
      <c r="CG20" s="10"/>
      <c r="CH20" s="10"/>
      <c r="CI20" s="10"/>
      <c r="CJ20" s="10"/>
      <c r="CK20" s="10"/>
      <c r="CL20" s="10"/>
      <c r="CM20" s="10"/>
      <c r="CN20" s="10"/>
      <c r="CO20" s="10"/>
      <c r="CP20" s="10"/>
      <c r="CQ20" s="10"/>
      <c r="CR20" s="10"/>
      <c r="CS20" s="10"/>
      <c r="CT20" s="10"/>
      <c r="CU20" s="10"/>
      <c r="CV20" s="10"/>
      <c r="CW20" s="10"/>
      <c r="CX20" s="10"/>
      <c r="CY20" s="10"/>
      <c r="CZ20" s="10"/>
      <c r="DA20" s="10"/>
      <c r="DB20" s="10"/>
      <c r="DC20" s="10"/>
      <c r="DD20" s="10"/>
      <c r="DE20" s="10"/>
      <c r="DF20" s="10"/>
      <c r="DG20" s="10"/>
      <c r="DH20" s="10"/>
      <c r="DI20" s="10"/>
      <c r="DJ20" s="10"/>
      <c r="DK20" s="10"/>
      <c r="DL20" s="10"/>
      <c r="DM20" s="10"/>
      <c r="DN20" s="10"/>
      <c r="DO20" s="10"/>
      <c r="DP20" s="10"/>
      <c r="DQ20" s="10"/>
      <c r="DR20" s="10"/>
      <c r="DS20" s="10"/>
      <c r="DT20" s="10"/>
      <c r="DU20" s="10"/>
      <c r="DV20" s="10"/>
      <c r="DW20" s="10"/>
      <c r="DX20" s="10"/>
      <c r="DY20" s="10"/>
      <c r="DZ20" s="10"/>
      <c r="EA20" s="10"/>
      <c r="EB20" s="10"/>
      <c r="EC20" s="10"/>
      <c r="ED20" s="10"/>
      <c r="EE20" s="10"/>
      <c r="EF20" s="10"/>
      <c r="EG20" s="10"/>
      <c r="EH20" s="10"/>
      <c r="EI20" s="10"/>
      <c r="EJ20" s="10"/>
      <c r="EK20" s="10"/>
      <c r="EL20" s="10"/>
      <c r="EM20" s="10"/>
      <c r="EN20" s="10"/>
      <c r="EO20" s="10"/>
      <c r="EP20" s="10"/>
      <c r="EQ20" s="10"/>
      <c r="ER20" s="10"/>
      <c r="ES20" s="10"/>
      <c r="ET20" s="10"/>
      <c r="EU20" s="10"/>
      <c r="EV20" s="10"/>
      <c r="EW20" s="10"/>
      <c r="EX20" s="10"/>
      <c r="EY20" s="10"/>
      <c r="EZ20" s="10"/>
      <c r="FA20" s="10"/>
      <c r="FB20" s="10"/>
      <c r="FC20" s="10"/>
      <c r="FD20" s="10"/>
      <c r="FE20" s="10"/>
      <c r="FF20" s="10"/>
      <c r="FG20" s="10"/>
      <c r="FH20" s="10"/>
      <c r="FI20" s="10"/>
      <c r="FJ20" s="10"/>
      <c r="FK20" s="10"/>
      <c r="FL20" s="10"/>
      <c r="FM20" s="10"/>
      <c r="FN20" s="10"/>
      <c r="FO20" s="10"/>
      <c r="FP20" s="10"/>
      <c r="FQ20" s="10"/>
      <c r="FR20" s="10"/>
      <c r="FS20" s="10"/>
      <c r="FT20" s="10"/>
      <c r="FU20" s="10"/>
      <c r="FV20" s="10"/>
      <c r="FW20" s="10"/>
      <c r="FX20" s="10"/>
      <c r="FY20" s="10"/>
      <c r="FZ20" s="10"/>
      <c r="GA20" s="10"/>
      <c r="GB20" s="10"/>
      <c r="GC20" s="10"/>
      <c r="GD20" s="10"/>
      <c r="GE20" s="10"/>
      <c r="GF20" s="10"/>
      <c r="GG20" s="10"/>
      <c r="GH20" s="10"/>
      <c r="GI20" s="10"/>
      <c r="GJ20" s="10"/>
      <c r="GK20" s="10"/>
      <c r="GL20" s="10"/>
      <c r="GM20" s="10"/>
      <c r="GN20" s="10"/>
      <c r="GO20" s="10"/>
      <c r="GP20" s="10"/>
      <c r="GQ20" s="10"/>
      <c r="GR20" s="10"/>
      <c r="GS20" s="10"/>
      <c r="GT20" s="10"/>
      <c r="GU20" s="10"/>
      <c r="GV20" s="10"/>
      <c r="GW20" s="10"/>
      <c r="GX20" s="10"/>
      <c r="GY20" s="10"/>
      <c r="GZ20" s="10"/>
      <c r="HA20" s="10"/>
      <c r="HB20" s="10"/>
      <c r="HC20" s="10"/>
      <c r="HD20" s="10"/>
      <c r="HE20" s="10"/>
      <c r="HF20" s="10"/>
      <c r="HG20" s="10"/>
      <c r="HH20" s="10"/>
      <c r="HI20" s="10"/>
      <c r="HJ20" s="10"/>
      <c r="HK20" s="10"/>
      <c r="HL20" s="10"/>
      <c r="HM20" s="10"/>
      <c r="HN20" s="10"/>
      <c r="HO20" s="10"/>
      <c r="HP20" s="10"/>
      <c r="HQ20" s="10"/>
      <c r="HR20" s="10"/>
      <c r="HS20" s="10"/>
      <c r="HT20" s="10"/>
      <c r="HU20" s="10"/>
      <c r="HV20" s="10"/>
      <c r="HW20" s="10"/>
      <c r="HX20" s="10"/>
      <c r="HY20" s="10"/>
      <c r="HZ20" s="10"/>
      <c r="IA20" s="10"/>
      <c r="IB20" s="10"/>
      <c r="IC20" s="10"/>
      <c r="ID20" s="10"/>
      <c r="IE20" s="10"/>
      <c r="IF20" s="10"/>
      <c r="IG20" s="10"/>
      <c r="IH20" s="10"/>
      <c r="II20" s="10"/>
      <c r="IJ20" s="10"/>
      <c r="IK20" s="10"/>
      <c r="IL20" s="10"/>
      <c r="IM20" s="10"/>
      <c r="IN20" s="10"/>
      <c r="IO20" s="10"/>
      <c r="IP20" s="10"/>
      <c r="IQ20" s="10"/>
      <c r="IR20" s="10"/>
      <c r="IS20" s="10"/>
      <c r="IT20" s="10"/>
      <c r="IU20" s="10"/>
      <c r="IV20" s="10"/>
      <c r="IW20" s="10"/>
    </row>
    <row r="21" customFormat="false" ht="12.75" hidden="false" customHeight="false" outlineLevel="0" collapsed="false">
      <c r="A21" s="10" t="s">
        <v>342</v>
      </c>
      <c r="B21" s="10"/>
      <c r="C21" s="39"/>
      <c r="D21" s="60"/>
      <c r="E21" s="40" t="n">
        <v>1200000</v>
      </c>
      <c r="F21" s="40" t="n">
        <v>1200000</v>
      </c>
      <c r="G21" s="14"/>
      <c r="H21" s="10"/>
      <c r="I21" s="41"/>
      <c r="J21" s="10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10"/>
      <c r="Y21" s="10"/>
      <c r="Z21" s="10"/>
      <c r="AA21" s="10"/>
      <c r="AB21" s="10"/>
      <c r="AC21" s="10"/>
      <c r="AD21" s="10"/>
      <c r="AE21" s="10"/>
      <c r="AF21" s="10"/>
      <c r="AG21" s="10"/>
      <c r="AH21" s="10"/>
      <c r="AI21" s="10"/>
      <c r="AJ21" s="10"/>
      <c r="AK21" s="10"/>
      <c r="AL21" s="10"/>
      <c r="AM21" s="10"/>
      <c r="AN21" s="10"/>
      <c r="AO21" s="10"/>
      <c r="AP21" s="10"/>
      <c r="AQ21" s="10"/>
      <c r="AR21" s="10"/>
      <c r="AS21" s="10"/>
      <c r="AT21" s="10"/>
      <c r="AU21" s="10"/>
      <c r="AV21" s="10"/>
      <c r="AW21" s="10"/>
      <c r="AX21" s="10"/>
      <c r="AY21" s="10"/>
      <c r="AZ21" s="10"/>
      <c r="BA21" s="10"/>
      <c r="BB21" s="10"/>
      <c r="BC21" s="10"/>
      <c r="BD21" s="10"/>
      <c r="BE21" s="10"/>
      <c r="BF21" s="10"/>
      <c r="BG21" s="10"/>
      <c r="BH21" s="10"/>
      <c r="BI21" s="10"/>
      <c r="BJ21" s="10"/>
      <c r="BK21" s="10"/>
      <c r="BL21" s="10"/>
      <c r="BM21" s="10"/>
      <c r="BN21" s="10"/>
      <c r="BO21" s="10"/>
      <c r="BP21" s="10"/>
      <c r="BQ21" s="10"/>
      <c r="BR21" s="10"/>
      <c r="BS21" s="10"/>
      <c r="BT21" s="10"/>
      <c r="BU21" s="10"/>
      <c r="BV21" s="10"/>
      <c r="BW21" s="10"/>
      <c r="BX21" s="10"/>
      <c r="BY21" s="10"/>
      <c r="BZ21" s="10"/>
      <c r="CA21" s="10"/>
      <c r="CB21" s="10"/>
      <c r="CC21" s="10"/>
      <c r="CD21" s="10"/>
      <c r="CE21" s="10"/>
      <c r="CF21" s="10"/>
      <c r="CG21" s="10"/>
      <c r="CH21" s="10"/>
      <c r="CI21" s="10"/>
      <c r="CJ21" s="10"/>
      <c r="CK21" s="10"/>
      <c r="CL21" s="10"/>
      <c r="CM21" s="10"/>
      <c r="CN21" s="10"/>
      <c r="CO21" s="10"/>
      <c r="CP21" s="10"/>
      <c r="CQ21" s="10"/>
      <c r="CR21" s="10"/>
      <c r="CS21" s="10"/>
      <c r="CT21" s="10"/>
      <c r="CU21" s="10"/>
      <c r="CV21" s="10"/>
      <c r="CW21" s="10"/>
      <c r="CX21" s="10"/>
      <c r="CY21" s="10"/>
      <c r="CZ21" s="10"/>
      <c r="DA21" s="10"/>
      <c r="DB21" s="10"/>
      <c r="DC21" s="10"/>
      <c r="DD21" s="10"/>
      <c r="DE21" s="10"/>
      <c r="DF21" s="10"/>
      <c r="DG21" s="10"/>
      <c r="DH21" s="10"/>
      <c r="DI21" s="10"/>
      <c r="DJ21" s="10"/>
      <c r="DK21" s="10"/>
      <c r="DL21" s="10"/>
      <c r="DM21" s="10"/>
      <c r="DN21" s="10"/>
      <c r="DO21" s="10"/>
      <c r="DP21" s="10"/>
      <c r="DQ21" s="10"/>
      <c r="DR21" s="10"/>
      <c r="DS21" s="10"/>
      <c r="DT21" s="10"/>
      <c r="DU21" s="10"/>
      <c r="DV21" s="10"/>
      <c r="DW21" s="10"/>
      <c r="DX21" s="10"/>
      <c r="DY21" s="10"/>
      <c r="DZ21" s="10"/>
      <c r="EA21" s="10"/>
      <c r="EB21" s="10"/>
      <c r="EC21" s="10"/>
      <c r="ED21" s="10"/>
      <c r="EE21" s="10"/>
      <c r="EF21" s="10"/>
      <c r="EG21" s="10"/>
      <c r="EH21" s="10"/>
      <c r="EI21" s="10"/>
      <c r="EJ21" s="10"/>
      <c r="EK21" s="10"/>
      <c r="EL21" s="10"/>
      <c r="EM21" s="10"/>
      <c r="EN21" s="10"/>
      <c r="EO21" s="10"/>
      <c r="EP21" s="10"/>
      <c r="EQ21" s="10"/>
      <c r="ER21" s="10"/>
      <c r="ES21" s="10"/>
      <c r="ET21" s="10"/>
      <c r="EU21" s="10"/>
      <c r="EV21" s="10"/>
      <c r="EW21" s="10"/>
      <c r="EX21" s="10"/>
      <c r="EY21" s="10"/>
      <c r="EZ21" s="10"/>
      <c r="FA21" s="10"/>
      <c r="FB21" s="10"/>
      <c r="FC21" s="10"/>
      <c r="FD21" s="10"/>
      <c r="FE21" s="10"/>
      <c r="FF21" s="10"/>
      <c r="FG21" s="10"/>
      <c r="FH21" s="10"/>
      <c r="FI21" s="10"/>
      <c r="FJ21" s="10"/>
      <c r="FK21" s="10"/>
      <c r="FL21" s="10"/>
      <c r="FM21" s="10"/>
      <c r="FN21" s="10"/>
      <c r="FO21" s="10"/>
      <c r="FP21" s="10"/>
      <c r="FQ21" s="10"/>
      <c r="FR21" s="10"/>
      <c r="FS21" s="10"/>
      <c r="FT21" s="10"/>
      <c r="FU21" s="10"/>
      <c r="FV21" s="10"/>
      <c r="FW21" s="10"/>
      <c r="FX21" s="10"/>
      <c r="FY21" s="10"/>
      <c r="FZ21" s="10"/>
      <c r="GA21" s="10"/>
      <c r="GB21" s="10"/>
      <c r="GC21" s="10"/>
      <c r="GD21" s="10"/>
      <c r="GE21" s="10"/>
      <c r="GF21" s="10"/>
      <c r="GG21" s="10"/>
      <c r="GH21" s="10"/>
      <c r="GI21" s="10"/>
      <c r="GJ21" s="10"/>
      <c r="GK21" s="10"/>
      <c r="GL21" s="10"/>
      <c r="GM21" s="10"/>
      <c r="GN21" s="10"/>
      <c r="GO21" s="10"/>
      <c r="GP21" s="10"/>
      <c r="GQ21" s="10"/>
      <c r="GR21" s="10"/>
      <c r="GS21" s="10"/>
      <c r="GT21" s="10"/>
      <c r="GU21" s="10"/>
      <c r="GV21" s="10"/>
      <c r="GW21" s="10"/>
      <c r="GX21" s="10"/>
      <c r="GY21" s="10"/>
      <c r="GZ21" s="10"/>
      <c r="HA21" s="10"/>
      <c r="HB21" s="10"/>
      <c r="HC21" s="10"/>
      <c r="HD21" s="10"/>
      <c r="HE21" s="10"/>
      <c r="HF21" s="10"/>
      <c r="HG21" s="10"/>
      <c r="HH21" s="10"/>
      <c r="HI21" s="10"/>
      <c r="HJ21" s="10"/>
      <c r="HK21" s="10"/>
      <c r="HL21" s="10"/>
      <c r="HM21" s="10"/>
      <c r="HN21" s="10"/>
      <c r="HO21" s="10"/>
      <c r="HP21" s="10"/>
      <c r="HQ21" s="10"/>
      <c r="HR21" s="10"/>
      <c r="HS21" s="10"/>
      <c r="HT21" s="10"/>
      <c r="HU21" s="10"/>
      <c r="HV21" s="10"/>
      <c r="HW21" s="10"/>
      <c r="HX21" s="10"/>
      <c r="HY21" s="10"/>
      <c r="HZ21" s="10"/>
      <c r="IA21" s="10"/>
      <c r="IB21" s="10"/>
      <c r="IC21" s="10"/>
      <c r="ID21" s="10"/>
      <c r="IE21" s="10"/>
      <c r="IF21" s="10"/>
      <c r="IG21" s="10"/>
      <c r="IH21" s="10"/>
      <c r="II21" s="10"/>
      <c r="IJ21" s="10"/>
      <c r="IK21" s="10"/>
      <c r="IL21" s="10"/>
      <c r="IM21" s="10"/>
      <c r="IN21" s="10"/>
      <c r="IO21" s="10"/>
      <c r="IP21" s="10"/>
      <c r="IQ21" s="10"/>
      <c r="IR21" s="10"/>
      <c r="IS21" s="10"/>
      <c r="IT21" s="10"/>
      <c r="IU21" s="10"/>
      <c r="IV21" s="10"/>
      <c r="IW21" s="10"/>
    </row>
    <row r="22" customFormat="false" ht="12.75" hidden="false" customHeight="false" outlineLevel="0" collapsed="false">
      <c r="A22" s="10" t="s">
        <v>343</v>
      </c>
      <c r="B22" s="10"/>
      <c r="C22" s="39"/>
      <c r="D22" s="60"/>
      <c r="E22" s="40" t="n">
        <f aca="false">E10</f>
        <v>180000</v>
      </c>
      <c r="F22" s="40" t="n">
        <f aca="false">F10</f>
        <v>180000</v>
      </c>
      <c r="G22" s="14"/>
      <c r="H22" s="10"/>
      <c r="I22" s="41"/>
      <c r="J22" s="10"/>
      <c r="K22" s="42"/>
      <c r="L22" s="42"/>
      <c r="M22" s="42"/>
      <c r="N22" s="42"/>
      <c r="O22" s="42"/>
      <c r="P22" s="42"/>
      <c r="Q22" s="42"/>
      <c r="R22" s="42"/>
      <c r="S22" s="42"/>
      <c r="T22" s="42"/>
      <c r="U22" s="42"/>
      <c r="V22" s="42"/>
      <c r="W22" s="42"/>
      <c r="X22" s="10"/>
      <c r="Y22" s="10"/>
      <c r="Z22" s="10"/>
      <c r="AA22" s="10"/>
      <c r="AB22" s="10"/>
      <c r="AC22" s="10"/>
      <c r="AD22" s="10"/>
      <c r="AE22" s="10"/>
      <c r="AF22" s="10"/>
      <c r="AG22" s="10"/>
      <c r="AH22" s="10"/>
      <c r="AI22" s="10"/>
      <c r="AJ22" s="10"/>
      <c r="AK22" s="10"/>
      <c r="AL22" s="10"/>
      <c r="AM22" s="10"/>
      <c r="AN22" s="10"/>
      <c r="AO22" s="10"/>
      <c r="AP22" s="10"/>
      <c r="AQ22" s="10"/>
      <c r="AR22" s="10"/>
      <c r="AS22" s="10"/>
      <c r="AT22" s="10"/>
      <c r="AU22" s="10"/>
      <c r="AV22" s="10"/>
      <c r="AW22" s="10"/>
      <c r="AX22" s="10"/>
      <c r="AY22" s="10"/>
      <c r="AZ22" s="10"/>
      <c r="BA22" s="10"/>
      <c r="BB22" s="10"/>
      <c r="BC22" s="10"/>
      <c r="BD22" s="10"/>
      <c r="BE22" s="10"/>
      <c r="BF22" s="10"/>
      <c r="BG22" s="10"/>
      <c r="BH22" s="10"/>
      <c r="BI22" s="10"/>
      <c r="BJ22" s="10"/>
      <c r="BK22" s="10"/>
      <c r="BL22" s="10"/>
      <c r="BM22" s="10"/>
      <c r="BN22" s="10"/>
      <c r="BO22" s="10"/>
      <c r="BP22" s="10"/>
      <c r="BQ22" s="10"/>
      <c r="BR22" s="10"/>
      <c r="BS22" s="10"/>
      <c r="BT22" s="10"/>
      <c r="BU22" s="10"/>
      <c r="BV22" s="10"/>
      <c r="BW22" s="10"/>
      <c r="BX22" s="10"/>
      <c r="BY22" s="10"/>
      <c r="BZ22" s="10"/>
      <c r="CA22" s="10"/>
      <c r="CB22" s="10"/>
      <c r="CC22" s="10"/>
      <c r="CD22" s="10"/>
      <c r="CE22" s="10"/>
      <c r="CF22" s="10"/>
      <c r="CG22" s="10"/>
      <c r="CH22" s="10"/>
      <c r="CI22" s="10"/>
      <c r="CJ22" s="10"/>
      <c r="CK22" s="10"/>
      <c r="CL22" s="10"/>
      <c r="CM22" s="10"/>
      <c r="CN22" s="10"/>
      <c r="CO22" s="10"/>
      <c r="CP22" s="10"/>
      <c r="CQ22" s="10"/>
      <c r="CR22" s="10"/>
      <c r="CS22" s="10"/>
      <c r="CT22" s="10"/>
      <c r="CU22" s="10"/>
      <c r="CV22" s="10"/>
      <c r="CW22" s="10"/>
      <c r="CX22" s="10"/>
      <c r="CY22" s="10"/>
      <c r="CZ22" s="10"/>
      <c r="DA22" s="10"/>
      <c r="DB22" s="10"/>
      <c r="DC22" s="10"/>
      <c r="DD22" s="10"/>
      <c r="DE22" s="10"/>
      <c r="DF22" s="10"/>
      <c r="DG22" s="10"/>
      <c r="DH22" s="10"/>
      <c r="DI22" s="10"/>
      <c r="DJ22" s="10"/>
      <c r="DK22" s="10"/>
      <c r="DL22" s="10"/>
      <c r="DM22" s="10"/>
      <c r="DN22" s="10"/>
      <c r="DO22" s="10"/>
      <c r="DP22" s="10"/>
      <c r="DQ22" s="10"/>
      <c r="DR22" s="10"/>
      <c r="DS22" s="10"/>
      <c r="DT22" s="10"/>
      <c r="DU22" s="10"/>
      <c r="DV22" s="10"/>
      <c r="DW22" s="10"/>
      <c r="DX22" s="10"/>
      <c r="DY22" s="10"/>
      <c r="DZ22" s="10"/>
      <c r="EA22" s="10"/>
      <c r="EB22" s="10"/>
      <c r="EC22" s="10"/>
      <c r="ED22" s="10"/>
      <c r="EE22" s="10"/>
      <c r="EF22" s="10"/>
      <c r="EG22" s="10"/>
      <c r="EH22" s="10"/>
      <c r="EI22" s="10"/>
      <c r="EJ22" s="10"/>
      <c r="EK22" s="10"/>
      <c r="EL22" s="10"/>
      <c r="EM22" s="10"/>
      <c r="EN22" s="10"/>
      <c r="EO22" s="10"/>
      <c r="EP22" s="10"/>
      <c r="EQ22" s="10"/>
      <c r="ER22" s="10"/>
      <c r="ES22" s="10"/>
      <c r="ET22" s="10"/>
      <c r="EU22" s="10"/>
      <c r="EV22" s="10"/>
      <c r="EW22" s="10"/>
      <c r="EX22" s="10"/>
      <c r="EY22" s="10"/>
      <c r="EZ22" s="10"/>
      <c r="FA22" s="10"/>
      <c r="FB22" s="10"/>
      <c r="FC22" s="10"/>
      <c r="FD22" s="10"/>
      <c r="FE22" s="10"/>
      <c r="FF22" s="10"/>
      <c r="FG22" s="10"/>
      <c r="FH22" s="10"/>
      <c r="FI22" s="10"/>
      <c r="FJ22" s="10"/>
      <c r="FK22" s="10"/>
      <c r="FL22" s="10"/>
      <c r="FM22" s="10"/>
      <c r="FN22" s="10"/>
      <c r="FO22" s="10"/>
      <c r="FP22" s="10"/>
      <c r="FQ22" s="10"/>
      <c r="FR22" s="10"/>
      <c r="FS22" s="10"/>
      <c r="FT22" s="10"/>
      <c r="FU22" s="10"/>
      <c r="FV22" s="10"/>
      <c r="FW22" s="10"/>
      <c r="FX22" s="10"/>
      <c r="FY22" s="10"/>
      <c r="FZ22" s="10"/>
      <c r="GA22" s="10"/>
      <c r="GB22" s="10"/>
      <c r="GC22" s="10"/>
      <c r="GD22" s="10"/>
      <c r="GE22" s="10"/>
      <c r="GF22" s="10"/>
      <c r="GG22" s="10"/>
      <c r="GH22" s="10"/>
      <c r="GI22" s="10"/>
      <c r="GJ22" s="10"/>
      <c r="GK22" s="10"/>
      <c r="GL22" s="10"/>
      <c r="GM22" s="10"/>
      <c r="GN22" s="10"/>
      <c r="GO22" s="10"/>
      <c r="GP22" s="10"/>
      <c r="GQ22" s="10"/>
      <c r="GR22" s="10"/>
      <c r="GS22" s="10"/>
      <c r="GT22" s="10"/>
      <c r="GU22" s="10"/>
      <c r="GV22" s="10"/>
      <c r="GW22" s="10"/>
      <c r="GX22" s="10"/>
      <c r="GY22" s="10"/>
      <c r="GZ22" s="10"/>
      <c r="HA22" s="10"/>
      <c r="HB22" s="10"/>
      <c r="HC22" s="10"/>
      <c r="HD22" s="10"/>
      <c r="HE22" s="10"/>
      <c r="HF22" s="10"/>
      <c r="HG22" s="10"/>
      <c r="HH22" s="10"/>
      <c r="HI22" s="10"/>
      <c r="HJ22" s="10"/>
      <c r="HK22" s="10"/>
      <c r="HL22" s="10"/>
      <c r="HM22" s="10"/>
      <c r="HN22" s="10"/>
      <c r="HO22" s="10"/>
      <c r="HP22" s="10"/>
      <c r="HQ22" s="10"/>
      <c r="HR22" s="10"/>
      <c r="HS22" s="10"/>
      <c r="HT22" s="10"/>
      <c r="HU22" s="10"/>
      <c r="HV22" s="10"/>
      <c r="HW22" s="10"/>
      <c r="HX22" s="10"/>
      <c r="HY22" s="10"/>
      <c r="HZ22" s="10"/>
      <c r="IA22" s="10"/>
      <c r="IB22" s="10"/>
      <c r="IC22" s="10"/>
      <c r="ID22" s="10"/>
      <c r="IE22" s="10"/>
      <c r="IF22" s="10"/>
      <c r="IG22" s="10"/>
      <c r="IH22" s="10"/>
      <c r="II22" s="10"/>
      <c r="IJ22" s="10"/>
      <c r="IK22" s="10"/>
      <c r="IL22" s="10"/>
      <c r="IM22" s="10"/>
      <c r="IN22" s="10"/>
      <c r="IO22" s="10"/>
      <c r="IP22" s="10"/>
      <c r="IQ22" s="10"/>
      <c r="IR22" s="10"/>
      <c r="IS22" s="10"/>
      <c r="IT22" s="10"/>
      <c r="IU22" s="10"/>
      <c r="IV22" s="10"/>
      <c r="IW22" s="10"/>
    </row>
    <row r="23" customFormat="false" ht="12.75" hidden="false" customHeight="false" outlineLevel="0" collapsed="false">
      <c r="A23" s="10" t="s">
        <v>340</v>
      </c>
      <c r="B23" s="10"/>
      <c r="C23" s="39"/>
      <c r="D23" s="60"/>
      <c r="E23" s="40" t="n">
        <f aca="false">SUM(E21-E22)</f>
        <v>1020000</v>
      </c>
      <c r="F23" s="40" t="n">
        <f aca="false">SUM(F21-F22)</f>
        <v>1020000</v>
      </c>
      <c r="G23" s="14"/>
      <c r="H23" s="10"/>
      <c r="I23" s="41"/>
      <c r="J23" s="10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</row>
    <row r="24" customFormat="false" ht="12.75" hidden="false" customHeight="false" outlineLevel="0" collapsed="false">
      <c r="A24" s="35"/>
      <c r="B24" s="10"/>
      <c r="C24" s="39"/>
      <c r="D24" s="60"/>
      <c r="E24" s="38"/>
      <c r="F24" s="38"/>
      <c r="G24" s="14"/>
      <c r="I24" s="4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customFormat="false" ht="12.75" hidden="false" customHeight="false" outlineLevel="0" collapsed="false">
      <c r="A25" s="35"/>
      <c r="B25" s="10"/>
      <c r="C25" s="39"/>
      <c r="D25" s="60"/>
      <c r="E25" s="38"/>
      <c r="F25" s="38"/>
      <c r="G25" s="14"/>
      <c r="I25" s="4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customFormat="false" ht="12.75" hidden="false" customHeight="false" outlineLevel="0" collapsed="false">
      <c r="A26" s="10"/>
      <c r="B26" s="10"/>
      <c r="C26" s="39"/>
      <c r="D26" s="7"/>
      <c r="E26" s="35"/>
      <c r="F26" s="29"/>
      <c r="G26" s="14"/>
      <c r="I26" s="4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customFormat="false" ht="12.75" hidden="false" customHeight="false" outlineLevel="0" collapsed="false">
      <c r="E27" s="4"/>
      <c r="F27" s="56"/>
      <c r="G27" s="56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customFormat="false" ht="12.75" hidden="false" customHeight="false" outlineLevel="0" collapsed="false">
      <c r="E28" s="4"/>
      <c r="F28" s="56"/>
      <c r="G28" s="56"/>
      <c r="I28" s="4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customFormat="false" ht="12.75" hidden="false" customHeight="false" outlineLevel="0" collapsed="false">
      <c r="E29" s="4"/>
      <c r="F29" s="56"/>
      <c r="G29" s="56"/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12.75" hidden="false" customHeight="false" outlineLevel="0" collapsed="false">
      <c r="E30" s="4"/>
      <c r="F30" s="62"/>
      <c r="G30" s="62"/>
      <c r="I30" s="4"/>
      <c r="K30" s="15"/>
      <c r="L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E31" s="43"/>
      <c r="F31" s="62"/>
      <c r="G31" s="62"/>
      <c r="I31" s="4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2.75" hidden="false" customHeight="false" outlineLevel="0" collapsed="false">
      <c r="E32" s="43"/>
      <c r="F32" s="62"/>
      <c r="G32" s="62"/>
      <c r="I32" s="4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</row>
    <row r="33" customFormat="false" ht="12.75" hidden="false" customHeight="false" outlineLevel="0" collapsed="false">
      <c r="E33" s="43"/>
      <c r="F33" s="62"/>
      <c r="G33" s="62"/>
      <c r="I33" s="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customFormat="false" ht="12.75" hidden="false" customHeight="false" outlineLevel="0" collapsed="false">
      <c r="E34" s="43"/>
      <c r="F34" s="62"/>
      <c r="G34" s="62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2.75" hidden="false" customHeight="false" outlineLevel="0" collapsed="false">
      <c r="E35" s="43"/>
      <c r="F35" s="62"/>
      <c r="G35" s="62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E36" s="43"/>
      <c r="F36" s="62"/>
      <c r="G36" s="62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E37" s="4"/>
      <c r="F37" s="56"/>
      <c r="G37" s="56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E38" s="4"/>
      <c r="F38" s="56"/>
      <c r="G38" s="56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E39" s="56"/>
      <c r="F39" s="56"/>
      <c r="G39" s="56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56"/>
      <c r="F40" s="56"/>
      <c r="G40" s="56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56"/>
      <c r="F41" s="56"/>
      <c r="G41" s="5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56"/>
      <c r="F42" s="56"/>
      <c r="G42" s="5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56"/>
      <c r="F43" s="56"/>
      <c r="G43" s="56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E44" s="4"/>
      <c r="F44" s="56"/>
      <c r="G44" s="56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E45" s="4"/>
      <c r="F45" s="56"/>
      <c r="G45" s="56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</row>
    <row r="46" customFormat="false" ht="12.75" hidden="false" customHeight="false" outlineLevel="0" collapsed="false">
      <c r="E46" s="4"/>
      <c r="F46" s="56"/>
      <c r="G46" s="56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"/>
      <c r="F47" s="56"/>
      <c r="G47" s="56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customFormat="false" ht="12.75" hidden="false" customHeight="false" outlineLevel="0" collapsed="false">
      <c r="E48" s="4"/>
      <c r="F48" s="56"/>
      <c r="G48" s="56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E49" s="4"/>
      <c r="F49" s="56"/>
      <c r="G49" s="56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4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4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4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4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4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  <c r="X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  <c r="X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  <c r="X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  <c r="X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</row>
    <row r="83" customFormat="false" ht="12.75" hidden="false" customHeight="false" outlineLevel="0" collapsed="false">
      <c r="E83" s="4"/>
      <c r="F83" s="62"/>
      <c r="G83" s="62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"/>
      <c r="F84" s="62"/>
      <c r="G84" s="62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3"/>
      <c r="F85" s="62"/>
      <c r="G85" s="62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3"/>
      <c r="F86" s="62"/>
      <c r="G86" s="62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3"/>
      <c r="F87" s="62"/>
      <c r="G87" s="62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3"/>
      <c r="F88" s="62"/>
      <c r="G88" s="62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  <c r="X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  <c r="X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62"/>
      <c r="G110" s="62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62"/>
      <c r="G111" s="62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62"/>
      <c r="G112" s="62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62"/>
      <c r="G113" s="62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62"/>
      <c r="G114" s="62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3"/>
      <c r="F120" s="62"/>
      <c r="G120" s="62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3"/>
      <c r="F121" s="62"/>
      <c r="G121" s="62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  <c r="X121" s="15"/>
    </row>
    <row r="122" customFormat="false" ht="12.75" hidden="false" customHeight="false" outlineLevel="0" collapsed="false">
      <c r="E122" s="43"/>
      <c r="F122" s="62"/>
      <c r="G122" s="62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3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3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3"/>
      <c r="F125" s="62"/>
      <c r="G125" s="62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3"/>
      <c r="F126" s="62"/>
      <c r="G126" s="62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3"/>
      <c r="F127" s="62"/>
      <c r="G127" s="62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3"/>
      <c r="F128" s="62"/>
      <c r="G128" s="62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3"/>
      <c r="F129" s="62"/>
      <c r="G129" s="62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56"/>
      <c r="G133" s="56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62"/>
      <c r="G134" s="62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62"/>
      <c r="G135" s="62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"/>
      <c r="F137" s="56"/>
      <c r="G137" s="56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  <c r="X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  <c r="X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  <c r="X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</row>
    <row r="142" customFormat="false" ht="12.75" hidden="false" customHeight="false" outlineLevel="0" collapsed="false">
      <c r="E142" s="43"/>
      <c r="F142" s="62"/>
      <c r="G142" s="62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3"/>
      <c r="F143" s="62"/>
      <c r="G143" s="62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3"/>
      <c r="F144" s="62"/>
      <c r="G144" s="62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3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3"/>
      <c r="F146" s="62"/>
      <c r="G146" s="62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3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3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3"/>
      <c r="F149" s="62"/>
      <c r="G149" s="62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3"/>
      <c r="F150" s="62"/>
      <c r="G150" s="62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"/>
      <c r="F152" s="56"/>
      <c r="G152" s="56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  <c r="X158" s="15"/>
    </row>
    <row r="159" customFormat="false" ht="12.75" hidden="false" customHeight="false" outlineLevel="0" collapsed="false">
      <c r="E159" s="4"/>
      <c r="F159" s="56"/>
      <c r="G159" s="56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56"/>
      <c r="G160" s="56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3"/>
      <c r="F167" s="62"/>
      <c r="G167" s="62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3"/>
      <c r="F168" s="62"/>
      <c r="G168" s="62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"/>
      <c r="F172" s="62"/>
      <c r="G172" s="62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3"/>
      <c r="F178" s="62"/>
      <c r="G178" s="62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3"/>
      <c r="F179" s="62"/>
      <c r="G179" s="62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 t="n">
        <f aca="false">SUM(W181:W185)</f>
        <v>0</v>
      </c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  <c r="X192" s="15" t="n">
        <f aca="false">SUM(W189:W192)</f>
        <v>0</v>
      </c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  <c r="X193" s="15"/>
    </row>
    <row r="194" customFormat="false" ht="12.75" hidden="false" customHeight="false" outlineLevel="0" collapsed="false">
      <c r="E194" s="43"/>
      <c r="F194" s="62"/>
      <c r="G194" s="62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3"/>
      <c r="F195" s="62"/>
      <c r="G195" s="62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3"/>
      <c r="F196" s="62"/>
      <c r="G196" s="62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3"/>
      <c r="F197" s="62"/>
      <c r="G197" s="62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A198" s="19"/>
      <c r="B198" s="19"/>
      <c r="C198" s="20"/>
      <c r="D198" s="21"/>
      <c r="E198" s="25"/>
      <c r="F198" s="63"/>
      <c r="G198" s="63"/>
      <c r="H198" s="19"/>
      <c r="I198" s="25"/>
      <c r="J198" s="19"/>
      <c r="K198" s="27"/>
      <c r="L198" s="27"/>
      <c r="M198" s="27"/>
      <c r="N198" s="27"/>
      <c r="O198" s="27"/>
      <c r="P198" s="27"/>
      <c r="Q198" s="27"/>
      <c r="R198" s="27"/>
      <c r="S198" s="27"/>
      <c r="T198" s="27"/>
      <c r="U198" s="27"/>
      <c r="V198" s="27"/>
      <c r="W198" s="27"/>
      <c r="X198" s="19"/>
      <c r="Y198" s="19"/>
      <c r="Z198" s="19"/>
      <c r="AA198" s="19"/>
      <c r="AB198" s="19"/>
      <c r="AC198" s="19"/>
      <c r="AD198" s="19"/>
      <c r="AE198" s="19"/>
      <c r="AF198" s="19"/>
      <c r="AG198" s="19"/>
      <c r="AH198" s="19"/>
      <c r="AI198" s="19"/>
      <c r="AJ198" s="19"/>
      <c r="AK198" s="19"/>
      <c r="AL198" s="19"/>
      <c r="AM198" s="19"/>
      <c r="AN198" s="19"/>
      <c r="AO198" s="19"/>
      <c r="AP198" s="19"/>
      <c r="AQ198" s="19"/>
      <c r="AR198" s="19"/>
      <c r="AS198" s="19"/>
      <c r="AT198" s="19"/>
      <c r="AU198" s="19"/>
      <c r="AV198" s="19"/>
      <c r="AW198" s="19"/>
      <c r="AX198" s="19"/>
      <c r="AY198" s="19"/>
      <c r="AZ198" s="19"/>
      <c r="BA198" s="19"/>
      <c r="BB198" s="19"/>
      <c r="BC198" s="19"/>
      <c r="BD198" s="19"/>
      <c r="BE198" s="19"/>
      <c r="BF198" s="19"/>
      <c r="BG198" s="19"/>
      <c r="BH198" s="19"/>
      <c r="BI198" s="19"/>
      <c r="BJ198" s="19"/>
      <c r="BK198" s="19"/>
      <c r="BL198" s="19"/>
      <c r="BM198" s="19"/>
      <c r="BN198" s="19"/>
      <c r="BO198" s="19"/>
      <c r="BP198" s="19"/>
      <c r="BQ198" s="19"/>
      <c r="BR198" s="19"/>
      <c r="BS198" s="19"/>
      <c r="BT198" s="19"/>
      <c r="BU198" s="19"/>
      <c r="BV198" s="19"/>
      <c r="BW198" s="19"/>
      <c r="BX198" s="19"/>
      <c r="BY198" s="19"/>
      <c r="BZ198" s="19"/>
      <c r="CA198" s="19"/>
      <c r="CB198" s="19"/>
      <c r="CC198" s="19"/>
      <c r="CD198" s="19"/>
      <c r="CE198" s="19"/>
      <c r="CF198" s="19"/>
      <c r="CG198" s="19"/>
      <c r="CH198" s="19"/>
      <c r="CI198" s="19"/>
      <c r="CJ198" s="19"/>
      <c r="CK198" s="19"/>
      <c r="CL198" s="19"/>
      <c r="CM198" s="19"/>
      <c r="CN198" s="19"/>
      <c r="CO198" s="19"/>
      <c r="CP198" s="19"/>
      <c r="CQ198" s="19"/>
      <c r="CR198" s="19"/>
      <c r="CS198" s="19"/>
      <c r="CT198" s="19"/>
      <c r="CU198" s="19"/>
      <c r="CV198" s="19"/>
      <c r="CW198" s="19"/>
      <c r="CX198" s="19"/>
      <c r="CY198" s="19"/>
      <c r="CZ198" s="19"/>
      <c r="DA198" s="19"/>
      <c r="DB198" s="19"/>
      <c r="DC198" s="19"/>
      <c r="DD198" s="19"/>
      <c r="DE198" s="19"/>
      <c r="DF198" s="19"/>
      <c r="DG198" s="19"/>
      <c r="DH198" s="19"/>
      <c r="DI198" s="19"/>
      <c r="DJ198" s="19"/>
      <c r="DK198" s="19"/>
      <c r="DL198" s="19"/>
      <c r="DM198" s="19"/>
      <c r="DN198" s="19"/>
      <c r="DO198" s="19"/>
      <c r="DP198" s="19"/>
      <c r="DQ198" s="19"/>
      <c r="DR198" s="19"/>
      <c r="DS198" s="19"/>
      <c r="DT198" s="19"/>
      <c r="DU198" s="19"/>
      <c r="DV198" s="19"/>
      <c r="DW198" s="19"/>
      <c r="DX198" s="19"/>
      <c r="DY198" s="19"/>
      <c r="DZ198" s="19"/>
      <c r="EA198" s="19"/>
      <c r="EB198" s="19"/>
      <c r="EC198" s="19"/>
      <c r="ED198" s="19"/>
      <c r="EE198" s="19"/>
      <c r="EF198" s="19"/>
      <c r="EG198" s="19"/>
      <c r="EH198" s="19"/>
      <c r="EI198" s="19"/>
      <c r="EJ198" s="19"/>
      <c r="EK198" s="19"/>
      <c r="EL198" s="19"/>
      <c r="EM198" s="19"/>
      <c r="EN198" s="19"/>
      <c r="EO198" s="19"/>
      <c r="EP198" s="19"/>
      <c r="EQ198" s="19"/>
      <c r="ER198" s="19"/>
      <c r="ES198" s="19"/>
      <c r="ET198" s="19"/>
      <c r="EU198" s="19"/>
      <c r="EV198" s="19"/>
      <c r="EW198" s="19"/>
      <c r="EX198" s="19"/>
      <c r="EY198" s="19"/>
      <c r="EZ198" s="19"/>
      <c r="FA198" s="19"/>
      <c r="FB198" s="19"/>
      <c r="FC198" s="19"/>
      <c r="FD198" s="19"/>
      <c r="FE198" s="19"/>
      <c r="FF198" s="19"/>
      <c r="FG198" s="19"/>
      <c r="FH198" s="19"/>
      <c r="FI198" s="19"/>
      <c r="FJ198" s="19"/>
      <c r="FK198" s="19"/>
      <c r="FL198" s="19"/>
      <c r="FM198" s="19"/>
      <c r="FN198" s="19"/>
      <c r="FO198" s="19"/>
      <c r="FP198" s="19"/>
      <c r="FQ198" s="19"/>
      <c r="FR198" s="19"/>
      <c r="FS198" s="19"/>
      <c r="FT198" s="19"/>
      <c r="FU198" s="19"/>
      <c r="FV198" s="19"/>
      <c r="FW198" s="19"/>
      <c r="FX198" s="19"/>
      <c r="FY198" s="19"/>
      <c r="FZ198" s="19"/>
      <c r="GA198" s="19"/>
      <c r="GB198" s="19"/>
      <c r="GC198" s="19"/>
      <c r="GD198" s="19"/>
      <c r="GE198" s="19"/>
      <c r="GF198" s="19"/>
      <c r="GG198" s="19"/>
      <c r="GH198" s="19"/>
      <c r="GI198" s="19"/>
      <c r="GJ198" s="19"/>
      <c r="GK198" s="19"/>
      <c r="GL198" s="19"/>
      <c r="GM198" s="19"/>
      <c r="GN198" s="19"/>
      <c r="GO198" s="19"/>
      <c r="GP198" s="19"/>
      <c r="GQ198" s="19"/>
      <c r="GR198" s="19"/>
      <c r="GS198" s="19"/>
      <c r="GT198" s="19"/>
      <c r="GU198" s="19"/>
      <c r="GV198" s="19"/>
      <c r="GW198" s="19"/>
      <c r="GX198" s="19"/>
      <c r="GY198" s="19"/>
      <c r="GZ198" s="19"/>
      <c r="HA198" s="19"/>
      <c r="HB198" s="19"/>
      <c r="HC198" s="19"/>
      <c r="HD198" s="19"/>
      <c r="HE198" s="19"/>
      <c r="HF198" s="19"/>
      <c r="HG198" s="19"/>
      <c r="HH198" s="19"/>
      <c r="HI198" s="19"/>
      <c r="HJ198" s="19"/>
      <c r="HK198" s="19"/>
      <c r="HL198" s="19"/>
      <c r="HM198" s="19"/>
      <c r="HN198" s="19"/>
      <c r="HO198" s="19"/>
      <c r="HP198" s="19"/>
      <c r="HQ198" s="19"/>
      <c r="HR198" s="19"/>
      <c r="HS198" s="19"/>
      <c r="HT198" s="19"/>
      <c r="HU198" s="19"/>
      <c r="HV198" s="19"/>
      <c r="HW198" s="19"/>
      <c r="HX198" s="19"/>
      <c r="HY198" s="19"/>
      <c r="HZ198" s="19"/>
      <c r="IA198" s="19"/>
      <c r="IB198" s="19"/>
      <c r="IC198" s="19"/>
      <c r="ID198" s="19"/>
      <c r="IE198" s="19"/>
      <c r="IF198" s="19"/>
      <c r="IG198" s="19"/>
      <c r="IH198" s="19"/>
      <c r="II198" s="19"/>
      <c r="IJ198" s="19"/>
      <c r="IK198" s="19"/>
      <c r="IL198" s="19"/>
      <c r="IM198" s="19"/>
      <c r="IN198" s="19"/>
      <c r="IO198" s="19"/>
      <c r="IP198" s="19"/>
      <c r="IQ198" s="19"/>
      <c r="IR198" s="19"/>
      <c r="IS198" s="19"/>
      <c r="IT198" s="19"/>
      <c r="IU198" s="19"/>
      <c r="IV198" s="19"/>
      <c r="IW198" s="19"/>
    </row>
    <row r="199" customFormat="false" ht="12.75" hidden="false" customHeight="false" outlineLevel="0" collapsed="false">
      <c r="E199" s="43"/>
      <c r="F199" s="62"/>
      <c r="G199" s="62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  <c r="X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  <c r="X211" s="15"/>
    </row>
    <row r="212" customFormat="false" ht="12.75" hidden="false" customHeight="false" outlineLevel="0" collapsed="false">
      <c r="E212" s="4"/>
      <c r="F212" s="4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62"/>
      <c r="G213" s="62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62"/>
      <c r="G214" s="62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  <c r="X214" s="15"/>
    </row>
    <row r="215" customFormat="false" ht="12.75" hidden="false" customHeight="false" outlineLevel="0" collapsed="false">
      <c r="E215" s="4"/>
      <c r="F215" s="62"/>
      <c r="G215" s="62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62"/>
      <c r="G216" s="62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62"/>
      <c r="G217" s="62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"/>
      <c r="F218" s="62"/>
      <c r="G218" s="62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</row>
    <row r="219" customFormat="false" ht="12.75" hidden="false" customHeight="false" outlineLevel="0" collapsed="false">
      <c r="E219" s="4"/>
      <c r="F219" s="62"/>
      <c r="G219" s="62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64"/>
      <c r="F220" s="62"/>
      <c r="G220" s="62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  <c r="X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  <c r="X225" s="15"/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  <c r="X226" s="15"/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 t="n">
        <f aca="false">SUM(W224:W227)</f>
        <v>0</v>
      </c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  <c r="X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  <c r="X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  <c r="X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</row>
    <row r="234" customFormat="false" ht="12.75" hidden="false" customHeight="false" outlineLevel="0" collapsed="false">
      <c r="E234" s="4"/>
      <c r="F234" s="56"/>
      <c r="G234" s="56"/>
      <c r="H234" s="4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</row>
    <row r="235" customFormat="false" ht="12.75" hidden="false" customHeight="false" outlineLevel="0" collapsed="false">
      <c r="E235" s="4"/>
      <c r="F235" s="56"/>
      <c r="G235" s="56"/>
      <c r="H235" s="4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E236" s="4"/>
      <c r="F236" s="56"/>
      <c r="G236" s="56"/>
      <c r="H236" s="4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E237" s="4"/>
      <c r="F237" s="56"/>
      <c r="G237" s="56"/>
      <c r="H237" s="4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  <c r="X237" s="15" t="n">
        <f aca="false">SUM(W234:W237)</f>
        <v>0</v>
      </c>
    </row>
    <row r="238" customFormat="false" ht="12.75" hidden="false" customHeight="false" outlineLevel="0" collapsed="false">
      <c r="E238" s="4"/>
      <c r="F238" s="62"/>
      <c r="G238" s="62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62"/>
      <c r="G239" s="62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3"/>
      <c r="F240" s="62"/>
      <c r="G240" s="62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"/>
      <c r="F241" s="56"/>
      <c r="G241" s="56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3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3"/>
      <c r="F243" s="62"/>
      <c r="G243" s="62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3"/>
      <c r="F244" s="62"/>
      <c r="G244" s="62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"/>
      <c r="F245" s="56"/>
      <c r="G245" s="56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"/>
      <c r="F246" s="56"/>
      <c r="G246" s="56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3"/>
      <c r="F247" s="62"/>
      <c r="G247" s="62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3"/>
      <c r="F248" s="62"/>
      <c r="G248" s="62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3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3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3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</row>
    <row r="254" customFormat="false" ht="12.75" hidden="false" customHeight="false" outlineLevel="0" collapsed="false">
      <c r="E254" s="4"/>
      <c r="F254" s="56"/>
      <c r="G254" s="56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E255" s="4"/>
      <c r="F255" s="56"/>
      <c r="G255" s="56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A256" s="19"/>
      <c r="B256" s="19"/>
      <c r="C256" s="20"/>
      <c r="D256" s="21"/>
      <c r="E256" s="25"/>
      <c r="F256" s="63"/>
      <c r="G256" s="63"/>
      <c r="H256" s="19"/>
      <c r="I256" s="25"/>
      <c r="J256" s="19"/>
      <c r="K256" s="27"/>
      <c r="L256" s="27"/>
      <c r="M256" s="27"/>
      <c r="N256" s="27"/>
      <c r="O256" s="27"/>
      <c r="P256" s="27"/>
      <c r="Q256" s="27"/>
      <c r="R256" s="27"/>
      <c r="S256" s="27"/>
      <c r="T256" s="27"/>
      <c r="U256" s="27"/>
      <c r="V256" s="27"/>
      <c r="W256" s="27"/>
      <c r="X256" s="27"/>
      <c r="Y256" s="19"/>
      <c r="Z256" s="19"/>
      <c r="AA256" s="19"/>
      <c r="AB256" s="19"/>
      <c r="AC256" s="19"/>
      <c r="AD256" s="19"/>
      <c r="AE256" s="19"/>
      <c r="AF256" s="19"/>
      <c r="AG256" s="19"/>
      <c r="AH256" s="19"/>
      <c r="AI256" s="19"/>
      <c r="AJ256" s="19"/>
      <c r="AK256" s="19"/>
      <c r="AL256" s="19"/>
      <c r="AM256" s="19"/>
      <c r="AN256" s="19"/>
      <c r="AO256" s="19"/>
      <c r="AP256" s="19"/>
      <c r="AQ256" s="19"/>
      <c r="AR256" s="19"/>
      <c r="AS256" s="19"/>
      <c r="AT256" s="19"/>
      <c r="AU256" s="19"/>
      <c r="AV256" s="19"/>
      <c r="AW256" s="19"/>
      <c r="AX256" s="19"/>
      <c r="AY256" s="19"/>
      <c r="AZ256" s="19"/>
      <c r="BA256" s="19"/>
      <c r="BB256" s="19"/>
      <c r="BC256" s="19"/>
      <c r="BD256" s="19"/>
      <c r="BE256" s="19"/>
      <c r="BF256" s="19"/>
      <c r="BG256" s="19"/>
      <c r="BH256" s="19"/>
      <c r="BI256" s="19"/>
      <c r="BJ256" s="19"/>
      <c r="BK256" s="19"/>
      <c r="BL256" s="19"/>
      <c r="BM256" s="19"/>
      <c r="BN256" s="19"/>
      <c r="BO256" s="19"/>
      <c r="BP256" s="19"/>
      <c r="BQ256" s="19"/>
      <c r="BR256" s="19"/>
      <c r="BS256" s="19"/>
      <c r="BT256" s="19"/>
      <c r="BU256" s="19"/>
      <c r="BV256" s="19"/>
      <c r="BW256" s="19"/>
      <c r="BX256" s="19"/>
      <c r="BY256" s="19"/>
      <c r="BZ256" s="19"/>
      <c r="CA256" s="19"/>
      <c r="CB256" s="19"/>
      <c r="CC256" s="19"/>
      <c r="CD256" s="19"/>
      <c r="CE256" s="19"/>
      <c r="CF256" s="19"/>
      <c r="CG256" s="19"/>
      <c r="CH256" s="19"/>
      <c r="CI256" s="19"/>
      <c r="CJ256" s="19"/>
      <c r="CK256" s="19"/>
      <c r="CL256" s="19"/>
      <c r="CM256" s="19"/>
      <c r="CN256" s="19"/>
      <c r="CO256" s="19"/>
      <c r="CP256" s="19"/>
      <c r="CQ256" s="19"/>
      <c r="CR256" s="19"/>
      <c r="CS256" s="19"/>
      <c r="CT256" s="19"/>
      <c r="CU256" s="19"/>
      <c r="CV256" s="19"/>
      <c r="CW256" s="19"/>
      <c r="CX256" s="19"/>
      <c r="CY256" s="19"/>
      <c r="CZ256" s="19"/>
      <c r="DA256" s="19"/>
      <c r="DB256" s="19"/>
      <c r="DC256" s="19"/>
      <c r="DD256" s="19"/>
      <c r="DE256" s="19"/>
      <c r="DF256" s="19"/>
      <c r="DG256" s="19"/>
      <c r="DH256" s="19"/>
      <c r="DI256" s="19"/>
      <c r="DJ256" s="19"/>
      <c r="DK256" s="19"/>
      <c r="DL256" s="19"/>
      <c r="DM256" s="19"/>
      <c r="DN256" s="19"/>
      <c r="DO256" s="19"/>
      <c r="DP256" s="19"/>
      <c r="DQ256" s="19"/>
      <c r="DR256" s="19"/>
      <c r="DS256" s="19"/>
      <c r="DT256" s="19"/>
      <c r="DU256" s="19"/>
      <c r="DV256" s="19"/>
      <c r="DW256" s="19"/>
      <c r="DX256" s="19"/>
      <c r="DY256" s="19"/>
      <c r="DZ256" s="19"/>
      <c r="EA256" s="19"/>
      <c r="EB256" s="19"/>
      <c r="EC256" s="19"/>
      <c r="ED256" s="19"/>
      <c r="EE256" s="19"/>
      <c r="EF256" s="19"/>
      <c r="EG256" s="19"/>
      <c r="EH256" s="19"/>
      <c r="EI256" s="19"/>
      <c r="EJ256" s="19"/>
      <c r="EK256" s="19"/>
      <c r="EL256" s="19"/>
      <c r="EM256" s="19"/>
      <c r="EN256" s="19"/>
      <c r="EO256" s="19"/>
      <c r="EP256" s="19"/>
      <c r="EQ256" s="19"/>
      <c r="ER256" s="19"/>
      <c r="ES256" s="19"/>
      <c r="ET256" s="19"/>
      <c r="EU256" s="19"/>
      <c r="EV256" s="19"/>
      <c r="EW256" s="19"/>
      <c r="EX256" s="19"/>
      <c r="EY256" s="19"/>
      <c r="EZ256" s="19"/>
      <c r="FA256" s="19"/>
      <c r="FB256" s="19"/>
      <c r="FC256" s="19"/>
      <c r="FD256" s="19"/>
      <c r="FE256" s="19"/>
      <c r="FF256" s="19"/>
      <c r="FG256" s="19"/>
      <c r="FH256" s="19"/>
      <c r="FI256" s="19"/>
      <c r="FJ256" s="19"/>
      <c r="FK256" s="19"/>
      <c r="FL256" s="19"/>
      <c r="FM256" s="19"/>
      <c r="FN256" s="19"/>
      <c r="FO256" s="19"/>
      <c r="FP256" s="19"/>
      <c r="FQ256" s="19"/>
      <c r="FR256" s="19"/>
      <c r="FS256" s="19"/>
      <c r="FT256" s="19"/>
      <c r="FU256" s="19"/>
      <c r="FV256" s="19"/>
      <c r="FW256" s="19"/>
      <c r="FX256" s="19"/>
      <c r="FY256" s="19"/>
      <c r="FZ256" s="19"/>
      <c r="GA256" s="19"/>
      <c r="GB256" s="19"/>
      <c r="GC256" s="19"/>
      <c r="GD256" s="19"/>
      <c r="GE256" s="19"/>
      <c r="GF256" s="19"/>
      <c r="GG256" s="19"/>
      <c r="GH256" s="19"/>
      <c r="GI256" s="19"/>
      <c r="GJ256" s="19"/>
      <c r="GK256" s="19"/>
      <c r="GL256" s="19"/>
      <c r="GM256" s="19"/>
      <c r="GN256" s="19"/>
      <c r="GO256" s="19"/>
      <c r="GP256" s="19"/>
      <c r="GQ256" s="19"/>
      <c r="GR256" s="19"/>
      <c r="GS256" s="19"/>
      <c r="GT256" s="19"/>
      <c r="GU256" s="19"/>
      <c r="GV256" s="19"/>
      <c r="GW256" s="19"/>
      <c r="GX256" s="19"/>
      <c r="GY256" s="19"/>
      <c r="GZ256" s="19"/>
      <c r="HA256" s="19"/>
      <c r="HB256" s="19"/>
      <c r="HC256" s="19"/>
      <c r="HD256" s="19"/>
      <c r="HE256" s="19"/>
      <c r="HF256" s="19"/>
      <c r="HG256" s="19"/>
      <c r="HH256" s="19"/>
      <c r="HI256" s="19"/>
      <c r="HJ256" s="19"/>
      <c r="HK256" s="19"/>
      <c r="HL256" s="19"/>
      <c r="HM256" s="19"/>
      <c r="HN256" s="19"/>
      <c r="HO256" s="19"/>
      <c r="HP256" s="19"/>
      <c r="HQ256" s="19"/>
      <c r="HR256" s="19"/>
      <c r="HS256" s="19"/>
      <c r="HT256" s="19"/>
      <c r="HU256" s="19"/>
      <c r="HV256" s="19"/>
      <c r="HW256" s="19"/>
      <c r="HX256" s="19"/>
      <c r="HY256" s="19"/>
      <c r="HZ256" s="19"/>
      <c r="IA256" s="19"/>
      <c r="IB256" s="19"/>
      <c r="IC256" s="19"/>
      <c r="ID256" s="19"/>
      <c r="IE256" s="19"/>
      <c r="IF256" s="19"/>
      <c r="IG256" s="19"/>
      <c r="IH256" s="19"/>
      <c r="II256" s="19"/>
      <c r="IJ256" s="19"/>
      <c r="IK256" s="19"/>
      <c r="IL256" s="19"/>
      <c r="IM256" s="19"/>
      <c r="IN256" s="19"/>
      <c r="IO256" s="19"/>
      <c r="IP256" s="19"/>
      <c r="IQ256" s="19"/>
      <c r="IR256" s="19"/>
      <c r="IS256" s="19"/>
      <c r="IT256" s="19"/>
      <c r="IU256" s="19"/>
      <c r="IV256" s="19"/>
      <c r="IW256" s="19"/>
    </row>
    <row r="257" customFormat="false" ht="12.75" hidden="false" customHeight="false" outlineLevel="0" collapsed="false">
      <c r="E257" s="4"/>
      <c r="F257" s="62"/>
      <c r="G257" s="62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</row>
    <row r="258" customFormat="false" ht="12.75" hidden="false" customHeight="false" outlineLevel="0" collapsed="false">
      <c r="E258" s="4"/>
      <c r="F258" s="62"/>
      <c r="G258" s="62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E259" s="4"/>
      <c r="F259" s="62"/>
      <c r="G259" s="62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12.75" hidden="false" customHeight="false" outlineLevel="0" collapsed="false">
      <c r="E260" s="4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3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3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3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"/>
      <c r="F266" s="62"/>
      <c r="G266" s="62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"/>
      <c r="F275" s="56"/>
      <c r="G275" s="56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56"/>
      <c r="G276" s="56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56"/>
      <c r="G277" s="56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"/>
      <c r="F278" s="56"/>
      <c r="G278" s="56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"/>
      <c r="F279" s="56"/>
      <c r="G279" s="5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A280" s="19"/>
      <c r="B280" s="19"/>
      <c r="C280" s="20"/>
      <c r="D280" s="21"/>
      <c r="E280" s="25"/>
      <c r="F280" s="63"/>
      <c r="G280" s="63"/>
      <c r="H280" s="19"/>
      <c r="I280" s="25"/>
      <c r="J280" s="19"/>
      <c r="K280" s="27"/>
      <c r="L280" s="27"/>
      <c r="M280" s="27"/>
      <c r="N280" s="27"/>
      <c r="O280" s="27"/>
      <c r="P280" s="27"/>
      <c r="Q280" s="27"/>
      <c r="R280" s="27"/>
      <c r="S280" s="27"/>
      <c r="T280" s="27"/>
      <c r="U280" s="27"/>
      <c r="V280" s="27"/>
      <c r="W280" s="27"/>
      <c r="X280" s="27"/>
      <c r="Y280" s="19"/>
      <c r="Z280" s="19"/>
      <c r="AA280" s="19"/>
      <c r="AB280" s="19"/>
      <c r="AC280" s="19"/>
      <c r="AD280" s="19"/>
      <c r="AE280" s="19"/>
      <c r="AF280" s="19"/>
      <c r="AG280" s="19"/>
      <c r="AH280" s="19"/>
      <c r="AI280" s="19"/>
      <c r="AJ280" s="19"/>
      <c r="AK280" s="19"/>
      <c r="AL280" s="19"/>
      <c r="AM280" s="19"/>
      <c r="AN280" s="19"/>
      <c r="AO280" s="19"/>
      <c r="AP280" s="19"/>
      <c r="AQ280" s="19"/>
      <c r="AR280" s="19"/>
      <c r="AS280" s="19"/>
      <c r="AT280" s="19"/>
      <c r="AU280" s="19"/>
      <c r="AV280" s="19"/>
      <c r="AW280" s="19"/>
      <c r="AX280" s="19"/>
      <c r="AY280" s="19"/>
      <c r="AZ280" s="19"/>
      <c r="BA280" s="19"/>
      <c r="BB280" s="19"/>
      <c r="BC280" s="19"/>
      <c r="BD280" s="19"/>
      <c r="BE280" s="19"/>
      <c r="BF280" s="19"/>
      <c r="BG280" s="19"/>
      <c r="BH280" s="19"/>
      <c r="BI280" s="19"/>
      <c r="BJ280" s="19"/>
      <c r="BK280" s="19"/>
      <c r="BL280" s="19"/>
      <c r="BM280" s="19"/>
      <c r="BN280" s="19"/>
      <c r="BO280" s="19"/>
      <c r="BP280" s="19"/>
      <c r="BQ280" s="19"/>
      <c r="BR280" s="19"/>
      <c r="BS280" s="19"/>
      <c r="BT280" s="19"/>
      <c r="BU280" s="19"/>
      <c r="BV280" s="19"/>
      <c r="BW280" s="19"/>
      <c r="BX280" s="19"/>
      <c r="BY280" s="19"/>
      <c r="BZ280" s="19"/>
      <c r="CA280" s="19"/>
      <c r="CB280" s="19"/>
      <c r="CC280" s="19"/>
      <c r="CD280" s="19"/>
      <c r="CE280" s="19"/>
      <c r="CF280" s="19"/>
      <c r="CG280" s="19"/>
      <c r="CH280" s="19"/>
      <c r="CI280" s="19"/>
      <c r="CJ280" s="19"/>
      <c r="CK280" s="19"/>
      <c r="CL280" s="19"/>
      <c r="CM280" s="19"/>
      <c r="CN280" s="19"/>
      <c r="CO280" s="19"/>
      <c r="CP280" s="19"/>
      <c r="CQ280" s="19"/>
      <c r="CR280" s="19"/>
      <c r="CS280" s="19"/>
      <c r="CT280" s="19"/>
      <c r="CU280" s="19"/>
      <c r="CV280" s="19"/>
      <c r="CW280" s="19"/>
      <c r="CX280" s="19"/>
      <c r="CY280" s="19"/>
      <c r="CZ280" s="19"/>
      <c r="DA280" s="19"/>
      <c r="DB280" s="19"/>
      <c r="DC280" s="19"/>
      <c r="DD280" s="19"/>
      <c r="DE280" s="19"/>
      <c r="DF280" s="19"/>
      <c r="DG280" s="19"/>
      <c r="DH280" s="19"/>
      <c r="DI280" s="19"/>
      <c r="DJ280" s="19"/>
      <c r="DK280" s="19"/>
      <c r="DL280" s="19"/>
      <c r="DM280" s="19"/>
      <c r="DN280" s="19"/>
      <c r="DO280" s="19"/>
      <c r="DP280" s="19"/>
      <c r="DQ280" s="19"/>
      <c r="DR280" s="19"/>
      <c r="DS280" s="19"/>
      <c r="DT280" s="19"/>
      <c r="DU280" s="19"/>
      <c r="DV280" s="19"/>
      <c r="DW280" s="19"/>
      <c r="DX280" s="19"/>
      <c r="DY280" s="19"/>
      <c r="DZ280" s="19"/>
      <c r="EA280" s="19"/>
      <c r="EB280" s="19"/>
      <c r="EC280" s="19"/>
      <c r="ED280" s="19"/>
      <c r="EE280" s="19"/>
      <c r="EF280" s="19"/>
      <c r="EG280" s="19"/>
      <c r="EH280" s="19"/>
      <c r="EI280" s="19"/>
      <c r="EJ280" s="19"/>
      <c r="EK280" s="19"/>
      <c r="EL280" s="19"/>
      <c r="EM280" s="19"/>
      <c r="EN280" s="19"/>
      <c r="EO280" s="19"/>
      <c r="EP280" s="19"/>
      <c r="EQ280" s="19"/>
      <c r="ER280" s="19"/>
      <c r="ES280" s="19"/>
      <c r="ET280" s="19"/>
      <c r="EU280" s="19"/>
      <c r="EV280" s="19"/>
      <c r="EW280" s="19"/>
      <c r="EX280" s="19"/>
      <c r="EY280" s="19"/>
      <c r="EZ280" s="19"/>
      <c r="FA280" s="19"/>
      <c r="FB280" s="19"/>
      <c r="FC280" s="19"/>
      <c r="FD280" s="19"/>
      <c r="FE280" s="19"/>
      <c r="FF280" s="19"/>
      <c r="FG280" s="19"/>
      <c r="FH280" s="19"/>
      <c r="FI280" s="19"/>
      <c r="FJ280" s="19"/>
      <c r="FK280" s="19"/>
      <c r="FL280" s="19"/>
      <c r="FM280" s="19"/>
      <c r="FN280" s="19"/>
      <c r="FO280" s="19"/>
      <c r="FP280" s="19"/>
      <c r="FQ280" s="19"/>
      <c r="FR280" s="19"/>
      <c r="FS280" s="19"/>
      <c r="FT280" s="19"/>
      <c r="FU280" s="19"/>
      <c r="FV280" s="19"/>
      <c r="FW280" s="19"/>
      <c r="FX280" s="19"/>
      <c r="FY280" s="19"/>
      <c r="FZ280" s="19"/>
      <c r="GA280" s="19"/>
      <c r="GB280" s="19"/>
      <c r="GC280" s="19"/>
      <c r="GD280" s="19"/>
      <c r="GE280" s="19"/>
      <c r="GF280" s="19"/>
      <c r="GG280" s="19"/>
      <c r="GH280" s="19"/>
      <c r="GI280" s="19"/>
      <c r="GJ280" s="19"/>
      <c r="GK280" s="19"/>
      <c r="GL280" s="19"/>
      <c r="GM280" s="19"/>
      <c r="GN280" s="19"/>
      <c r="GO280" s="19"/>
      <c r="GP280" s="19"/>
      <c r="GQ280" s="19"/>
      <c r="GR280" s="19"/>
      <c r="GS280" s="19"/>
      <c r="GT280" s="19"/>
      <c r="GU280" s="19"/>
      <c r="GV280" s="19"/>
      <c r="GW280" s="19"/>
      <c r="GX280" s="19"/>
      <c r="GY280" s="19"/>
      <c r="GZ280" s="19"/>
      <c r="HA280" s="19"/>
      <c r="HB280" s="19"/>
      <c r="HC280" s="19"/>
      <c r="HD280" s="19"/>
      <c r="HE280" s="19"/>
      <c r="HF280" s="19"/>
      <c r="HG280" s="19"/>
      <c r="HH280" s="19"/>
      <c r="HI280" s="19"/>
      <c r="HJ280" s="19"/>
      <c r="HK280" s="19"/>
      <c r="HL280" s="19"/>
      <c r="HM280" s="19"/>
      <c r="HN280" s="19"/>
      <c r="HO280" s="19"/>
      <c r="HP280" s="19"/>
      <c r="HQ280" s="19"/>
      <c r="HR280" s="19"/>
      <c r="HS280" s="19"/>
      <c r="HT280" s="19"/>
      <c r="HU280" s="19"/>
      <c r="HV280" s="19"/>
      <c r="HW280" s="19"/>
      <c r="HX280" s="19"/>
      <c r="HY280" s="19"/>
      <c r="HZ280" s="19"/>
      <c r="IA280" s="19"/>
      <c r="IB280" s="19"/>
      <c r="IC280" s="19"/>
      <c r="ID280" s="19"/>
      <c r="IE280" s="19"/>
      <c r="IF280" s="19"/>
      <c r="IG280" s="19"/>
      <c r="IH280" s="19"/>
      <c r="II280" s="19"/>
      <c r="IJ280" s="19"/>
      <c r="IK280" s="19"/>
      <c r="IL280" s="19"/>
      <c r="IM280" s="19"/>
      <c r="IN280" s="19"/>
      <c r="IO280" s="19"/>
      <c r="IP280" s="19"/>
      <c r="IQ280" s="19"/>
      <c r="IR280" s="19"/>
      <c r="IS280" s="19"/>
      <c r="IT280" s="19"/>
      <c r="IU280" s="19"/>
      <c r="IV280" s="19"/>
      <c r="IW280" s="19"/>
    </row>
    <row r="281" customFormat="false" ht="12.75" hidden="false" customHeight="false" outlineLevel="0" collapsed="false">
      <c r="E281" s="4"/>
      <c r="F281" s="56"/>
      <c r="G281" s="56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</row>
    <row r="282" customFormat="false" ht="12.75" hidden="false" customHeight="false" outlineLevel="0" collapsed="false">
      <c r="E282" s="4"/>
      <c r="F282" s="56"/>
      <c r="G282" s="56"/>
      <c r="H282" s="4"/>
      <c r="I282" s="4"/>
      <c r="K282" s="15"/>
      <c r="L282" s="33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E283" s="4"/>
      <c r="F283" s="56"/>
      <c r="G283" s="56"/>
      <c r="H283" s="4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"/>
      <c r="F284" s="56"/>
      <c r="G284" s="56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</row>
    <row r="285" customFormat="false" ht="12.75" hidden="false" customHeight="false" outlineLevel="0" collapsed="false">
      <c r="E285" s="4"/>
      <c r="F285" s="56"/>
      <c r="G285" s="56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  <c r="X285" s="15"/>
    </row>
    <row r="286" customFormat="false" ht="12.75" hidden="false" customHeight="false" outlineLevel="0" collapsed="false">
      <c r="E286" s="4"/>
      <c r="F286" s="56"/>
      <c r="G286" s="56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/>
    </row>
    <row r="287" customFormat="false" ht="12.75" hidden="false" customHeight="false" outlineLevel="0" collapsed="false"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A288" s="19"/>
      <c r="B288" s="19"/>
      <c r="C288" s="20"/>
      <c r="D288" s="21"/>
      <c r="E288" s="25"/>
      <c r="F288" s="63"/>
      <c r="G288" s="63"/>
      <c r="H288" s="19"/>
      <c r="I288" s="25"/>
      <c r="J288" s="19"/>
      <c r="K288" s="27"/>
      <c r="L288" s="27"/>
      <c r="M288" s="27"/>
      <c r="N288" s="27"/>
      <c r="O288" s="27"/>
      <c r="P288" s="27"/>
      <c r="Q288" s="27"/>
      <c r="R288" s="27"/>
      <c r="S288" s="27"/>
      <c r="T288" s="27"/>
      <c r="U288" s="27"/>
      <c r="V288" s="27"/>
      <c r="W288" s="27"/>
      <c r="X288" s="27"/>
      <c r="Y288" s="19"/>
      <c r="Z288" s="19"/>
      <c r="AA288" s="19"/>
      <c r="AB288" s="19"/>
      <c r="AC288" s="19"/>
      <c r="AD288" s="19"/>
      <c r="AE288" s="19"/>
      <c r="AF288" s="19"/>
      <c r="AG288" s="19"/>
      <c r="AH288" s="19"/>
      <c r="AI288" s="19"/>
      <c r="AJ288" s="19"/>
      <c r="AK288" s="19"/>
      <c r="AL288" s="19"/>
      <c r="AM288" s="19"/>
      <c r="AN288" s="19"/>
      <c r="AO288" s="19"/>
      <c r="AP288" s="19"/>
      <c r="AQ288" s="19"/>
      <c r="AR288" s="19"/>
      <c r="AS288" s="19"/>
      <c r="AT288" s="19"/>
      <c r="AU288" s="19"/>
      <c r="AV288" s="19"/>
      <c r="AW288" s="19"/>
      <c r="AX288" s="19"/>
      <c r="AY288" s="19"/>
      <c r="AZ288" s="19"/>
      <c r="BA288" s="19"/>
      <c r="BB288" s="19"/>
      <c r="BC288" s="19"/>
      <c r="BD288" s="19"/>
      <c r="BE288" s="19"/>
      <c r="BF288" s="19"/>
      <c r="BG288" s="19"/>
      <c r="BH288" s="19"/>
      <c r="BI288" s="19"/>
      <c r="BJ288" s="19"/>
      <c r="BK288" s="19"/>
      <c r="BL288" s="19"/>
      <c r="BM288" s="19"/>
      <c r="BN288" s="19"/>
      <c r="BO288" s="19"/>
      <c r="BP288" s="19"/>
      <c r="BQ288" s="19"/>
      <c r="BR288" s="19"/>
      <c r="BS288" s="19"/>
      <c r="BT288" s="19"/>
      <c r="BU288" s="19"/>
      <c r="BV288" s="19"/>
      <c r="BW288" s="19"/>
      <c r="BX288" s="19"/>
      <c r="BY288" s="19"/>
      <c r="BZ288" s="19"/>
      <c r="CA288" s="19"/>
      <c r="CB288" s="19"/>
      <c r="CC288" s="19"/>
      <c r="CD288" s="19"/>
      <c r="CE288" s="19"/>
      <c r="CF288" s="19"/>
      <c r="CG288" s="19"/>
      <c r="CH288" s="19"/>
      <c r="CI288" s="19"/>
      <c r="CJ288" s="19"/>
      <c r="CK288" s="19"/>
      <c r="CL288" s="19"/>
      <c r="CM288" s="19"/>
      <c r="CN288" s="19"/>
      <c r="CO288" s="19"/>
      <c r="CP288" s="19"/>
      <c r="CQ288" s="19"/>
      <c r="CR288" s="19"/>
      <c r="CS288" s="19"/>
      <c r="CT288" s="19"/>
      <c r="CU288" s="19"/>
      <c r="CV288" s="19"/>
      <c r="CW288" s="19"/>
      <c r="CX288" s="19"/>
      <c r="CY288" s="19"/>
      <c r="CZ288" s="19"/>
      <c r="DA288" s="19"/>
      <c r="DB288" s="19"/>
      <c r="DC288" s="19"/>
      <c r="DD288" s="19"/>
      <c r="DE288" s="19"/>
      <c r="DF288" s="19"/>
      <c r="DG288" s="19"/>
      <c r="DH288" s="19"/>
      <c r="DI288" s="19"/>
      <c r="DJ288" s="19"/>
      <c r="DK288" s="19"/>
      <c r="DL288" s="19"/>
      <c r="DM288" s="19"/>
      <c r="DN288" s="19"/>
      <c r="DO288" s="19"/>
      <c r="DP288" s="19"/>
      <c r="DQ288" s="19"/>
      <c r="DR288" s="19"/>
      <c r="DS288" s="19"/>
      <c r="DT288" s="19"/>
      <c r="DU288" s="19"/>
      <c r="DV288" s="19"/>
      <c r="DW288" s="19"/>
      <c r="DX288" s="19"/>
      <c r="DY288" s="19"/>
      <c r="DZ288" s="19"/>
      <c r="EA288" s="19"/>
      <c r="EB288" s="19"/>
      <c r="EC288" s="19"/>
      <c r="ED288" s="19"/>
      <c r="EE288" s="19"/>
      <c r="EF288" s="19"/>
      <c r="EG288" s="19"/>
      <c r="EH288" s="19"/>
      <c r="EI288" s="19"/>
      <c r="EJ288" s="19"/>
      <c r="EK288" s="19"/>
      <c r="EL288" s="19"/>
      <c r="EM288" s="19"/>
      <c r="EN288" s="19"/>
      <c r="EO288" s="19"/>
      <c r="EP288" s="19"/>
      <c r="EQ288" s="19"/>
      <c r="ER288" s="19"/>
      <c r="ES288" s="19"/>
      <c r="ET288" s="19"/>
      <c r="EU288" s="19"/>
      <c r="EV288" s="19"/>
      <c r="EW288" s="19"/>
      <c r="EX288" s="19"/>
      <c r="EY288" s="19"/>
      <c r="EZ288" s="19"/>
      <c r="FA288" s="19"/>
      <c r="FB288" s="19"/>
      <c r="FC288" s="19"/>
      <c r="FD288" s="19"/>
      <c r="FE288" s="19"/>
      <c r="FF288" s="19"/>
      <c r="FG288" s="19"/>
      <c r="FH288" s="19"/>
      <c r="FI288" s="19"/>
      <c r="FJ288" s="19"/>
      <c r="FK288" s="19"/>
      <c r="FL288" s="19"/>
      <c r="FM288" s="19"/>
      <c r="FN288" s="19"/>
      <c r="FO288" s="19"/>
      <c r="FP288" s="19"/>
      <c r="FQ288" s="19"/>
      <c r="FR288" s="19"/>
      <c r="FS288" s="19"/>
      <c r="FT288" s="19"/>
      <c r="FU288" s="19"/>
      <c r="FV288" s="19"/>
      <c r="FW288" s="19"/>
      <c r="FX288" s="19"/>
      <c r="FY288" s="19"/>
      <c r="FZ288" s="19"/>
      <c r="GA288" s="19"/>
      <c r="GB288" s="19"/>
      <c r="GC288" s="19"/>
      <c r="GD288" s="19"/>
      <c r="GE288" s="19"/>
      <c r="GF288" s="19"/>
      <c r="GG288" s="19"/>
      <c r="GH288" s="19"/>
      <c r="GI288" s="19"/>
      <c r="GJ288" s="19"/>
      <c r="GK288" s="19"/>
      <c r="GL288" s="19"/>
      <c r="GM288" s="19"/>
      <c r="GN288" s="19"/>
      <c r="GO288" s="19"/>
      <c r="GP288" s="19"/>
      <c r="GQ288" s="19"/>
      <c r="GR288" s="19"/>
      <c r="GS288" s="19"/>
      <c r="GT288" s="19"/>
      <c r="GU288" s="19"/>
      <c r="GV288" s="19"/>
      <c r="GW288" s="19"/>
      <c r="GX288" s="19"/>
      <c r="GY288" s="19"/>
      <c r="GZ288" s="19"/>
      <c r="HA288" s="19"/>
      <c r="HB288" s="19"/>
      <c r="HC288" s="19"/>
      <c r="HD288" s="19"/>
      <c r="HE288" s="19"/>
      <c r="HF288" s="19"/>
      <c r="HG288" s="19"/>
      <c r="HH288" s="19"/>
      <c r="HI288" s="19"/>
      <c r="HJ288" s="19"/>
      <c r="HK288" s="19"/>
      <c r="HL288" s="19"/>
      <c r="HM288" s="19"/>
      <c r="HN288" s="19"/>
      <c r="HO288" s="19"/>
      <c r="HP288" s="19"/>
      <c r="HQ288" s="19"/>
      <c r="HR288" s="19"/>
      <c r="HS288" s="19"/>
      <c r="HT288" s="19"/>
      <c r="HU288" s="19"/>
      <c r="HV288" s="19"/>
      <c r="HW288" s="19"/>
      <c r="HX288" s="19"/>
      <c r="HY288" s="19"/>
      <c r="HZ288" s="19"/>
      <c r="IA288" s="19"/>
      <c r="IB288" s="19"/>
      <c r="IC288" s="19"/>
      <c r="ID288" s="19"/>
      <c r="IE288" s="19"/>
      <c r="IF288" s="19"/>
      <c r="IG288" s="19"/>
      <c r="IH288" s="19"/>
      <c r="II288" s="19"/>
      <c r="IJ288" s="19"/>
      <c r="IK288" s="19"/>
      <c r="IL288" s="19"/>
      <c r="IM288" s="19"/>
      <c r="IN288" s="19"/>
      <c r="IO288" s="19"/>
      <c r="IP288" s="19"/>
      <c r="IQ288" s="19"/>
      <c r="IR288" s="19"/>
      <c r="IS288" s="19"/>
      <c r="IT288" s="19"/>
      <c r="IU288" s="19"/>
      <c r="IV288" s="19"/>
      <c r="IW288" s="19"/>
    </row>
    <row r="289" customFormat="false" ht="12.75" hidden="false" customHeight="false" outlineLevel="0" collapsed="false">
      <c r="A289" s="19"/>
      <c r="B289" s="19"/>
      <c r="C289" s="20"/>
      <c r="D289" s="21"/>
      <c r="E289" s="25"/>
      <c r="F289" s="63"/>
      <c r="G289" s="63"/>
      <c r="H289" s="19"/>
      <c r="I289" s="25"/>
      <c r="J289" s="19"/>
      <c r="K289" s="27"/>
      <c r="L289" s="27"/>
      <c r="M289" s="27"/>
      <c r="N289" s="27"/>
      <c r="O289" s="27"/>
      <c r="P289" s="27"/>
      <c r="Q289" s="27"/>
      <c r="R289" s="27"/>
      <c r="S289" s="27"/>
      <c r="T289" s="27"/>
      <c r="U289" s="27"/>
      <c r="V289" s="27"/>
      <c r="W289" s="27"/>
      <c r="X289" s="27"/>
      <c r="Y289" s="19"/>
      <c r="Z289" s="19"/>
      <c r="AA289" s="19"/>
      <c r="AB289" s="19"/>
      <c r="AC289" s="19"/>
      <c r="AD289" s="19"/>
      <c r="AE289" s="19"/>
      <c r="AF289" s="19"/>
      <c r="AG289" s="19"/>
      <c r="AH289" s="19"/>
      <c r="AI289" s="19"/>
      <c r="AJ289" s="19"/>
      <c r="AK289" s="19"/>
      <c r="AL289" s="19"/>
      <c r="AM289" s="19"/>
      <c r="AN289" s="19"/>
      <c r="AO289" s="19"/>
      <c r="AP289" s="19"/>
      <c r="AQ289" s="19"/>
      <c r="AR289" s="19"/>
      <c r="AS289" s="19"/>
      <c r="AT289" s="19"/>
      <c r="AU289" s="19"/>
      <c r="AV289" s="19"/>
      <c r="AW289" s="19"/>
      <c r="AX289" s="19"/>
      <c r="AY289" s="19"/>
      <c r="AZ289" s="19"/>
      <c r="BA289" s="19"/>
      <c r="BB289" s="19"/>
      <c r="BC289" s="19"/>
      <c r="BD289" s="19"/>
      <c r="BE289" s="19"/>
      <c r="BF289" s="19"/>
      <c r="BG289" s="19"/>
      <c r="BH289" s="19"/>
      <c r="BI289" s="19"/>
      <c r="BJ289" s="19"/>
      <c r="BK289" s="19"/>
      <c r="BL289" s="19"/>
      <c r="BM289" s="19"/>
      <c r="BN289" s="19"/>
      <c r="BO289" s="19"/>
      <c r="BP289" s="19"/>
      <c r="BQ289" s="19"/>
      <c r="BR289" s="19"/>
      <c r="BS289" s="19"/>
      <c r="BT289" s="19"/>
      <c r="BU289" s="19"/>
      <c r="BV289" s="19"/>
      <c r="BW289" s="19"/>
      <c r="BX289" s="19"/>
      <c r="BY289" s="19"/>
      <c r="BZ289" s="19"/>
      <c r="CA289" s="19"/>
      <c r="CB289" s="19"/>
      <c r="CC289" s="19"/>
      <c r="CD289" s="19"/>
      <c r="CE289" s="19"/>
      <c r="CF289" s="19"/>
      <c r="CG289" s="19"/>
      <c r="CH289" s="19"/>
      <c r="CI289" s="19"/>
      <c r="CJ289" s="19"/>
      <c r="CK289" s="19"/>
      <c r="CL289" s="19"/>
      <c r="CM289" s="19"/>
      <c r="CN289" s="19"/>
      <c r="CO289" s="19"/>
      <c r="CP289" s="19"/>
      <c r="CQ289" s="19"/>
      <c r="CR289" s="19"/>
      <c r="CS289" s="19"/>
      <c r="CT289" s="19"/>
      <c r="CU289" s="19"/>
      <c r="CV289" s="19"/>
      <c r="CW289" s="19"/>
      <c r="CX289" s="19"/>
      <c r="CY289" s="19"/>
      <c r="CZ289" s="19"/>
      <c r="DA289" s="19"/>
      <c r="DB289" s="19"/>
      <c r="DC289" s="19"/>
      <c r="DD289" s="19"/>
      <c r="DE289" s="19"/>
      <c r="DF289" s="19"/>
      <c r="DG289" s="19"/>
      <c r="DH289" s="19"/>
      <c r="DI289" s="19"/>
      <c r="DJ289" s="19"/>
      <c r="DK289" s="19"/>
      <c r="DL289" s="19"/>
      <c r="DM289" s="19"/>
      <c r="DN289" s="19"/>
      <c r="DO289" s="19"/>
      <c r="DP289" s="19"/>
      <c r="DQ289" s="19"/>
      <c r="DR289" s="19"/>
      <c r="DS289" s="19"/>
      <c r="DT289" s="19"/>
      <c r="DU289" s="19"/>
      <c r="DV289" s="19"/>
      <c r="DW289" s="19"/>
      <c r="DX289" s="19"/>
      <c r="DY289" s="19"/>
      <c r="DZ289" s="19"/>
      <c r="EA289" s="19"/>
      <c r="EB289" s="19"/>
      <c r="EC289" s="19"/>
      <c r="ED289" s="19"/>
      <c r="EE289" s="19"/>
      <c r="EF289" s="19"/>
      <c r="EG289" s="19"/>
      <c r="EH289" s="19"/>
      <c r="EI289" s="19"/>
      <c r="EJ289" s="19"/>
      <c r="EK289" s="19"/>
      <c r="EL289" s="19"/>
      <c r="EM289" s="19"/>
      <c r="EN289" s="19"/>
      <c r="EO289" s="19"/>
      <c r="EP289" s="19"/>
      <c r="EQ289" s="19"/>
      <c r="ER289" s="19"/>
      <c r="ES289" s="19"/>
      <c r="ET289" s="19"/>
      <c r="EU289" s="19"/>
      <c r="EV289" s="19"/>
      <c r="EW289" s="19"/>
      <c r="EX289" s="19"/>
      <c r="EY289" s="19"/>
      <c r="EZ289" s="19"/>
      <c r="FA289" s="19"/>
      <c r="FB289" s="19"/>
      <c r="FC289" s="19"/>
      <c r="FD289" s="19"/>
      <c r="FE289" s="19"/>
      <c r="FF289" s="19"/>
      <c r="FG289" s="19"/>
      <c r="FH289" s="19"/>
      <c r="FI289" s="19"/>
      <c r="FJ289" s="19"/>
      <c r="FK289" s="19"/>
      <c r="FL289" s="19"/>
      <c r="FM289" s="19"/>
      <c r="FN289" s="19"/>
      <c r="FO289" s="19"/>
      <c r="FP289" s="19"/>
      <c r="FQ289" s="19"/>
      <c r="FR289" s="19"/>
      <c r="FS289" s="19"/>
      <c r="FT289" s="19"/>
      <c r="FU289" s="19"/>
      <c r="FV289" s="19"/>
      <c r="FW289" s="19"/>
      <c r="FX289" s="19"/>
      <c r="FY289" s="19"/>
      <c r="FZ289" s="19"/>
      <c r="GA289" s="19"/>
      <c r="GB289" s="19"/>
      <c r="GC289" s="19"/>
      <c r="GD289" s="19"/>
      <c r="GE289" s="19"/>
      <c r="GF289" s="19"/>
      <c r="GG289" s="19"/>
      <c r="GH289" s="19"/>
      <c r="GI289" s="19"/>
      <c r="GJ289" s="19"/>
      <c r="GK289" s="19"/>
      <c r="GL289" s="19"/>
      <c r="GM289" s="19"/>
      <c r="GN289" s="19"/>
      <c r="GO289" s="19"/>
      <c r="GP289" s="19"/>
      <c r="GQ289" s="19"/>
      <c r="GR289" s="19"/>
      <c r="GS289" s="19"/>
      <c r="GT289" s="19"/>
      <c r="GU289" s="19"/>
      <c r="GV289" s="19"/>
      <c r="GW289" s="19"/>
      <c r="GX289" s="19"/>
      <c r="GY289" s="19"/>
      <c r="GZ289" s="19"/>
      <c r="HA289" s="19"/>
      <c r="HB289" s="19"/>
      <c r="HC289" s="19"/>
      <c r="HD289" s="19"/>
      <c r="HE289" s="19"/>
      <c r="HF289" s="19"/>
      <c r="HG289" s="19"/>
      <c r="HH289" s="19"/>
      <c r="HI289" s="19"/>
      <c r="HJ289" s="19"/>
      <c r="HK289" s="19"/>
      <c r="HL289" s="19"/>
      <c r="HM289" s="19"/>
      <c r="HN289" s="19"/>
      <c r="HO289" s="19"/>
      <c r="HP289" s="19"/>
      <c r="HQ289" s="19"/>
      <c r="HR289" s="19"/>
      <c r="HS289" s="19"/>
      <c r="HT289" s="19"/>
      <c r="HU289" s="19"/>
      <c r="HV289" s="19"/>
      <c r="HW289" s="19"/>
      <c r="HX289" s="19"/>
      <c r="HY289" s="19"/>
      <c r="HZ289" s="19"/>
      <c r="IA289" s="19"/>
      <c r="IB289" s="19"/>
      <c r="IC289" s="19"/>
      <c r="ID289" s="19"/>
      <c r="IE289" s="19"/>
      <c r="IF289" s="19"/>
      <c r="IG289" s="19"/>
      <c r="IH289" s="19"/>
      <c r="II289" s="19"/>
      <c r="IJ289" s="19"/>
      <c r="IK289" s="19"/>
      <c r="IL289" s="19"/>
      <c r="IM289" s="19"/>
      <c r="IN289" s="19"/>
      <c r="IO289" s="19"/>
      <c r="IP289" s="19"/>
      <c r="IQ289" s="19"/>
      <c r="IR289" s="19"/>
      <c r="IS289" s="19"/>
      <c r="IT289" s="19"/>
      <c r="IU289" s="19"/>
      <c r="IV289" s="19"/>
      <c r="IW289" s="19"/>
    </row>
    <row r="290" customFormat="false" ht="12.75" hidden="false" customHeight="false" outlineLevel="0" collapsed="false">
      <c r="E290" s="4"/>
      <c r="F290" s="56"/>
      <c r="G290" s="56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A291" s="19"/>
      <c r="B291" s="19"/>
      <c r="C291" s="20"/>
      <c r="D291" s="21"/>
      <c r="E291" s="25"/>
      <c r="F291" s="63"/>
      <c r="G291" s="63"/>
      <c r="H291" s="19"/>
      <c r="I291" s="25"/>
      <c r="J291" s="19"/>
      <c r="K291" s="27"/>
      <c r="L291" s="27"/>
      <c r="M291" s="27"/>
      <c r="N291" s="27"/>
      <c r="O291" s="27"/>
      <c r="P291" s="27"/>
      <c r="Q291" s="27"/>
      <c r="R291" s="27"/>
      <c r="S291" s="27"/>
      <c r="T291" s="27"/>
      <c r="U291" s="27"/>
      <c r="V291" s="27"/>
      <c r="W291" s="27"/>
      <c r="X291" s="19"/>
      <c r="Y291" s="19"/>
      <c r="Z291" s="19"/>
      <c r="AA291" s="19"/>
      <c r="AB291" s="19"/>
      <c r="AC291" s="19"/>
      <c r="AD291" s="19"/>
      <c r="AE291" s="19"/>
      <c r="AF291" s="19"/>
      <c r="AG291" s="19"/>
      <c r="AH291" s="19"/>
      <c r="AI291" s="19"/>
      <c r="AJ291" s="19"/>
      <c r="AK291" s="19"/>
      <c r="AL291" s="19"/>
      <c r="AM291" s="19"/>
      <c r="AN291" s="19"/>
      <c r="AO291" s="19"/>
      <c r="AP291" s="19"/>
      <c r="AQ291" s="19"/>
      <c r="AR291" s="19"/>
      <c r="AS291" s="19"/>
      <c r="AT291" s="19"/>
      <c r="AU291" s="19"/>
      <c r="AV291" s="19"/>
      <c r="AW291" s="19"/>
      <c r="AX291" s="19"/>
      <c r="AY291" s="19"/>
      <c r="AZ291" s="19"/>
      <c r="BA291" s="19"/>
      <c r="BB291" s="19"/>
      <c r="BC291" s="19"/>
      <c r="BD291" s="19"/>
      <c r="BE291" s="19"/>
      <c r="BF291" s="19"/>
      <c r="BG291" s="19"/>
      <c r="BH291" s="19"/>
      <c r="BI291" s="19"/>
      <c r="BJ291" s="19"/>
      <c r="BK291" s="19"/>
      <c r="BL291" s="19"/>
      <c r="BM291" s="19"/>
      <c r="BN291" s="19"/>
      <c r="BO291" s="19"/>
      <c r="BP291" s="19"/>
      <c r="BQ291" s="19"/>
      <c r="BR291" s="19"/>
      <c r="BS291" s="19"/>
      <c r="BT291" s="19"/>
      <c r="BU291" s="19"/>
      <c r="BV291" s="19"/>
      <c r="BW291" s="19"/>
      <c r="BX291" s="19"/>
      <c r="BY291" s="19"/>
      <c r="BZ291" s="19"/>
      <c r="CA291" s="19"/>
      <c r="CB291" s="19"/>
      <c r="CC291" s="19"/>
      <c r="CD291" s="19"/>
      <c r="CE291" s="19"/>
      <c r="CF291" s="19"/>
      <c r="CG291" s="19"/>
      <c r="CH291" s="19"/>
      <c r="CI291" s="19"/>
      <c r="CJ291" s="19"/>
      <c r="CK291" s="19"/>
      <c r="CL291" s="19"/>
      <c r="CM291" s="19"/>
      <c r="CN291" s="19"/>
      <c r="CO291" s="19"/>
      <c r="CP291" s="19"/>
      <c r="CQ291" s="19"/>
      <c r="CR291" s="19"/>
      <c r="CS291" s="19"/>
      <c r="CT291" s="19"/>
      <c r="CU291" s="19"/>
      <c r="CV291" s="19"/>
      <c r="CW291" s="19"/>
      <c r="CX291" s="19"/>
      <c r="CY291" s="19"/>
      <c r="CZ291" s="19"/>
      <c r="DA291" s="19"/>
      <c r="DB291" s="19"/>
      <c r="DC291" s="19"/>
      <c r="DD291" s="19"/>
      <c r="DE291" s="19"/>
      <c r="DF291" s="19"/>
      <c r="DG291" s="19"/>
      <c r="DH291" s="19"/>
      <c r="DI291" s="19"/>
      <c r="DJ291" s="19"/>
      <c r="DK291" s="19"/>
      <c r="DL291" s="19"/>
      <c r="DM291" s="19"/>
      <c r="DN291" s="19"/>
      <c r="DO291" s="19"/>
      <c r="DP291" s="19"/>
      <c r="DQ291" s="19"/>
      <c r="DR291" s="19"/>
      <c r="DS291" s="19"/>
      <c r="DT291" s="19"/>
      <c r="DU291" s="19"/>
      <c r="DV291" s="19"/>
      <c r="DW291" s="19"/>
      <c r="DX291" s="19"/>
      <c r="DY291" s="19"/>
      <c r="DZ291" s="19"/>
      <c r="EA291" s="19"/>
      <c r="EB291" s="19"/>
      <c r="EC291" s="19"/>
      <c r="ED291" s="19"/>
      <c r="EE291" s="19"/>
      <c r="EF291" s="19"/>
      <c r="EG291" s="19"/>
      <c r="EH291" s="19"/>
      <c r="EI291" s="19"/>
      <c r="EJ291" s="19"/>
      <c r="EK291" s="19"/>
      <c r="EL291" s="19"/>
      <c r="EM291" s="19"/>
      <c r="EN291" s="19"/>
      <c r="EO291" s="19"/>
      <c r="EP291" s="19"/>
      <c r="EQ291" s="19"/>
      <c r="ER291" s="19"/>
      <c r="ES291" s="19"/>
      <c r="ET291" s="19"/>
      <c r="EU291" s="19"/>
      <c r="EV291" s="19"/>
      <c r="EW291" s="19"/>
      <c r="EX291" s="19"/>
      <c r="EY291" s="19"/>
      <c r="EZ291" s="19"/>
      <c r="FA291" s="19"/>
      <c r="FB291" s="19"/>
      <c r="FC291" s="19"/>
      <c r="FD291" s="19"/>
      <c r="FE291" s="19"/>
      <c r="FF291" s="19"/>
      <c r="FG291" s="19"/>
      <c r="FH291" s="19"/>
      <c r="FI291" s="19"/>
      <c r="FJ291" s="19"/>
      <c r="FK291" s="19"/>
      <c r="FL291" s="19"/>
      <c r="FM291" s="19"/>
      <c r="FN291" s="19"/>
      <c r="FO291" s="19"/>
      <c r="FP291" s="19"/>
      <c r="FQ291" s="19"/>
      <c r="FR291" s="19"/>
      <c r="FS291" s="19"/>
      <c r="FT291" s="19"/>
      <c r="FU291" s="19"/>
      <c r="FV291" s="19"/>
      <c r="FW291" s="19"/>
      <c r="FX291" s="19"/>
      <c r="FY291" s="19"/>
      <c r="FZ291" s="19"/>
      <c r="GA291" s="19"/>
      <c r="GB291" s="19"/>
      <c r="GC291" s="19"/>
      <c r="GD291" s="19"/>
      <c r="GE291" s="19"/>
      <c r="GF291" s="19"/>
      <c r="GG291" s="19"/>
      <c r="GH291" s="19"/>
      <c r="GI291" s="19"/>
      <c r="GJ291" s="19"/>
      <c r="GK291" s="19"/>
      <c r="GL291" s="19"/>
      <c r="GM291" s="19"/>
      <c r="GN291" s="19"/>
      <c r="GO291" s="19"/>
      <c r="GP291" s="19"/>
      <c r="GQ291" s="19"/>
      <c r="GR291" s="19"/>
      <c r="GS291" s="19"/>
      <c r="GT291" s="19"/>
      <c r="GU291" s="19"/>
      <c r="GV291" s="19"/>
      <c r="GW291" s="19"/>
      <c r="GX291" s="19"/>
      <c r="GY291" s="19"/>
      <c r="GZ291" s="19"/>
      <c r="HA291" s="19"/>
      <c r="HB291" s="19"/>
      <c r="HC291" s="19"/>
      <c r="HD291" s="19"/>
      <c r="HE291" s="19"/>
      <c r="HF291" s="19"/>
      <c r="HG291" s="19"/>
      <c r="HH291" s="19"/>
      <c r="HI291" s="19"/>
      <c r="HJ291" s="19"/>
      <c r="HK291" s="19"/>
      <c r="HL291" s="19"/>
      <c r="HM291" s="19"/>
      <c r="HN291" s="19"/>
      <c r="HO291" s="19"/>
      <c r="HP291" s="19"/>
      <c r="HQ291" s="19"/>
      <c r="HR291" s="19"/>
      <c r="HS291" s="19"/>
      <c r="HT291" s="19"/>
      <c r="HU291" s="19"/>
      <c r="HV291" s="19"/>
      <c r="HW291" s="19"/>
      <c r="HX291" s="19"/>
      <c r="HY291" s="19"/>
      <c r="HZ291" s="19"/>
      <c r="IA291" s="19"/>
      <c r="IB291" s="19"/>
      <c r="IC291" s="19"/>
      <c r="ID291" s="19"/>
      <c r="IE291" s="19"/>
      <c r="IF291" s="19"/>
      <c r="IG291" s="19"/>
      <c r="IH291" s="19"/>
      <c r="II291" s="19"/>
      <c r="IJ291" s="19"/>
      <c r="IK291" s="19"/>
      <c r="IL291" s="19"/>
      <c r="IM291" s="19"/>
      <c r="IN291" s="19"/>
      <c r="IO291" s="19"/>
      <c r="IP291" s="19"/>
      <c r="IQ291" s="19"/>
      <c r="IR291" s="19"/>
      <c r="IS291" s="19"/>
      <c r="IT291" s="19"/>
      <c r="IU291" s="19"/>
      <c r="IV291" s="19"/>
      <c r="IW291" s="19"/>
    </row>
    <row r="292" customFormat="false" ht="12.75" hidden="false" customHeight="false" outlineLevel="0" collapsed="false">
      <c r="E292" s="43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25"/>
      <c r="F293" s="62"/>
      <c r="G293" s="62"/>
      <c r="I293" s="25"/>
      <c r="K293" s="15"/>
      <c r="L293" s="15"/>
      <c r="M293" s="15"/>
      <c r="N293" s="15"/>
      <c r="O293" s="15"/>
      <c r="P293" s="15"/>
      <c r="Q293" s="15"/>
      <c r="R293" s="15"/>
      <c r="S293" s="15"/>
    </row>
    <row r="294" customFormat="false" ht="12.75" hidden="false" customHeight="false" outlineLevel="0" collapsed="false">
      <c r="E294" s="25"/>
      <c r="F294" s="62"/>
      <c r="G294" s="62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E295" s="4"/>
      <c r="F295" s="62"/>
      <c r="G295" s="62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A296" s="19"/>
      <c r="B296" s="19"/>
      <c r="C296" s="20"/>
      <c r="D296" s="21"/>
      <c r="E296" s="4"/>
      <c r="F296" s="56"/>
      <c r="G296" s="56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  <c r="X296" s="19"/>
      <c r="Y296" s="19"/>
      <c r="Z296" s="19"/>
      <c r="AA296" s="19"/>
      <c r="AB296" s="19"/>
      <c r="AC296" s="19"/>
      <c r="AD296" s="19"/>
      <c r="AE296" s="19"/>
      <c r="AF296" s="19"/>
      <c r="AG296" s="19"/>
      <c r="AH296" s="19"/>
      <c r="AI296" s="19"/>
      <c r="AJ296" s="19"/>
      <c r="AK296" s="19"/>
      <c r="AL296" s="19"/>
      <c r="AM296" s="19"/>
      <c r="AN296" s="19"/>
      <c r="AO296" s="19"/>
      <c r="AP296" s="19"/>
      <c r="AQ296" s="19"/>
      <c r="AR296" s="19"/>
      <c r="AS296" s="19"/>
      <c r="AT296" s="19"/>
      <c r="AU296" s="19"/>
      <c r="AV296" s="19"/>
      <c r="AW296" s="19"/>
      <c r="AX296" s="19"/>
      <c r="AY296" s="19"/>
      <c r="AZ296" s="19"/>
      <c r="BA296" s="19"/>
      <c r="BB296" s="19"/>
      <c r="BC296" s="19"/>
      <c r="BD296" s="19"/>
      <c r="BE296" s="19"/>
      <c r="BF296" s="19"/>
      <c r="BG296" s="19"/>
      <c r="BH296" s="19"/>
      <c r="BI296" s="19"/>
      <c r="BJ296" s="19"/>
      <c r="BK296" s="19"/>
      <c r="BL296" s="19"/>
      <c r="BM296" s="19"/>
      <c r="BN296" s="19"/>
      <c r="BO296" s="19"/>
      <c r="BP296" s="19"/>
      <c r="BQ296" s="19"/>
      <c r="BR296" s="19"/>
      <c r="BS296" s="19"/>
      <c r="BT296" s="19"/>
      <c r="BU296" s="19"/>
      <c r="BV296" s="19"/>
      <c r="BW296" s="19"/>
      <c r="BX296" s="19"/>
      <c r="BY296" s="19"/>
      <c r="BZ296" s="19"/>
      <c r="CA296" s="19"/>
      <c r="CB296" s="19"/>
      <c r="CC296" s="19"/>
      <c r="CD296" s="19"/>
      <c r="CE296" s="19"/>
      <c r="CF296" s="19"/>
      <c r="CG296" s="19"/>
      <c r="CH296" s="19"/>
      <c r="CI296" s="19"/>
      <c r="CJ296" s="19"/>
      <c r="CK296" s="19"/>
      <c r="CL296" s="19"/>
      <c r="CM296" s="19"/>
      <c r="CN296" s="19"/>
      <c r="CO296" s="19"/>
      <c r="CP296" s="19"/>
      <c r="CQ296" s="19"/>
      <c r="CR296" s="19"/>
      <c r="CS296" s="19"/>
      <c r="CT296" s="19"/>
      <c r="CU296" s="19"/>
      <c r="CV296" s="19"/>
      <c r="CW296" s="19"/>
      <c r="CX296" s="19"/>
      <c r="CY296" s="19"/>
      <c r="CZ296" s="19"/>
      <c r="DA296" s="19"/>
      <c r="DB296" s="19"/>
      <c r="DC296" s="19"/>
      <c r="DD296" s="19"/>
      <c r="DE296" s="19"/>
      <c r="DF296" s="19"/>
      <c r="DG296" s="19"/>
      <c r="DH296" s="19"/>
      <c r="DI296" s="19"/>
      <c r="DJ296" s="19"/>
      <c r="DK296" s="19"/>
      <c r="DL296" s="19"/>
      <c r="DM296" s="19"/>
      <c r="DN296" s="19"/>
      <c r="DO296" s="19"/>
      <c r="DP296" s="19"/>
      <c r="DQ296" s="19"/>
      <c r="DR296" s="19"/>
      <c r="DS296" s="19"/>
      <c r="DT296" s="19"/>
      <c r="DU296" s="19"/>
      <c r="DV296" s="19"/>
      <c r="DW296" s="19"/>
      <c r="DX296" s="19"/>
      <c r="DY296" s="19"/>
      <c r="DZ296" s="19"/>
      <c r="EA296" s="19"/>
      <c r="EB296" s="19"/>
      <c r="EC296" s="19"/>
      <c r="ED296" s="19"/>
      <c r="EE296" s="19"/>
      <c r="EF296" s="19"/>
      <c r="EG296" s="19"/>
      <c r="EH296" s="19"/>
      <c r="EI296" s="19"/>
      <c r="EJ296" s="19"/>
      <c r="EK296" s="19"/>
      <c r="EL296" s="19"/>
      <c r="EM296" s="19"/>
      <c r="EN296" s="19"/>
      <c r="EO296" s="19"/>
      <c r="EP296" s="19"/>
      <c r="EQ296" s="19"/>
      <c r="ER296" s="19"/>
      <c r="ES296" s="19"/>
      <c r="ET296" s="19"/>
      <c r="EU296" s="19"/>
      <c r="EV296" s="19"/>
      <c r="EW296" s="19"/>
      <c r="EX296" s="19"/>
      <c r="EY296" s="19"/>
      <c r="EZ296" s="19"/>
      <c r="FA296" s="19"/>
      <c r="FB296" s="19"/>
      <c r="FC296" s="19"/>
      <c r="FD296" s="19"/>
      <c r="FE296" s="19"/>
      <c r="FF296" s="19"/>
      <c r="FG296" s="19"/>
      <c r="FH296" s="19"/>
      <c r="FI296" s="19"/>
      <c r="FJ296" s="19"/>
      <c r="FK296" s="19"/>
      <c r="FL296" s="19"/>
      <c r="FM296" s="19"/>
      <c r="FN296" s="19"/>
      <c r="FO296" s="19"/>
      <c r="FP296" s="19"/>
      <c r="FQ296" s="19"/>
      <c r="FR296" s="19"/>
      <c r="FS296" s="19"/>
      <c r="FT296" s="19"/>
      <c r="FU296" s="19"/>
      <c r="FV296" s="19"/>
      <c r="FW296" s="19"/>
      <c r="FX296" s="19"/>
      <c r="FY296" s="19"/>
      <c r="FZ296" s="19"/>
      <c r="GA296" s="19"/>
      <c r="GB296" s="19"/>
      <c r="GC296" s="19"/>
      <c r="GD296" s="19"/>
      <c r="GE296" s="19"/>
      <c r="GF296" s="19"/>
      <c r="GG296" s="19"/>
      <c r="GH296" s="19"/>
      <c r="GI296" s="19"/>
      <c r="GJ296" s="19"/>
      <c r="GK296" s="19"/>
      <c r="GL296" s="19"/>
      <c r="GM296" s="19"/>
      <c r="GN296" s="19"/>
      <c r="GO296" s="19"/>
      <c r="GP296" s="19"/>
      <c r="GQ296" s="19"/>
      <c r="GR296" s="19"/>
      <c r="GS296" s="19"/>
      <c r="GT296" s="19"/>
      <c r="GU296" s="19"/>
      <c r="GV296" s="19"/>
      <c r="GW296" s="19"/>
      <c r="GX296" s="19"/>
      <c r="GY296" s="19"/>
      <c r="GZ296" s="19"/>
      <c r="HA296" s="19"/>
      <c r="HB296" s="19"/>
      <c r="HC296" s="19"/>
      <c r="HD296" s="19"/>
      <c r="HE296" s="19"/>
      <c r="HF296" s="19"/>
      <c r="HG296" s="19"/>
      <c r="HH296" s="19"/>
      <c r="HI296" s="19"/>
      <c r="HJ296" s="19"/>
      <c r="HK296" s="19"/>
      <c r="HL296" s="19"/>
      <c r="HM296" s="19"/>
      <c r="HN296" s="19"/>
      <c r="HO296" s="19"/>
      <c r="HP296" s="19"/>
      <c r="HQ296" s="19"/>
      <c r="HR296" s="19"/>
      <c r="HS296" s="19"/>
      <c r="HT296" s="19"/>
      <c r="HU296" s="19"/>
      <c r="HV296" s="19"/>
      <c r="HW296" s="19"/>
      <c r="HX296" s="19"/>
      <c r="HY296" s="19"/>
      <c r="HZ296" s="19"/>
      <c r="IA296" s="19"/>
      <c r="IB296" s="19"/>
      <c r="IC296" s="19"/>
      <c r="ID296" s="19"/>
      <c r="IE296" s="19"/>
      <c r="IF296" s="19"/>
      <c r="IG296" s="19"/>
      <c r="IH296" s="19"/>
      <c r="II296" s="19"/>
      <c r="IJ296" s="19"/>
      <c r="IK296" s="19"/>
      <c r="IL296" s="19"/>
      <c r="IM296" s="19"/>
      <c r="IN296" s="19"/>
      <c r="IO296" s="19"/>
      <c r="IP296" s="19"/>
      <c r="IQ296" s="19"/>
      <c r="IR296" s="19"/>
      <c r="IS296" s="19"/>
      <c r="IT296" s="19"/>
      <c r="IU296" s="19"/>
      <c r="IV296" s="19"/>
      <c r="IW296" s="19"/>
    </row>
    <row r="297" customFormat="false" ht="12.75" hidden="false" customHeight="false" outlineLevel="0" collapsed="false">
      <c r="A297" s="19"/>
      <c r="B297" s="19"/>
      <c r="C297" s="20"/>
      <c r="D297" s="21"/>
      <c r="E297" s="4"/>
      <c r="F297" s="56"/>
      <c r="G297" s="56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  <c r="Y297" s="19"/>
      <c r="Z297" s="19"/>
      <c r="AA297" s="19"/>
      <c r="AB297" s="19"/>
      <c r="AC297" s="19"/>
      <c r="AD297" s="19"/>
      <c r="AE297" s="19"/>
      <c r="AF297" s="19"/>
      <c r="AG297" s="19"/>
      <c r="AH297" s="19"/>
      <c r="AI297" s="19"/>
      <c r="AJ297" s="19"/>
      <c r="AK297" s="19"/>
      <c r="AL297" s="19"/>
      <c r="AM297" s="19"/>
      <c r="AN297" s="19"/>
      <c r="AO297" s="19"/>
      <c r="AP297" s="19"/>
      <c r="AQ297" s="19"/>
      <c r="AR297" s="19"/>
      <c r="AS297" s="19"/>
      <c r="AT297" s="19"/>
      <c r="AU297" s="19"/>
      <c r="AV297" s="19"/>
      <c r="AW297" s="19"/>
      <c r="AX297" s="19"/>
      <c r="AY297" s="19"/>
      <c r="AZ297" s="19"/>
      <c r="BA297" s="19"/>
      <c r="BB297" s="19"/>
      <c r="BC297" s="19"/>
      <c r="BD297" s="19"/>
      <c r="BE297" s="19"/>
      <c r="BF297" s="19"/>
      <c r="BG297" s="19"/>
      <c r="BH297" s="19"/>
      <c r="BI297" s="19"/>
      <c r="BJ297" s="19"/>
      <c r="BK297" s="19"/>
      <c r="BL297" s="19"/>
      <c r="BM297" s="19"/>
      <c r="BN297" s="19"/>
      <c r="BO297" s="19"/>
      <c r="BP297" s="19"/>
      <c r="BQ297" s="19"/>
      <c r="BR297" s="19"/>
      <c r="BS297" s="19"/>
      <c r="BT297" s="19"/>
      <c r="BU297" s="19"/>
      <c r="BV297" s="19"/>
      <c r="BW297" s="19"/>
      <c r="BX297" s="19"/>
      <c r="BY297" s="19"/>
      <c r="BZ297" s="19"/>
      <c r="CA297" s="19"/>
      <c r="CB297" s="19"/>
      <c r="CC297" s="19"/>
      <c r="CD297" s="19"/>
      <c r="CE297" s="19"/>
      <c r="CF297" s="19"/>
      <c r="CG297" s="19"/>
      <c r="CH297" s="19"/>
      <c r="CI297" s="19"/>
      <c r="CJ297" s="19"/>
      <c r="CK297" s="19"/>
      <c r="CL297" s="19"/>
      <c r="CM297" s="19"/>
      <c r="CN297" s="19"/>
      <c r="CO297" s="19"/>
      <c r="CP297" s="19"/>
      <c r="CQ297" s="19"/>
      <c r="CR297" s="19"/>
      <c r="CS297" s="19"/>
      <c r="CT297" s="19"/>
      <c r="CU297" s="19"/>
      <c r="CV297" s="19"/>
      <c r="CW297" s="19"/>
      <c r="CX297" s="19"/>
      <c r="CY297" s="19"/>
      <c r="CZ297" s="19"/>
      <c r="DA297" s="19"/>
      <c r="DB297" s="19"/>
      <c r="DC297" s="19"/>
      <c r="DD297" s="19"/>
      <c r="DE297" s="19"/>
      <c r="DF297" s="19"/>
      <c r="DG297" s="19"/>
      <c r="DH297" s="19"/>
      <c r="DI297" s="19"/>
      <c r="DJ297" s="19"/>
      <c r="DK297" s="19"/>
      <c r="DL297" s="19"/>
      <c r="DM297" s="19"/>
      <c r="DN297" s="19"/>
      <c r="DO297" s="19"/>
      <c r="DP297" s="19"/>
      <c r="DQ297" s="19"/>
      <c r="DR297" s="19"/>
      <c r="DS297" s="19"/>
      <c r="DT297" s="19"/>
      <c r="DU297" s="19"/>
      <c r="DV297" s="19"/>
      <c r="DW297" s="19"/>
      <c r="DX297" s="19"/>
      <c r="DY297" s="19"/>
      <c r="DZ297" s="19"/>
      <c r="EA297" s="19"/>
      <c r="EB297" s="19"/>
      <c r="EC297" s="19"/>
      <c r="ED297" s="19"/>
      <c r="EE297" s="19"/>
      <c r="EF297" s="19"/>
      <c r="EG297" s="19"/>
      <c r="EH297" s="19"/>
      <c r="EI297" s="19"/>
      <c r="EJ297" s="19"/>
      <c r="EK297" s="19"/>
      <c r="EL297" s="19"/>
      <c r="EM297" s="19"/>
      <c r="EN297" s="19"/>
      <c r="EO297" s="19"/>
      <c r="EP297" s="19"/>
      <c r="EQ297" s="19"/>
      <c r="ER297" s="19"/>
      <c r="ES297" s="19"/>
      <c r="ET297" s="19"/>
      <c r="EU297" s="19"/>
      <c r="EV297" s="19"/>
      <c r="EW297" s="19"/>
      <c r="EX297" s="19"/>
      <c r="EY297" s="19"/>
      <c r="EZ297" s="19"/>
      <c r="FA297" s="19"/>
      <c r="FB297" s="19"/>
      <c r="FC297" s="19"/>
      <c r="FD297" s="19"/>
      <c r="FE297" s="19"/>
      <c r="FF297" s="19"/>
      <c r="FG297" s="19"/>
      <c r="FH297" s="19"/>
      <c r="FI297" s="19"/>
      <c r="FJ297" s="19"/>
      <c r="FK297" s="19"/>
      <c r="FL297" s="19"/>
      <c r="FM297" s="19"/>
      <c r="FN297" s="19"/>
      <c r="FO297" s="19"/>
      <c r="FP297" s="19"/>
      <c r="FQ297" s="19"/>
      <c r="FR297" s="19"/>
      <c r="FS297" s="19"/>
      <c r="FT297" s="19"/>
      <c r="FU297" s="19"/>
      <c r="FV297" s="19"/>
      <c r="FW297" s="19"/>
      <c r="FX297" s="19"/>
      <c r="FY297" s="19"/>
      <c r="FZ297" s="19"/>
      <c r="GA297" s="19"/>
      <c r="GB297" s="19"/>
      <c r="GC297" s="19"/>
      <c r="GD297" s="19"/>
      <c r="GE297" s="19"/>
      <c r="GF297" s="19"/>
      <c r="GG297" s="19"/>
      <c r="GH297" s="19"/>
      <c r="GI297" s="19"/>
      <c r="GJ297" s="19"/>
      <c r="GK297" s="19"/>
      <c r="GL297" s="19"/>
      <c r="GM297" s="19"/>
      <c r="GN297" s="19"/>
      <c r="GO297" s="19"/>
      <c r="GP297" s="19"/>
      <c r="GQ297" s="19"/>
      <c r="GR297" s="19"/>
      <c r="GS297" s="19"/>
      <c r="GT297" s="19"/>
      <c r="GU297" s="19"/>
      <c r="GV297" s="19"/>
      <c r="GW297" s="19"/>
      <c r="GX297" s="19"/>
      <c r="GY297" s="19"/>
      <c r="GZ297" s="19"/>
      <c r="HA297" s="19"/>
      <c r="HB297" s="19"/>
      <c r="HC297" s="19"/>
      <c r="HD297" s="19"/>
      <c r="HE297" s="19"/>
      <c r="HF297" s="19"/>
      <c r="HG297" s="19"/>
      <c r="HH297" s="19"/>
      <c r="HI297" s="19"/>
      <c r="HJ297" s="19"/>
      <c r="HK297" s="19"/>
      <c r="HL297" s="19"/>
      <c r="HM297" s="19"/>
      <c r="HN297" s="19"/>
      <c r="HO297" s="19"/>
      <c r="HP297" s="19"/>
      <c r="HQ297" s="19"/>
      <c r="HR297" s="19"/>
      <c r="HS297" s="19"/>
      <c r="HT297" s="19"/>
      <c r="HU297" s="19"/>
      <c r="HV297" s="19"/>
      <c r="HW297" s="19"/>
      <c r="HX297" s="19"/>
      <c r="HY297" s="19"/>
      <c r="HZ297" s="19"/>
      <c r="IA297" s="19"/>
      <c r="IB297" s="19"/>
      <c r="IC297" s="19"/>
      <c r="ID297" s="19"/>
      <c r="IE297" s="19"/>
      <c r="IF297" s="19"/>
      <c r="IG297" s="19"/>
      <c r="IH297" s="19"/>
      <c r="II297" s="19"/>
      <c r="IJ297" s="19"/>
      <c r="IK297" s="19"/>
      <c r="IL297" s="19"/>
      <c r="IM297" s="19"/>
      <c r="IN297" s="19"/>
      <c r="IO297" s="19"/>
      <c r="IP297" s="19"/>
      <c r="IQ297" s="19"/>
      <c r="IR297" s="19"/>
      <c r="IS297" s="19"/>
      <c r="IT297" s="19"/>
      <c r="IU297" s="19"/>
      <c r="IV297" s="19"/>
      <c r="IW297" s="19"/>
    </row>
    <row r="298" customFormat="false" ht="12.75" hidden="false" customHeight="false" outlineLevel="0" collapsed="false">
      <c r="E298" s="43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</row>
    <row r="299" customFormat="false" ht="12.75" hidden="false" customHeight="false" outlineLevel="0" collapsed="false">
      <c r="E299" s="43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</row>
    <row r="300" customFormat="false" ht="12.75" hidden="false" customHeight="false" outlineLevel="0" collapsed="false">
      <c r="E300" s="43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  <c r="X300" s="15"/>
    </row>
    <row r="301" customFormat="false" ht="12.75" hidden="false" customHeight="false" outlineLevel="0" collapsed="false">
      <c r="E301" s="43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  <c r="X301" s="15"/>
    </row>
    <row r="302" customFormat="false" ht="12.75" hidden="false" customHeight="false" outlineLevel="0" collapsed="false">
      <c r="E302" s="4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customFormat="false" ht="12.75" hidden="false" customHeight="false" outlineLevel="0" collapsed="false">
      <c r="E303" s="4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E304" s="4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  <c r="Y304" s="52"/>
    </row>
    <row r="305" customFormat="false" ht="12.75" hidden="false" customHeight="false" outlineLevel="0" collapsed="false">
      <c r="A305" s="19"/>
      <c r="B305" s="19"/>
      <c r="C305" s="20"/>
      <c r="D305" s="21"/>
      <c r="E305" s="25"/>
      <c r="F305" s="63"/>
      <c r="G305" s="63"/>
      <c r="H305" s="19"/>
      <c r="I305" s="25"/>
      <c r="J305" s="19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19"/>
      <c r="Y305" s="55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19"/>
      <c r="BI305" s="19"/>
      <c r="BJ305" s="19"/>
      <c r="BK305" s="19"/>
      <c r="BL305" s="19"/>
      <c r="BM305" s="19"/>
      <c r="BN305" s="19"/>
      <c r="BO305" s="19"/>
      <c r="BP305" s="19"/>
      <c r="BQ305" s="19"/>
      <c r="BR305" s="19"/>
      <c r="BS305" s="19"/>
      <c r="BT305" s="19"/>
      <c r="BU305" s="19"/>
      <c r="BV305" s="19"/>
      <c r="BW305" s="19"/>
      <c r="BX305" s="19"/>
      <c r="BY305" s="19"/>
      <c r="BZ305" s="19"/>
      <c r="CA305" s="19"/>
      <c r="CB305" s="19"/>
      <c r="CC305" s="19"/>
      <c r="CD305" s="19"/>
      <c r="CE305" s="19"/>
      <c r="CF305" s="19"/>
      <c r="CG305" s="19"/>
      <c r="CH305" s="19"/>
      <c r="CI305" s="19"/>
      <c r="CJ305" s="19"/>
      <c r="CK305" s="19"/>
      <c r="CL305" s="19"/>
      <c r="CM305" s="19"/>
      <c r="CN305" s="19"/>
      <c r="CO305" s="19"/>
      <c r="CP305" s="19"/>
      <c r="CQ305" s="19"/>
      <c r="CR305" s="19"/>
      <c r="CS305" s="19"/>
      <c r="CT305" s="19"/>
      <c r="CU305" s="19"/>
      <c r="CV305" s="19"/>
      <c r="CW305" s="19"/>
      <c r="CX305" s="19"/>
      <c r="CY305" s="19"/>
      <c r="CZ305" s="19"/>
      <c r="DA305" s="19"/>
      <c r="DB305" s="19"/>
      <c r="DC305" s="19"/>
      <c r="DD305" s="19"/>
      <c r="DE305" s="19"/>
      <c r="DF305" s="19"/>
      <c r="DG305" s="19"/>
      <c r="DH305" s="19"/>
      <c r="DI305" s="19"/>
      <c r="DJ305" s="19"/>
      <c r="DK305" s="19"/>
      <c r="DL305" s="19"/>
      <c r="DM305" s="19"/>
      <c r="DN305" s="19"/>
      <c r="DO305" s="19"/>
      <c r="DP305" s="19"/>
      <c r="DQ305" s="19"/>
      <c r="DR305" s="19"/>
      <c r="DS305" s="19"/>
      <c r="DT305" s="19"/>
      <c r="DU305" s="19"/>
      <c r="DV305" s="19"/>
      <c r="DW305" s="19"/>
      <c r="DX305" s="19"/>
      <c r="DY305" s="19"/>
      <c r="DZ305" s="19"/>
      <c r="EA305" s="19"/>
      <c r="EB305" s="19"/>
      <c r="EC305" s="19"/>
      <c r="ED305" s="19"/>
      <c r="EE305" s="19"/>
      <c r="EF305" s="19"/>
      <c r="EG305" s="19"/>
      <c r="EH305" s="19"/>
      <c r="EI305" s="19"/>
      <c r="EJ305" s="19"/>
      <c r="EK305" s="19"/>
      <c r="EL305" s="19"/>
      <c r="EM305" s="19"/>
      <c r="EN305" s="19"/>
      <c r="EO305" s="19"/>
      <c r="EP305" s="19"/>
      <c r="EQ305" s="19"/>
      <c r="ER305" s="19"/>
      <c r="ES305" s="19"/>
      <c r="ET305" s="19"/>
      <c r="EU305" s="19"/>
      <c r="EV305" s="19"/>
      <c r="EW305" s="19"/>
      <c r="EX305" s="19"/>
      <c r="EY305" s="19"/>
      <c r="EZ305" s="19"/>
      <c r="FA305" s="19"/>
      <c r="FB305" s="19"/>
      <c r="FC305" s="19"/>
      <c r="FD305" s="19"/>
      <c r="FE305" s="19"/>
      <c r="FF305" s="19"/>
      <c r="FG305" s="19"/>
      <c r="FH305" s="19"/>
      <c r="FI305" s="19"/>
      <c r="FJ305" s="19"/>
      <c r="FK305" s="19"/>
      <c r="FL305" s="19"/>
      <c r="FM305" s="19"/>
      <c r="FN305" s="19"/>
      <c r="FO305" s="19"/>
      <c r="FP305" s="19"/>
      <c r="FQ305" s="19"/>
      <c r="FR305" s="19"/>
      <c r="FS305" s="19"/>
      <c r="FT305" s="19"/>
      <c r="FU305" s="19"/>
      <c r="FV305" s="19"/>
      <c r="FW305" s="19"/>
      <c r="FX305" s="19"/>
      <c r="FY305" s="19"/>
      <c r="FZ305" s="19"/>
      <c r="GA305" s="19"/>
      <c r="GB305" s="19"/>
      <c r="GC305" s="19"/>
      <c r="GD305" s="19"/>
      <c r="GE305" s="19"/>
      <c r="GF305" s="19"/>
      <c r="GG305" s="19"/>
      <c r="GH305" s="19"/>
      <c r="GI305" s="19"/>
      <c r="GJ305" s="19"/>
      <c r="GK305" s="19"/>
      <c r="GL305" s="19"/>
      <c r="GM305" s="19"/>
      <c r="GN305" s="19"/>
      <c r="GO305" s="19"/>
      <c r="GP305" s="19"/>
      <c r="GQ305" s="19"/>
      <c r="GR305" s="19"/>
      <c r="GS305" s="19"/>
      <c r="GT305" s="19"/>
      <c r="GU305" s="19"/>
      <c r="GV305" s="19"/>
      <c r="GW305" s="19"/>
      <c r="GX305" s="19"/>
      <c r="GY305" s="19"/>
      <c r="GZ305" s="19"/>
      <c r="HA305" s="19"/>
      <c r="HB305" s="19"/>
      <c r="HC305" s="19"/>
      <c r="HD305" s="19"/>
      <c r="HE305" s="19"/>
      <c r="HF305" s="19"/>
      <c r="HG305" s="19"/>
      <c r="HH305" s="19"/>
      <c r="HI305" s="19"/>
      <c r="HJ305" s="19"/>
      <c r="HK305" s="19"/>
      <c r="HL305" s="19"/>
      <c r="HM305" s="19"/>
      <c r="HN305" s="19"/>
      <c r="HO305" s="19"/>
      <c r="HP305" s="19"/>
      <c r="HQ305" s="19"/>
      <c r="HR305" s="19"/>
      <c r="HS305" s="19"/>
      <c r="HT305" s="19"/>
      <c r="HU305" s="19"/>
      <c r="HV305" s="19"/>
      <c r="HW305" s="19"/>
      <c r="HX305" s="19"/>
      <c r="HY305" s="19"/>
      <c r="HZ305" s="19"/>
      <c r="IA305" s="19"/>
      <c r="IB305" s="19"/>
      <c r="IC305" s="19"/>
      <c r="ID305" s="19"/>
      <c r="IE305" s="19"/>
      <c r="IF305" s="19"/>
      <c r="IG305" s="19"/>
      <c r="IH305" s="19"/>
      <c r="II305" s="19"/>
      <c r="IJ305" s="19"/>
      <c r="IK305" s="19"/>
      <c r="IL305" s="19"/>
      <c r="IM305" s="19"/>
      <c r="IN305" s="19"/>
      <c r="IO305" s="19"/>
      <c r="IP305" s="19"/>
      <c r="IQ305" s="19"/>
      <c r="IR305" s="19"/>
      <c r="IS305" s="19"/>
      <c r="IT305" s="19"/>
      <c r="IU305" s="19"/>
      <c r="IV305" s="19"/>
      <c r="IW305" s="19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62"/>
      <c r="G307" s="62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62"/>
      <c r="G308" s="62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E309" s="4"/>
      <c r="F309" s="56"/>
      <c r="G309" s="56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40"/>
  <sheetViews>
    <sheetView showFormulas="false" showGridLines="true" showRowColHeaders="true" showZeros="true" rightToLeft="false" tabSelected="false" showOutlineSymbols="true" defaultGridColor="true" view="normal" topLeftCell="D26" colorId="64" zoomScale="100" zoomScaleNormal="100" zoomScalePageLayoutView="100" workbookViewId="0">
      <selection pane="topLeft" activeCell="D26" activeCellId="0" sqref="A1:IV16384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19.56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56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1" t="s">
        <v>23</v>
      </c>
      <c r="C3" s="2" t="s">
        <v>24</v>
      </c>
      <c r="D3" s="3" t="s">
        <v>25</v>
      </c>
      <c r="E3" s="17" t="n">
        <v>50000</v>
      </c>
      <c r="F3" s="13" t="s">
        <v>10</v>
      </c>
      <c r="G3" s="16" t="s">
        <v>26</v>
      </c>
      <c r="I3" s="4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5"/>
    </row>
    <row r="4" customFormat="false" ht="12.75" hidden="false" customHeight="false" outlineLevel="0" collapsed="false">
      <c r="C4" s="2" t="s">
        <v>27</v>
      </c>
      <c r="D4" s="3" t="s">
        <v>25</v>
      </c>
      <c r="E4" s="17" t="n">
        <v>10000</v>
      </c>
      <c r="F4" s="13" t="s">
        <v>10</v>
      </c>
      <c r="G4" s="16" t="s">
        <v>26</v>
      </c>
      <c r="I4" s="4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5"/>
    </row>
    <row r="5" customFormat="false" ht="12.75" hidden="false" customHeight="false" outlineLevel="0" collapsed="false">
      <c r="C5" s="2" t="s">
        <v>28</v>
      </c>
      <c r="D5" s="3" t="s">
        <v>9</v>
      </c>
      <c r="E5" s="17" t="n">
        <v>10000</v>
      </c>
      <c r="F5" s="13" t="s">
        <v>10</v>
      </c>
      <c r="G5" s="16" t="s">
        <v>26</v>
      </c>
      <c r="I5" s="4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5"/>
    </row>
    <row r="6" customFormat="false" ht="12.75" hidden="false" customHeight="false" outlineLevel="0" collapsed="false">
      <c r="C6" s="2" t="s">
        <v>29</v>
      </c>
      <c r="D6" s="3" t="s">
        <v>25</v>
      </c>
      <c r="E6" s="17" t="n">
        <v>5000</v>
      </c>
      <c r="F6" s="13" t="s">
        <v>10</v>
      </c>
      <c r="G6" s="16" t="s">
        <v>26</v>
      </c>
      <c r="I6" s="4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5"/>
    </row>
    <row r="7" customFormat="false" ht="12.75" hidden="false" customHeight="false" outlineLevel="0" collapsed="false">
      <c r="C7" s="2" t="s">
        <v>30</v>
      </c>
      <c r="D7" s="3" t="s">
        <v>15</v>
      </c>
      <c r="E7" s="17" t="n">
        <v>2000</v>
      </c>
      <c r="F7" s="13" t="s">
        <v>10</v>
      </c>
      <c r="G7" s="16" t="s">
        <v>26</v>
      </c>
      <c r="I7" s="4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5"/>
    </row>
    <row r="8" customFormat="false" ht="12.75" hidden="false" customHeight="false" outlineLevel="0" collapsed="false">
      <c r="C8" s="2" t="s">
        <v>31</v>
      </c>
      <c r="D8" s="3" t="s">
        <v>15</v>
      </c>
      <c r="E8" s="17" t="n">
        <v>10000</v>
      </c>
      <c r="F8" s="13" t="s">
        <v>10</v>
      </c>
      <c r="G8" s="16" t="s">
        <v>26</v>
      </c>
      <c r="I8" s="4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5"/>
    </row>
    <row r="9" customFormat="false" ht="25.5" hidden="false" customHeight="false" outlineLevel="0" collapsed="false">
      <c r="C9" s="2" t="s">
        <v>32</v>
      </c>
      <c r="D9" s="3" t="s">
        <v>25</v>
      </c>
      <c r="E9" s="17" t="n">
        <v>10000</v>
      </c>
      <c r="F9" s="13" t="s">
        <v>10</v>
      </c>
      <c r="G9" s="16" t="s">
        <v>26</v>
      </c>
      <c r="I9" s="4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5"/>
    </row>
    <row r="10" customFormat="false" ht="12.75" hidden="false" customHeight="false" outlineLevel="0" collapsed="false">
      <c r="C10" s="2" t="s">
        <v>33</v>
      </c>
      <c r="D10" s="3" t="s">
        <v>34</v>
      </c>
      <c r="E10" s="17" t="n">
        <v>100000</v>
      </c>
      <c r="F10" s="13" t="s">
        <v>10</v>
      </c>
      <c r="G10" s="16"/>
      <c r="I10" s="4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5"/>
    </row>
    <row r="11" customFormat="false" ht="25.5" hidden="false" customHeight="false" outlineLevel="0" collapsed="false">
      <c r="C11" s="2" t="s">
        <v>35</v>
      </c>
      <c r="D11" s="3" t="s">
        <v>36</v>
      </c>
      <c r="E11" s="17" t="n">
        <v>50000</v>
      </c>
      <c r="F11" s="13" t="s">
        <v>10</v>
      </c>
      <c r="G11" s="16"/>
      <c r="I11" s="4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5"/>
    </row>
    <row r="12" customFormat="false" ht="38.25" hidden="false" customHeight="false" outlineLevel="0" collapsed="false">
      <c r="C12" s="2" t="s">
        <v>37</v>
      </c>
      <c r="D12" s="3" t="s">
        <v>36</v>
      </c>
      <c r="E12" s="17" t="n">
        <v>20000</v>
      </c>
      <c r="F12" s="13" t="s">
        <v>10</v>
      </c>
      <c r="G12" s="16"/>
      <c r="I12" s="4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5"/>
    </row>
    <row r="13" customFormat="false" ht="12.75" hidden="false" customHeight="false" outlineLevel="0" collapsed="false">
      <c r="C13" s="2" t="s">
        <v>38</v>
      </c>
      <c r="D13" s="3" t="s">
        <v>25</v>
      </c>
      <c r="E13" s="17" t="n">
        <v>10000</v>
      </c>
      <c r="F13" s="13" t="s">
        <v>10</v>
      </c>
      <c r="G13" s="16"/>
      <c r="I13" s="4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5"/>
    </row>
    <row r="14" customFormat="false" ht="12.75" hidden="false" customHeight="false" outlineLevel="0" collapsed="false">
      <c r="C14" s="2" t="s">
        <v>39</v>
      </c>
      <c r="D14" s="3" t="s">
        <v>25</v>
      </c>
      <c r="E14" s="17" t="n">
        <v>5000</v>
      </c>
      <c r="F14" s="13" t="s">
        <v>10</v>
      </c>
      <c r="G14" s="16"/>
      <c r="I14" s="4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5"/>
    </row>
    <row r="15" customFormat="false" ht="12.75" hidden="false" customHeight="false" outlineLevel="0" collapsed="false">
      <c r="C15" s="2" t="s">
        <v>40</v>
      </c>
      <c r="D15" s="3" t="s">
        <v>9</v>
      </c>
      <c r="E15" s="17" t="n">
        <v>10000</v>
      </c>
      <c r="F15" s="13" t="s">
        <v>10</v>
      </c>
      <c r="G15" s="16"/>
      <c r="I15" s="4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5"/>
    </row>
    <row r="16" customFormat="false" ht="12.75" hidden="false" customHeight="false" outlineLevel="0" collapsed="false">
      <c r="C16" s="2" t="s">
        <v>41</v>
      </c>
      <c r="D16" s="3" t="s">
        <v>25</v>
      </c>
      <c r="E16" s="17" t="n">
        <v>10000</v>
      </c>
      <c r="F16" s="13" t="s">
        <v>10</v>
      </c>
      <c r="G16" s="16"/>
      <c r="I16" s="4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5"/>
    </row>
    <row r="17" customFormat="false" ht="12.75" hidden="false" customHeight="false" outlineLevel="0" collapsed="false">
      <c r="C17" s="2" t="s">
        <v>42</v>
      </c>
      <c r="D17" s="3" t="s">
        <v>25</v>
      </c>
      <c r="E17" s="17" t="n">
        <v>15000</v>
      </c>
      <c r="F17" s="13" t="s">
        <v>10</v>
      </c>
      <c r="G17" s="16"/>
      <c r="I17" s="4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5"/>
    </row>
    <row r="18" customFormat="false" ht="12.75" hidden="false" customHeight="false" outlineLevel="0" collapsed="false">
      <c r="C18" s="2" t="s">
        <v>43</v>
      </c>
      <c r="D18" s="3" t="s">
        <v>15</v>
      </c>
      <c r="E18" s="17" t="n">
        <v>15000</v>
      </c>
      <c r="F18" s="13" t="s">
        <v>10</v>
      </c>
      <c r="G18" s="16"/>
      <c r="I18" s="4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5"/>
    </row>
    <row r="19" customFormat="false" ht="25.5" hidden="false" customHeight="false" outlineLevel="0" collapsed="false">
      <c r="B19" s="1" t="s">
        <v>9</v>
      </c>
      <c r="C19" s="2" t="s">
        <v>44</v>
      </c>
      <c r="D19" s="28" t="s">
        <v>15</v>
      </c>
      <c r="E19" s="17" t="n">
        <v>36000</v>
      </c>
      <c r="F19" s="29" t="s">
        <v>10</v>
      </c>
      <c r="G19" s="30" t="s">
        <v>45</v>
      </c>
      <c r="I19" s="4"/>
      <c r="K19" s="15"/>
      <c r="L19" s="15"/>
      <c r="M19" s="15"/>
      <c r="N19" s="15"/>
      <c r="O19" s="15"/>
      <c r="P19" s="15"/>
      <c r="Q19" s="15"/>
      <c r="R19" s="15"/>
      <c r="S19" s="15"/>
      <c r="T19" s="15"/>
      <c r="U19" s="15"/>
      <c r="V19" s="15"/>
      <c r="W19" s="15"/>
    </row>
    <row r="20" customFormat="false" ht="25.5" hidden="false" customHeight="false" outlineLevel="0" collapsed="false">
      <c r="B20" s="1" t="s">
        <v>46</v>
      </c>
      <c r="C20" s="2" t="s">
        <v>47</v>
      </c>
      <c r="D20" s="28" t="s">
        <v>36</v>
      </c>
      <c r="E20" s="17" t="n">
        <v>30000</v>
      </c>
      <c r="F20" s="29" t="s">
        <v>10</v>
      </c>
      <c r="G20" s="30" t="s">
        <v>45</v>
      </c>
      <c r="I20" s="4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customFormat="false" ht="12.75" hidden="false" customHeight="false" outlineLevel="0" collapsed="false">
      <c r="A21" s="19" t="s">
        <v>48</v>
      </c>
      <c r="B21" s="19"/>
      <c r="C21" s="20" t="s">
        <v>48</v>
      </c>
      <c r="D21" s="21"/>
      <c r="E21" s="22" t="n">
        <f aca="false">SUM(E3:E20)</f>
        <v>398000</v>
      </c>
      <c r="F21" s="22"/>
      <c r="G21" s="24"/>
      <c r="H21" s="19"/>
      <c r="I21" s="25"/>
      <c r="J21" s="19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7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19"/>
      <c r="IW21" s="19"/>
    </row>
    <row r="22" customFormat="false" ht="12.75" hidden="false" customHeight="false" outlineLevel="0" collapsed="false">
      <c r="E22" s="17"/>
      <c r="F22" s="13"/>
      <c r="G22" s="16"/>
      <c r="I22" s="4"/>
      <c r="K22" s="18"/>
      <c r="L22" s="18"/>
      <c r="M22" s="18"/>
      <c r="N22" s="18"/>
      <c r="O22" s="18"/>
      <c r="P22" s="18"/>
      <c r="Q22" s="18"/>
      <c r="R22" s="18"/>
      <c r="S22" s="18"/>
      <c r="T22" s="18"/>
      <c r="U22" s="18"/>
      <c r="V22" s="18"/>
      <c r="W22" s="15"/>
    </row>
    <row r="23" customFormat="false" ht="12.75" hidden="false" customHeight="false" outlineLevel="0" collapsed="false">
      <c r="A23" s="5" t="s">
        <v>0</v>
      </c>
      <c r="B23" s="5"/>
      <c r="C23" s="6" t="s">
        <v>161</v>
      </c>
      <c r="D23" s="7"/>
      <c r="E23" s="8" t="s">
        <v>3</v>
      </c>
      <c r="F23" s="8" t="s">
        <v>4</v>
      </c>
      <c r="G23" s="6"/>
      <c r="H23" s="5"/>
      <c r="I23" s="8"/>
      <c r="J23" s="5"/>
      <c r="K23" s="46"/>
      <c r="L23" s="46"/>
      <c r="M23" s="46"/>
      <c r="N23" s="46"/>
      <c r="O23" s="46"/>
      <c r="P23" s="46"/>
      <c r="Q23" s="46"/>
      <c r="R23" s="46"/>
      <c r="S23" s="46"/>
      <c r="T23" s="46"/>
      <c r="U23" s="46"/>
      <c r="V23" s="46"/>
      <c r="W23" s="46"/>
      <c r="X23" s="46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5"/>
      <c r="CJ23" s="5"/>
      <c r="CK23" s="5"/>
      <c r="CL23" s="5"/>
      <c r="CM23" s="5"/>
      <c r="CN23" s="5"/>
      <c r="CO23" s="5"/>
      <c r="CP23" s="5"/>
      <c r="CQ23" s="5"/>
      <c r="CR23" s="5"/>
      <c r="CS23" s="5"/>
      <c r="CT23" s="5"/>
      <c r="CU23" s="5"/>
      <c r="CV23" s="5"/>
      <c r="CW23" s="5"/>
      <c r="CX23" s="5"/>
      <c r="CY23" s="5"/>
      <c r="CZ23" s="5"/>
      <c r="DA23" s="5"/>
      <c r="DB23" s="5"/>
      <c r="DC23" s="5"/>
      <c r="DD23" s="5"/>
      <c r="DE23" s="5"/>
      <c r="DF23" s="5"/>
      <c r="DG23" s="5"/>
      <c r="DH23" s="5"/>
      <c r="DI23" s="5"/>
      <c r="DJ23" s="5"/>
      <c r="DK23" s="5"/>
      <c r="DL23" s="5"/>
      <c r="DM23" s="5"/>
      <c r="DN23" s="5"/>
      <c r="DO23" s="5"/>
      <c r="DP23" s="5"/>
      <c r="DQ23" s="5"/>
      <c r="DR23" s="5"/>
      <c r="DS23" s="5"/>
      <c r="DT23" s="5"/>
      <c r="DU23" s="5"/>
      <c r="DV23" s="5"/>
      <c r="DW23" s="5"/>
      <c r="DX23" s="5"/>
      <c r="DY23" s="5"/>
      <c r="DZ23" s="5"/>
      <c r="EA23" s="5"/>
      <c r="EB23" s="5"/>
      <c r="EC23" s="5"/>
      <c r="ED23" s="5"/>
      <c r="EE23" s="5"/>
      <c r="EF23" s="5"/>
      <c r="EG23" s="5"/>
      <c r="EH23" s="5"/>
      <c r="EI23" s="5"/>
      <c r="EJ23" s="5"/>
      <c r="EK23" s="5"/>
      <c r="EL23" s="5"/>
      <c r="EM23" s="5"/>
      <c r="EN23" s="5"/>
      <c r="EO23" s="5"/>
      <c r="EP23" s="5"/>
      <c r="EQ23" s="5"/>
      <c r="ER23" s="5"/>
      <c r="ES23" s="5"/>
      <c r="ET23" s="5"/>
      <c r="EU23" s="5"/>
      <c r="EV23" s="5"/>
      <c r="EW23" s="5"/>
      <c r="EX23" s="5"/>
      <c r="EY23" s="5"/>
      <c r="EZ23" s="5"/>
      <c r="FA23" s="5"/>
      <c r="FB23" s="5"/>
      <c r="FC23" s="5"/>
      <c r="FD23" s="5"/>
      <c r="FE23" s="5"/>
      <c r="FF23" s="5"/>
      <c r="FG23" s="5"/>
      <c r="FH23" s="5"/>
      <c r="FI23" s="5"/>
      <c r="FJ23" s="5"/>
      <c r="FK23" s="5"/>
      <c r="FL23" s="5"/>
      <c r="FM23" s="5"/>
      <c r="FN23" s="5"/>
      <c r="FO23" s="5"/>
      <c r="FP23" s="5"/>
      <c r="FQ23" s="5"/>
      <c r="FR23" s="5"/>
      <c r="FS23" s="5"/>
      <c r="FT23" s="5"/>
      <c r="FU23" s="5"/>
      <c r="FV23" s="5"/>
      <c r="FW23" s="5"/>
      <c r="FX23" s="5"/>
      <c r="FY23" s="5"/>
      <c r="FZ23" s="5"/>
      <c r="GA23" s="5"/>
      <c r="GB23" s="5"/>
      <c r="GC23" s="5"/>
      <c r="GD23" s="5"/>
      <c r="GE23" s="5"/>
      <c r="GF23" s="5"/>
      <c r="GG23" s="5"/>
      <c r="GH23" s="5"/>
      <c r="GI23" s="5"/>
      <c r="GJ23" s="5"/>
      <c r="GK23" s="5"/>
      <c r="GL23" s="5"/>
      <c r="GM23" s="5"/>
      <c r="GN23" s="5"/>
      <c r="GO23" s="5"/>
      <c r="GP23" s="5"/>
      <c r="GQ23" s="5"/>
      <c r="GR23" s="5"/>
      <c r="GS23" s="5"/>
      <c r="GT23" s="5"/>
      <c r="GU23" s="5"/>
      <c r="GV23" s="5"/>
      <c r="GW23" s="5"/>
      <c r="GX23" s="5"/>
      <c r="GY23" s="5"/>
      <c r="GZ23" s="5"/>
      <c r="HA23" s="5"/>
      <c r="HB23" s="5"/>
      <c r="HC23" s="5"/>
      <c r="HD23" s="5"/>
      <c r="HE23" s="5"/>
      <c r="HF23" s="5"/>
      <c r="HG23" s="5"/>
      <c r="HH23" s="5"/>
      <c r="HI23" s="5"/>
      <c r="HJ23" s="5"/>
      <c r="HK23" s="5"/>
      <c r="HL23" s="5"/>
      <c r="HM23" s="5"/>
      <c r="HN23" s="5"/>
      <c r="HO23" s="5"/>
      <c r="HP23" s="5"/>
      <c r="HQ23" s="5"/>
      <c r="HR23" s="5"/>
      <c r="HS23" s="5"/>
      <c r="HT23" s="5"/>
      <c r="HU23" s="5"/>
      <c r="HV23" s="5"/>
      <c r="HW23" s="5"/>
      <c r="HX23" s="5"/>
      <c r="HY23" s="5"/>
      <c r="HZ23" s="5"/>
      <c r="IA23" s="5"/>
      <c r="IB23" s="5"/>
      <c r="IC23" s="5"/>
      <c r="ID23" s="5"/>
      <c r="IE23" s="5"/>
      <c r="IF23" s="5"/>
      <c r="IG23" s="5"/>
      <c r="IH23" s="5"/>
      <c r="II23" s="5"/>
      <c r="IJ23" s="5"/>
      <c r="IK23" s="5"/>
      <c r="IL23" s="5"/>
      <c r="IM23" s="5"/>
      <c r="IN23" s="5"/>
      <c r="IO23" s="5"/>
      <c r="IP23" s="5"/>
      <c r="IQ23" s="5"/>
      <c r="IR23" s="5"/>
      <c r="IS23" s="5"/>
      <c r="IT23" s="5"/>
      <c r="IU23" s="5"/>
      <c r="IV23" s="5"/>
      <c r="IW23" s="5"/>
    </row>
    <row r="24" customFormat="false" ht="12.75" hidden="false" customHeight="false" outlineLevel="0" collapsed="false">
      <c r="A24" s="32"/>
      <c r="B24" s="32"/>
      <c r="C24" s="28"/>
      <c r="E24" s="47"/>
      <c r="F24" s="48"/>
      <c r="G24" s="37"/>
      <c r="H24" s="32"/>
      <c r="I24" s="47"/>
      <c r="J24" s="32"/>
      <c r="K24" s="49"/>
      <c r="L24" s="49"/>
      <c r="M24" s="49"/>
      <c r="N24" s="49"/>
      <c r="O24" s="49"/>
      <c r="P24" s="49"/>
      <c r="Q24" s="49"/>
      <c r="R24" s="49"/>
      <c r="S24" s="49"/>
      <c r="T24" s="49"/>
      <c r="U24" s="49"/>
      <c r="V24" s="49"/>
      <c r="W24" s="49"/>
      <c r="X24" s="49"/>
      <c r="Y24" s="32"/>
      <c r="Z24" s="32"/>
      <c r="AA24" s="32"/>
      <c r="AB24" s="32"/>
      <c r="AC24" s="32"/>
      <c r="AD24" s="32"/>
      <c r="AE24" s="32"/>
      <c r="AF24" s="32"/>
      <c r="AG24" s="32"/>
      <c r="AH24" s="32"/>
      <c r="AI24" s="32"/>
      <c r="AJ24" s="32"/>
      <c r="AK24" s="32"/>
      <c r="AL24" s="32"/>
      <c r="AM24" s="32"/>
      <c r="AN24" s="32"/>
      <c r="AO24" s="32"/>
      <c r="AP24" s="32"/>
      <c r="AQ24" s="32"/>
      <c r="AR24" s="32"/>
      <c r="AS24" s="32"/>
      <c r="AT24" s="32"/>
      <c r="AU24" s="32"/>
      <c r="AV24" s="32"/>
      <c r="AW24" s="32"/>
      <c r="AX24" s="32"/>
      <c r="AY24" s="32"/>
      <c r="AZ24" s="32"/>
      <c r="BA24" s="32"/>
      <c r="BB24" s="32"/>
      <c r="BC24" s="32"/>
      <c r="BD24" s="32"/>
      <c r="BE24" s="32"/>
      <c r="BF24" s="32"/>
      <c r="BG24" s="32"/>
      <c r="BH24" s="32"/>
      <c r="BI24" s="32"/>
      <c r="BJ24" s="32"/>
      <c r="BK24" s="32"/>
      <c r="BL24" s="32"/>
      <c r="BM24" s="32"/>
      <c r="BN24" s="32"/>
      <c r="BO24" s="32"/>
      <c r="BP24" s="32"/>
      <c r="BQ24" s="32"/>
      <c r="BR24" s="32"/>
      <c r="BS24" s="32"/>
      <c r="BT24" s="32"/>
      <c r="BU24" s="32"/>
      <c r="BV24" s="32"/>
      <c r="BW24" s="32"/>
      <c r="BX24" s="32"/>
      <c r="BY24" s="32"/>
      <c r="BZ24" s="32"/>
      <c r="CA24" s="32"/>
      <c r="CB24" s="32"/>
      <c r="CC24" s="32"/>
      <c r="CD24" s="32"/>
      <c r="CE24" s="32"/>
      <c r="CF24" s="32"/>
      <c r="CG24" s="32"/>
      <c r="CH24" s="32"/>
      <c r="CI24" s="32"/>
      <c r="CJ24" s="32"/>
      <c r="CK24" s="32"/>
      <c r="CL24" s="32"/>
      <c r="CM24" s="32"/>
      <c r="CN24" s="32"/>
      <c r="CO24" s="32"/>
      <c r="CP24" s="32"/>
      <c r="CQ24" s="32"/>
      <c r="CR24" s="32"/>
      <c r="CS24" s="32"/>
      <c r="CT24" s="32"/>
      <c r="CU24" s="32"/>
      <c r="CV24" s="32"/>
      <c r="CW24" s="32"/>
      <c r="CX24" s="32"/>
      <c r="CY24" s="32"/>
      <c r="CZ24" s="32"/>
      <c r="DA24" s="32"/>
      <c r="DB24" s="32"/>
      <c r="DC24" s="32"/>
      <c r="DD24" s="32"/>
      <c r="DE24" s="32"/>
      <c r="DF24" s="32"/>
      <c r="DG24" s="32"/>
      <c r="DH24" s="32"/>
      <c r="DI24" s="32"/>
      <c r="DJ24" s="32"/>
      <c r="DK24" s="32"/>
      <c r="DL24" s="32"/>
      <c r="DM24" s="32"/>
      <c r="DN24" s="32"/>
      <c r="DO24" s="32"/>
      <c r="DP24" s="32"/>
      <c r="DQ24" s="32"/>
      <c r="DR24" s="32"/>
      <c r="DS24" s="32"/>
      <c r="DT24" s="32"/>
      <c r="DU24" s="32"/>
      <c r="DV24" s="32"/>
      <c r="DW24" s="32"/>
      <c r="DX24" s="32"/>
      <c r="DY24" s="32"/>
      <c r="DZ24" s="32"/>
      <c r="EA24" s="32"/>
      <c r="EB24" s="32"/>
      <c r="EC24" s="32"/>
      <c r="ED24" s="32"/>
      <c r="EE24" s="32"/>
      <c r="EF24" s="32"/>
      <c r="EG24" s="32"/>
      <c r="EH24" s="32"/>
      <c r="EI24" s="32"/>
      <c r="EJ24" s="32"/>
      <c r="EK24" s="32"/>
      <c r="EL24" s="32"/>
      <c r="EM24" s="32"/>
      <c r="EN24" s="32"/>
      <c r="EO24" s="32"/>
      <c r="EP24" s="32"/>
      <c r="EQ24" s="32"/>
      <c r="ER24" s="32"/>
      <c r="ES24" s="32"/>
      <c r="ET24" s="32"/>
      <c r="EU24" s="32"/>
      <c r="EV24" s="32"/>
      <c r="EW24" s="32"/>
      <c r="EX24" s="32"/>
      <c r="EY24" s="32"/>
      <c r="EZ24" s="32"/>
      <c r="FA24" s="32"/>
      <c r="FB24" s="32"/>
      <c r="FC24" s="32"/>
      <c r="FD24" s="32"/>
      <c r="FE24" s="32"/>
      <c r="FF24" s="32"/>
      <c r="FG24" s="32"/>
      <c r="FH24" s="32"/>
      <c r="FI24" s="32"/>
      <c r="FJ24" s="32"/>
      <c r="FK24" s="32"/>
      <c r="FL24" s="32"/>
      <c r="FM24" s="32"/>
      <c r="FN24" s="32"/>
      <c r="FO24" s="32"/>
      <c r="FP24" s="32"/>
      <c r="FQ24" s="32"/>
      <c r="FR24" s="32"/>
      <c r="FS24" s="32"/>
      <c r="FT24" s="32"/>
      <c r="FU24" s="32"/>
      <c r="FV24" s="32"/>
      <c r="FW24" s="32"/>
      <c r="FX24" s="32"/>
      <c r="FY24" s="32"/>
      <c r="FZ24" s="32"/>
      <c r="GA24" s="32"/>
      <c r="GB24" s="32"/>
      <c r="GC24" s="32"/>
      <c r="GD24" s="32"/>
      <c r="GE24" s="32"/>
      <c r="GF24" s="32"/>
      <c r="GG24" s="32"/>
      <c r="GH24" s="32"/>
      <c r="GI24" s="32"/>
      <c r="GJ24" s="32"/>
      <c r="GK24" s="32"/>
      <c r="GL24" s="32"/>
      <c r="GM24" s="32"/>
      <c r="GN24" s="32"/>
      <c r="GO24" s="32"/>
      <c r="GP24" s="32"/>
      <c r="GQ24" s="32"/>
      <c r="GR24" s="32"/>
      <c r="GS24" s="32"/>
      <c r="GT24" s="32"/>
      <c r="GU24" s="32"/>
      <c r="GV24" s="32"/>
      <c r="GW24" s="32"/>
      <c r="GX24" s="32"/>
      <c r="GY24" s="32"/>
      <c r="GZ24" s="32"/>
      <c r="HA24" s="32"/>
      <c r="HB24" s="32"/>
      <c r="HC24" s="32"/>
      <c r="HD24" s="32"/>
      <c r="HE24" s="32"/>
      <c r="HF24" s="32"/>
      <c r="HG24" s="32"/>
      <c r="HH24" s="32"/>
      <c r="HI24" s="32"/>
      <c r="HJ24" s="32"/>
      <c r="HK24" s="32"/>
      <c r="HL24" s="32"/>
      <c r="HM24" s="32"/>
      <c r="HN24" s="32"/>
      <c r="HO24" s="32"/>
      <c r="HP24" s="32"/>
      <c r="HQ24" s="32"/>
      <c r="HR24" s="32"/>
      <c r="HS24" s="32"/>
      <c r="HT24" s="32"/>
      <c r="HU24" s="32"/>
      <c r="HV24" s="32"/>
      <c r="HW24" s="32"/>
      <c r="HX24" s="32"/>
      <c r="HY24" s="32"/>
      <c r="HZ24" s="32"/>
      <c r="IA24" s="32"/>
      <c r="IB24" s="32"/>
      <c r="IC24" s="32"/>
      <c r="ID24" s="32"/>
      <c r="IE24" s="32"/>
      <c r="IF24" s="32"/>
      <c r="IG24" s="32"/>
      <c r="IH24" s="32"/>
      <c r="II24" s="32"/>
      <c r="IJ24" s="32"/>
      <c r="IK24" s="32"/>
      <c r="IL24" s="32"/>
      <c r="IM24" s="32"/>
      <c r="IN24" s="32"/>
      <c r="IO24" s="32"/>
      <c r="IP24" s="32"/>
      <c r="IQ24" s="32"/>
      <c r="IR24" s="32"/>
      <c r="IS24" s="32"/>
      <c r="IT24" s="32"/>
      <c r="IU24" s="32"/>
      <c r="IV24" s="32"/>
      <c r="IW24" s="32"/>
    </row>
    <row r="25" customFormat="false" ht="12.75" hidden="false" customHeight="false" outlineLevel="0" collapsed="false">
      <c r="A25" s="1" t="s">
        <v>23</v>
      </c>
      <c r="B25" s="1" t="s">
        <v>7</v>
      </c>
      <c r="C25" s="2" t="s">
        <v>175</v>
      </c>
      <c r="D25" s="28" t="s">
        <v>36</v>
      </c>
      <c r="E25" s="15" t="n">
        <v>60000</v>
      </c>
      <c r="F25" s="51" t="n">
        <v>60000</v>
      </c>
      <c r="G25" s="2"/>
    </row>
    <row r="26" customFormat="false" ht="38.25" hidden="false" customHeight="false" outlineLevel="0" collapsed="false">
      <c r="B26" s="1" t="s">
        <v>7</v>
      </c>
      <c r="C26" s="2" t="s">
        <v>176</v>
      </c>
      <c r="D26" s="28" t="s">
        <v>25</v>
      </c>
      <c r="E26" s="15" t="n">
        <v>36000</v>
      </c>
      <c r="F26" s="51" t="n">
        <v>9000</v>
      </c>
      <c r="G26" s="2" t="s">
        <v>177</v>
      </c>
    </row>
    <row r="27" customFormat="false" ht="12.75" hidden="false" customHeight="false" outlineLevel="0" collapsed="false">
      <c r="B27" s="1" t="s">
        <v>15</v>
      </c>
      <c r="C27" s="2" t="s">
        <v>178</v>
      </c>
      <c r="D27" s="28" t="s">
        <v>36</v>
      </c>
      <c r="E27" s="17" t="n">
        <v>117600</v>
      </c>
      <c r="F27" s="13" t="n">
        <v>117600</v>
      </c>
      <c r="G27" s="16"/>
      <c r="I27" s="4"/>
      <c r="K27" s="18"/>
      <c r="L27" s="18"/>
      <c r="M27" s="18"/>
      <c r="N27" s="18"/>
      <c r="O27" s="18"/>
      <c r="P27" s="18"/>
      <c r="Q27" s="18"/>
      <c r="R27" s="18"/>
      <c r="S27" s="18"/>
      <c r="T27" s="18"/>
      <c r="U27" s="18"/>
      <c r="V27" s="18"/>
      <c r="W27" s="15"/>
    </row>
    <row r="28" customFormat="false" ht="38.25" hidden="false" customHeight="false" outlineLevel="0" collapsed="false">
      <c r="B28" s="1" t="s">
        <v>15</v>
      </c>
      <c r="C28" s="2" t="s">
        <v>179</v>
      </c>
      <c r="D28" s="28" t="s">
        <v>36</v>
      </c>
      <c r="E28" s="17" t="n">
        <f aca="false">12500*5+2500*7</f>
        <v>80000</v>
      </c>
      <c r="F28" s="13" t="n">
        <v>80000</v>
      </c>
      <c r="G28" s="16" t="s">
        <v>180</v>
      </c>
      <c r="I28" s="4"/>
      <c r="K28" s="18"/>
      <c r="L28" s="18"/>
      <c r="M28" s="18"/>
      <c r="N28" s="18"/>
      <c r="O28" s="18"/>
      <c r="P28" s="18"/>
      <c r="Q28" s="18"/>
      <c r="R28" s="18"/>
      <c r="S28" s="18"/>
      <c r="T28" s="18"/>
      <c r="U28" s="18"/>
      <c r="V28" s="18"/>
      <c r="W28" s="15"/>
    </row>
    <row r="29" customFormat="false" ht="12.75" hidden="false" customHeight="false" outlineLevel="0" collapsed="false">
      <c r="B29" s="1" t="s">
        <v>15</v>
      </c>
      <c r="C29" s="2" t="s">
        <v>181</v>
      </c>
      <c r="D29" s="28" t="s">
        <v>25</v>
      </c>
      <c r="E29" s="17" t="n">
        <v>102000</v>
      </c>
      <c r="F29" s="13" t="n">
        <v>102000</v>
      </c>
      <c r="G29" s="16"/>
      <c r="I29" s="4"/>
      <c r="K29" s="18"/>
      <c r="L29" s="18"/>
      <c r="M29" s="18"/>
      <c r="N29" s="18"/>
      <c r="O29" s="18"/>
      <c r="P29" s="18"/>
      <c r="Q29" s="18"/>
      <c r="R29" s="18"/>
      <c r="S29" s="18"/>
      <c r="T29" s="18"/>
      <c r="U29" s="18"/>
      <c r="V29" s="18"/>
      <c r="W29" s="15"/>
    </row>
    <row r="30" customFormat="false" ht="12.75" hidden="false" customHeight="false" outlineLevel="0" collapsed="false">
      <c r="A30" s="19" t="s">
        <v>48</v>
      </c>
      <c r="B30" s="19"/>
      <c r="C30" s="20" t="s">
        <v>48</v>
      </c>
      <c r="D30" s="31"/>
      <c r="E30" s="22" t="n">
        <f aca="false">SUM(E25:E29)</f>
        <v>395600</v>
      </c>
      <c r="F30" s="23" t="n">
        <f aca="false">SUM(F25:F29)</f>
        <v>368600</v>
      </c>
      <c r="G30" s="24"/>
      <c r="H30" s="19"/>
      <c r="I30" s="25"/>
      <c r="J30" s="19"/>
      <c r="K30" s="26"/>
      <c r="L30" s="26"/>
      <c r="M30" s="26"/>
      <c r="N30" s="26"/>
      <c r="O30" s="26"/>
      <c r="P30" s="26"/>
      <c r="Q30" s="26"/>
      <c r="R30" s="26"/>
      <c r="S30" s="26"/>
      <c r="T30" s="26"/>
      <c r="U30" s="26"/>
      <c r="V30" s="26"/>
      <c r="W30" s="27"/>
      <c r="X30" s="19"/>
      <c r="Y30" s="19"/>
      <c r="Z30" s="19"/>
      <c r="AA30" s="19"/>
      <c r="AB30" s="19"/>
      <c r="AC30" s="19"/>
      <c r="AD30" s="19"/>
      <c r="AE30" s="19"/>
      <c r="AF30" s="19"/>
      <c r="AG30" s="19"/>
      <c r="AH30" s="19"/>
      <c r="AI30" s="19"/>
      <c r="AJ30" s="19"/>
      <c r="AK30" s="19"/>
      <c r="AL30" s="19"/>
      <c r="AM30" s="19"/>
      <c r="AN30" s="19"/>
      <c r="AO30" s="19"/>
      <c r="AP30" s="19"/>
      <c r="AQ30" s="19"/>
      <c r="AR30" s="19"/>
      <c r="AS30" s="19"/>
      <c r="AT30" s="19"/>
      <c r="AU30" s="19"/>
      <c r="AV30" s="19"/>
      <c r="AW30" s="19"/>
      <c r="AX30" s="19"/>
      <c r="AY30" s="19"/>
      <c r="AZ30" s="19"/>
      <c r="BA30" s="19"/>
      <c r="BB30" s="19"/>
      <c r="BC30" s="19"/>
      <c r="BD30" s="19"/>
      <c r="BE30" s="19"/>
      <c r="BF30" s="19"/>
      <c r="BG30" s="19"/>
      <c r="BH30" s="19"/>
      <c r="BI30" s="19"/>
      <c r="BJ30" s="19"/>
      <c r="BK30" s="19"/>
      <c r="BL30" s="19"/>
      <c r="BM30" s="19"/>
      <c r="BN30" s="19"/>
      <c r="BO30" s="19"/>
      <c r="BP30" s="19"/>
      <c r="BQ30" s="19"/>
      <c r="BR30" s="19"/>
      <c r="BS30" s="19"/>
      <c r="BT30" s="19"/>
      <c r="BU30" s="19"/>
      <c r="BV30" s="19"/>
      <c r="BW30" s="19"/>
      <c r="BX30" s="19"/>
      <c r="BY30" s="19"/>
      <c r="BZ30" s="19"/>
      <c r="CA30" s="19"/>
      <c r="CB30" s="19"/>
      <c r="CC30" s="19"/>
      <c r="CD30" s="19"/>
      <c r="CE30" s="19"/>
      <c r="CF30" s="19"/>
      <c r="CG30" s="19"/>
      <c r="CH30" s="19"/>
      <c r="CI30" s="19"/>
      <c r="CJ30" s="19"/>
      <c r="CK30" s="19"/>
      <c r="CL30" s="19"/>
      <c r="CM30" s="19"/>
      <c r="CN30" s="19"/>
      <c r="CO30" s="19"/>
      <c r="CP30" s="19"/>
      <c r="CQ30" s="19"/>
      <c r="CR30" s="19"/>
      <c r="CS30" s="19"/>
      <c r="CT30" s="19"/>
      <c r="CU30" s="19"/>
      <c r="CV30" s="19"/>
      <c r="CW30" s="19"/>
      <c r="CX30" s="19"/>
      <c r="CY30" s="19"/>
      <c r="CZ30" s="19"/>
      <c r="DA30" s="19"/>
      <c r="DB30" s="19"/>
      <c r="DC30" s="19"/>
      <c r="DD30" s="19"/>
      <c r="DE30" s="19"/>
      <c r="DF30" s="19"/>
      <c r="DG30" s="19"/>
      <c r="DH30" s="19"/>
      <c r="DI30" s="19"/>
      <c r="DJ30" s="19"/>
      <c r="DK30" s="19"/>
      <c r="DL30" s="19"/>
      <c r="DM30" s="19"/>
      <c r="DN30" s="19"/>
      <c r="DO30" s="19"/>
      <c r="DP30" s="19"/>
      <c r="DQ30" s="19"/>
      <c r="DR30" s="19"/>
      <c r="DS30" s="19"/>
      <c r="DT30" s="19"/>
      <c r="DU30" s="19"/>
      <c r="DV30" s="19"/>
      <c r="DW30" s="19"/>
      <c r="DX30" s="19"/>
      <c r="DY30" s="19"/>
      <c r="DZ30" s="19"/>
      <c r="EA30" s="19"/>
      <c r="EB30" s="19"/>
      <c r="EC30" s="19"/>
      <c r="ED30" s="19"/>
      <c r="EE30" s="19"/>
      <c r="EF30" s="19"/>
      <c r="EG30" s="19"/>
      <c r="EH30" s="19"/>
      <c r="EI30" s="19"/>
      <c r="EJ30" s="19"/>
      <c r="EK30" s="19"/>
      <c r="EL30" s="19"/>
      <c r="EM30" s="19"/>
      <c r="EN30" s="19"/>
      <c r="EO30" s="19"/>
      <c r="EP30" s="19"/>
      <c r="EQ30" s="19"/>
      <c r="ER30" s="19"/>
      <c r="ES30" s="19"/>
      <c r="ET30" s="19"/>
      <c r="EU30" s="19"/>
      <c r="EV30" s="19"/>
      <c r="EW30" s="19"/>
      <c r="EX30" s="19"/>
      <c r="EY30" s="19"/>
      <c r="EZ30" s="19"/>
      <c r="FA30" s="19"/>
      <c r="FB30" s="19"/>
      <c r="FC30" s="19"/>
      <c r="FD30" s="19"/>
      <c r="FE30" s="19"/>
      <c r="FF30" s="19"/>
      <c r="FG30" s="19"/>
      <c r="FH30" s="19"/>
      <c r="FI30" s="19"/>
      <c r="FJ30" s="19"/>
      <c r="FK30" s="19"/>
      <c r="FL30" s="19"/>
      <c r="FM30" s="19"/>
      <c r="FN30" s="19"/>
      <c r="FO30" s="19"/>
      <c r="FP30" s="19"/>
      <c r="FQ30" s="19"/>
      <c r="FR30" s="19"/>
      <c r="FS30" s="19"/>
      <c r="FT30" s="19"/>
      <c r="FU30" s="19"/>
      <c r="FV30" s="19"/>
      <c r="FW30" s="19"/>
      <c r="FX30" s="19"/>
      <c r="FY30" s="19"/>
      <c r="FZ30" s="19"/>
      <c r="GA30" s="19"/>
      <c r="GB30" s="19"/>
      <c r="GC30" s="19"/>
      <c r="GD30" s="19"/>
      <c r="GE30" s="19"/>
      <c r="GF30" s="19"/>
      <c r="GG30" s="19"/>
      <c r="GH30" s="19"/>
      <c r="GI30" s="19"/>
      <c r="GJ30" s="19"/>
      <c r="GK30" s="19"/>
      <c r="GL30" s="19"/>
      <c r="GM30" s="19"/>
      <c r="GN30" s="19"/>
      <c r="GO30" s="19"/>
      <c r="GP30" s="19"/>
      <c r="GQ30" s="19"/>
      <c r="GR30" s="19"/>
      <c r="GS30" s="19"/>
      <c r="GT30" s="19"/>
      <c r="GU30" s="19"/>
      <c r="GV30" s="19"/>
      <c r="GW30" s="19"/>
      <c r="GX30" s="19"/>
      <c r="GY30" s="19"/>
      <c r="GZ30" s="19"/>
      <c r="HA30" s="19"/>
      <c r="HB30" s="19"/>
      <c r="HC30" s="19"/>
      <c r="HD30" s="19"/>
      <c r="HE30" s="19"/>
      <c r="HF30" s="19"/>
      <c r="HG30" s="19"/>
      <c r="HH30" s="19"/>
      <c r="HI30" s="19"/>
      <c r="HJ30" s="19"/>
      <c r="HK30" s="19"/>
      <c r="HL30" s="19"/>
      <c r="HM30" s="19"/>
      <c r="HN30" s="19"/>
      <c r="HO30" s="19"/>
      <c r="HP30" s="19"/>
      <c r="HQ30" s="19"/>
      <c r="HR30" s="19"/>
      <c r="HS30" s="19"/>
      <c r="HT30" s="19"/>
      <c r="HU30" s="19"/>
      <c r="HV30" s="19"/>
      <c r="HW30" s="19"/>
      <c r="HX30" s="19"/>
      <c r="HY30" s="19"/>
      <c r="HZ30" s="19"/>
      <c r="IA30" s="19"/>
      <c r="IB30" s="19"/>
      <c r="IC30" s="19"/>
      <c r="ID30" s="19"/>
      <c r="IE30" s="19"/>
      <c r="IF30" s="19"/>
      <c r="IG30" s="19"/>
      <c r="IH30" s="19"/>
      <c r="II30" s="19"/>
      <c r="IJ30" s="19"/>
      <c r="IK30" s="19"/>
      <c r="IL30" s="19"/>
      <c r="IM30" s="19"/>
      <c r="IN30" s="19"/>
      <c r="IO30" s="19"/>
      <c r="IP30" s="19"/>
      <c r="IQ30" s="19"/>
      <c r="IR30" s="19"/>
      <c r="IS30" s="19"/>
      <c r="IT30" s="19"/>
      <c r="IU30" s="19"/>
      <c r="IV30" s="19"/>
      <c r="IW30" s="19"/>
    </row>
    <row r="31" customFormat="false" ht="12.75" hidden="false" customHeight="false" outlineLevel="0" collapsed="false">
      <c r="D31" s="28"/>
      <c r="E31" s="17"/>
      <c r="F31" s="13"/>
      <c r="G31" s="16"/>
      <c r="I31" s="4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5"/>
    </row>
    <row r="32" customFormat="false" ht="12.75" hidden="false" customHeight="false" outlineLevel="0" collapsed="false">
      <c r="A32" s="52" t="s">
        <v>0</v>
      </c>
      <c r="B32" s="52"/>
      <c r="C32" s="31" t="s">
        <v>229</v>
      </c>
      <c r="D32" s="31"/>
      <c r="E32" s="53" t="s">
        <v>3</v>
      </c>
      <c r="F32" s="53" t="s">
        <v>4</v>
      </c>
      <c r="G32" s="31"/>
      <c r="H32" s="52"/>
      <c r="I32" s="53"/>
      <c r="J32" s="52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5"/>
      <c r="X32" s="52"/>
      <c r="Y32" s="52"/>
      <c r="Z32" s="52"/>
      <c r="AA32" s="52"/>
      <c r="AB32" s="52"/>
      <c r="AC32" s="52"/>
      <c r="AD32" s="52"/>
      <c r="AE32" s="52"/>
      <c r="AF32" s="52"/>
      <c r="AG32" s="52"/>
      <c r="AH32" s="52"/>
      <c r="AI32" s="52"/>
      <c r="AJ32" s="52"/>
      <c r="AK32" s="52"/>
      <c r="AL32" s="52"/>
      <c r="AM32" s="52"/>
      <c r="AN32" s="52"/>
      <c r="AO32" s="52"/>
      <c r="AP32" s="52"/>
      <c r="AQ32" s="52"/>
      <c r="AR32" s="52"/>
      <c r="AS32" s="52"/>
      <c r="AT32" s="52"/>
      <c r="AU32" s="52"/>
      <c r="AV32" s="52"/>
      <c r="AW32" s="52"/>
      <c r="AX32" s="52"/>
      <c r="AY32" s="52"/>
      <c r="AZ32" s="52"/>
      <c r="BA32" s="52"/>
      <c r="BB32" s="52"/>
      <c r="BC32" s="52"/>
      <c r="BD32" s="52"/>
      <c r="BE32" s="52"/>
      <c r="BF32" s="52"/>
      <c r="BG32" s="52"/>
      <c r="BH32" s="52"/>
      <c r="BI32" s="52"/>
      <c r="BJ32" s="52"/>
      <c r="BK32" s="52"/>
      <c r="BL32" s="52"/>
      <c r="BM32" s="52"/>
      <c r="BN32" s="52"/>
      <c r="BO32" s="52"/>
      <c r="BP32" s="52"/>
      <c r="BQ32" s="52"/>
      <c r="BR32" s="52"/>
      <c r="BS32" s="52"/>
      <c r="BT32" s="52"/>
      <c r="BU32" s="52"/>
      <c r="BV32" s="52"/>
      <c r="BW32" s="52"/>
      <c r="BX32" s="52"/>
      <c r="BY32" s="52"/>
      <c r="BZ32" s="52"/>
      <c r="CA32" s="52"/>
      <c r="CB32" s="52"/>
      <c r="CC32" s="52"/>
      <c r="CD32" s="52"/>
      <c r="CE32" s="52"/>
      <c r="CF32" s="52"/>
      <c r="CG32" s="52"/>
      <c r="CH32" s="52"/>
      <c r="CI32" s="52"/>
      <c r="CJ32" s="52"/>
      <c r="CK32" s="52"/>
      <c r="CL32" s="52"/>
      <c r="CM32" s="52"/>
      <c r="CN32" s="52"/>
      <c r="CO32" s="52"/>
      <c r="CP32" s="52"/>
      <c r="CQ32" s="52"/>
      <c r="CR32" s="52"/>
      <c r="CS32" s="52"/>
      <c r="CT32" s="52"/>
      <c r="CU32" s="52"/>
      <c r="CV32" s="52"/>
      <c r="CW32" s="52"/>
      <c r="CX32" s="52"/>
      <c r="CY32" s="52"/>
      <c r="CZ32" s="52"/>
      <c r="DA32" s="52"/>
      <c r="DB32" s="52"/>
      <c r="DC32" s="52"/>
      <c r="DD32" s="52"/>
      <c r="DE32" s="52"/>
      <c r="DF32" s="52"/>
      <c r="DG32" s="52"/>
      <c r="DH32" s="52"/>
      <c r="DI32" s="52"/>
      <c r="DJ32" s="52"/>
      <c r="DK32" s="52"/>
      <c r="DL32" s="52"/>
      <c r="DM32" s="52"/>
      <c r="DN32" s="52"/>
      <c r="DO32" s="52"/>
      <c r="DP32" s="52"/>
      <c r="DQ32" s="52"/>
      <c r="DR32" s="52"/>
      <c r="DS32" s="52"/>
      <c r="DT32" s="52"/>
      <c r="DU32" s="52"/>
      <c r="DV32" s="52"/>
      <c r="DW32" s="52"/>
      <c r="DX32" s="52"/>
      <c r="DY32" s="52"/>
      <c r="DZ32" s="52"/>
      <c r="EA32" s="52"/>
      <c r="EB32" s="52"/>
      <c r="EC32" s="52"/>
      <c r="ED32" s="52"/>
      <c r="EE32" s="52"/>
      <c r="EF32" s="52"/>
      <c r="EG32" s="52"/>
      <c r="EH32" s="52"/>
      <c r="EI32" s="52"/>
      <c r="EJ32" s="52"/>
      <c r="EK32" s="52"/>
      <c r="EL32" s="52"/>
      <c r="EM32" s="52"/>
      <c r="EN32" s="52"/>
      <c r="EO32" s="52"/>
      <c r="EP32" s="52"/>
      <c r="EQ32" s="52"/>
      <c r="ER32" s="52"/>
      <c r="ES32" s="52"/>
      <c r="ET32" s="52"/>
      <c r="EU32" s="52"/>
      <c r="EV32" s="52"/>
      <c r="EW32" s="52"/>
      <c r="EX32" s="52"/>
      <c r="EY32" s="52"/>
      <c r="EZ32" s="52"/>
      <c r="FA32" s="52"/>
      <c r="FB32" s="52"/>
      <c r="FC32" s="52"/>
      <c r="FD32" s="52"/>
      <c r="FE32" s="52"/>
      <c r="FF32" s="52"/>
      <c r="FG32" s="52"/>
      <c r="FH32" s="52"/>
      <c r="FI32" s="52"/>
      <c r="FJ32" s="52"/>
      <c r="FK32" s="52"/>
      <c r="FL32" s="52"/>
      <c r="FM32" s="52"/>
      <c r="FN32" s="52"/>
      <c r="FO32" s="52"/>
      <c r="FP32" s="52"/>
      <c r="FQ32" s="52"/>
      <c r="FR32" s="52"/>
      <c r="FS32" s="52"/>
      <c r="FT32" s="52"/>
      <c r="FU32" s="52"/>
      <c r="FV32" s="52"/>
      <c r="FW32" s="52"/>
      <c r="FX32" s="52"/>
      <c r="FY32" s="52"/>
      <c r="FZ32" s="52"/>
      <c r="GA32" s="52"/>
      <c r="GB32" s="52"/>
      <c r="GC32" s="52"/>
      <c r="GD32" s="52"/>
      <c r="GE32" s="52"/>
      <c r="GF32" s="52"/>
      <c r="GG32" s="52"/>
      <c r="GH32" s="52"/>
      <c r="GI32" s="52"/>
      <c r="GJ32" s="52"/>
      <c r="GK32" s="52"/>
      <c r="GL32" s="52"/>
      <c r="GM32" s="52"/>
      <c r="GN32" s="52"/>
      <c r="GO32" s="52"/>
      <c r="GP32" s="52"/>
      <c r="GQ32" s="52"/>
      <c r="GR32" s="52"/>
      <c r="GS32" s="52"/>
      <c r="GT32" s="52"/>
      <c r="GU32" s="52"/>
      <c r="GV32" s="52"/>
      <c r="GW32" s="52"/>
      <c r="GX32" s="52"/>
      <c r="GY32" s="52"/>
      <c r="GZ32" s="52"/>
      <c r="HA32" s="52"/>
      <c r="HB32" s="52"/>
      <c r="HC32" s="52"/>
      <c r="HD32" s="52"/>
      <c r="HE32" s="52"/>
      <c r="HF32" s="52"/>
      <c r="HG32" s="52"/>
      <c r="HH32" s="52"/>
      <c r="HI32" s="52"/>
      <c r="HJ32" s="52"/>
      <c r="HK32" s="52"/>
      <c r="HL32" s="52"/>
      <c r="HM32" s="52"/>
      <c r="HN32" s="52"/>
      <c r="HO32" s="52"/>
      <c r="HP32" s="52"/>
      <c r="HQ32" s="52"/>
      <c r="HR32" s="52"/>
      <c r="HS32" s="52"/>
      <c r="HT32" s="52"/>
      <c r="HU32" s="52"/>
      <c r="HV32" s="52"/>
      <c r="HW32" s="52"/>
      <c r="HX32" s="52"/>
      <c r="HY32" s="52"/>
      <c r="HZ32" s="52"/>
      <c r="IA32" s="52"/>
      <c r="IB32" s="52"/>
      <c r="IC32" s="52"/>
      <c r="ID32" s="52"/>
      <c r="IE32" s="52"/>
      <c r="IF32" s="52"/>
      <c r="IG32" s="52"/>
      <c r="IH32" s="52"/>
      <c r="II32" s="52"/>
      <c r="IJ32" s="52"/>
      <c r="IK32" s="52"/>
      <c r="IL32" s="52"/>
      <c r="IM32" s="52"/>
      <c r="IN32" s="52"/>
      <c r="IO32" s="52"/>
      <c r="IP32" s="52"/>
      <c r="IQ32" s="52"/>
      <c r="IR32" s="52"/>
      <c r="IS32" s="52"/>
      <c r="IT32" s="52"/>
      <c r="IU32" s="52"/>
      <c r="IV32" s="52"/>
      <c r="IW32" s="52"/>
    </row>
    <row r="33" customFormat="false" ht="12.75" hidden="false" customHeight="false" outlineLevel="0" collapsed="false">
      <c r="A33" s="32"/>
      <c r="B33" s="32"/>
      <c r="C33" s="28"/>
      <c r="D33" s="28"/>
      <c r="E33" s="47"/>
      <c r="F33" s="57"/>
      <c r="G33" s="37"/>
      <c r="H33" s="32"/>
      <c r="I33" s="47"/>
      <c r="J33" s="32"/>
      <c r="K33" s="49"/>
      <c r="L33" s="49"/>
      <c r="M33" s="49"/>
      <c r="N33" s="49"/>
      <c r="O33" s="49"/>
      <c r="P33" s="49"/>
      <c r="Q33" s="49"/>
      <c r="R33" s="49"/>
      <c r="S33" s="49"/>
      <c r="T33" s="49"/>
      <c r="U33" s="49"/>
      <c r="V33" s="49"/>
      <c r="W33" s="49"/>
      <c r="X33" s="32"/>
      <c r="Y33" s="32"/>
      <c r="Z33" s="32"/>
      <c r="AA33" s="32"/>
      <c r="AB33" s="32"/>
      <c r="AC33" s="32"/>
      <c r="AD33" s="32"/>
      <c r="AE33" s="32"/>
      <c r="AF33" s="32"/>
      <c r="AG33" s="32"/>
      <c r="AH33" s="32"/>
      <c r="AI33" s="32"/>
      <c r="AJ33" s="32"/>
      <c r="AK33" s="32"/>
      <c r="AL33" s="32"/>
      <c r="AM33" s="32"/>
      <c r="AN33" s="32"/>
      <c r="AO33" s="32"/>
      <c r="AP33" s="32"/>
      <c r="AQ33" s="32"/>
      <c r="AR33" s="32"/>
      <c r="AS33" s="32"/>
      <c r="AT33" s="32"/>
      <c r="AU33" s="32"/>
      <c r="AV33" s="32"/>
      <c r="AW33" s="32"/>
      <c r="AX33" s="32"/>
      <c r="AY33" s="32"/>
      <c r="AZ33" s="32"/>
      <c r="BA33" s="32"/>
      <c r="BB33" s="32"/>
      <c r="BC33" s="32"/>
      <c r="BD33" s="32"/>
      <c r="BE33" s="32"/>
      <c r="BF33" s="32"/>
      <c r="BG33" s="32"/>
      <c r="BH33" s="32"/>
      <c r="BI33" s="32"/>
      <c r="BJ33" s="32"/>
      <c r="BK33" s="32"/>
      <c r="BL33" s="32"/>
      <c r="BM33" s="32"/>
      <c r="BN33" s="32"/>
      <c r="BO33" s="32"/>
      <c r="BP33" s="32"/>
      <c r="BQ33" s="32"/>
      <c r="BR33" s="32"/>
      <c r="BS33" s="32"/>
      <c r="BT33" s="32"/>
      <c r="BU33" s="32"/>
      <c r="BV33" s="32"/>
      <c r="BW33" s="32"/>
      <c r="BX33" s="32"/>
      <c r="BY33" s="32"/>
      <c r="BZ33" s="32"/>
      <c r="CA33" s="32"/>
      <c r="CB33" s="32"/>
      <c r="CC33" s="32"/>
      <c r="CD33" s="32"/>
      <c r="CE33" s="32"/>
      <c r="CF33" s="32"/>
      <c r="CG33" s="32"/>
      <c r="CH33" s="32"/>
      <c r="CI33" s="32"/>
      <c r="CJ33" s="32"/>
      <c r="CK33" s="32"/>
      <c r="CL33" s="32"/>
      <c r="CM33" s="32"/>
      <c r="CN33" s="32"/>
      <c r="CO33" s="32"/>
      <c r="CP33" s="32"/>
      <c r="CQ33" s="32"/>
      <c r="CR33" s="32"/>
      <c r="CS33" s="32"/>
      <c r="CT33" s="32"/>
      <c r="CU33" s="32"/>
      <c r="CV33" s="32"/>
      <c r="CW33" s="32"/>
      <c r="CX33" s="32"/>
      <c r="CY33" s="32"/>
      <c r="CZ33" s="32"/>
      <c r="DA33" s="32"/>
      <c r="DB33" s="32"/>
      <c r="DC33" s="32"/>
      <c r="DD33" s="32"/>
      <c r="DE33" s="32"/>
      <c r="DF33" s="32"/>
      <c r="DG33" s="32"/>
      <c r="DH33" s="32"/>
      <c r="DI33" s="32"/>
      <c r="DJ33" s="32"/>
      <c r="DK33" s="32"/>
      <c r="DL33" s="32"/>
      <c r="DM33" s="32"/>
      <c r="DN33" s="32"/>
      <c r="DO33" s="32"/>
      <c r="DP33" s="32"/>
      <c r="DQ33" s="32"/>
      <c r="DR33" s="32"/>
      <c r="DS33" s="32"/>
      <c r="DT33" s="32"/>
      <c r="DU33" s="32"/>
      <c r="DV33" s="32"/>
      <c r="DW33" s="32"/>
      <c r="DX33" s="32"/>
      <c r="DY33" s="32"/>
      <c r="DZ33" s="32"/>
      <c r="EA33" s="32"/>
      <c r="EB33" s="32"/>
      <c r="EC33" s="32"/>
      <c r="ED33" s="32"/>
      <c r="EE33" s="32"/>
      <c r="EF33" s="32"/>
      <c r="EG33" s="32"/>
      <c r="EH33" s="32"/>
      <c r="EI33" s="32"/>
      <c r="EJ33" s="32"/>
      <c r="EK33" s="32"/>
      <c r="EL33" s="32"/>
      <c r="EM33" s="32"/>
      <c r="EN33" s="32"/>
      <c r="EO33" s="32"/>
      <c r="EP33" s="32"/>
      <c r="EQ33" s="32"/>
      <c r="ER33" s="32"/>
      <c r="ES33" s="32"/>
      <c r="ET33" s="32"/>
      <c r="EU33" s="32"/>
      <c r="EV33" s="32"/>
      <c r="EW33" s="32"/>
      <c r="EX33" s="32"/>
      <c r="EY33" s="32"/>
      <c r="EZ33" s="32"/>
      <c r="FA33" s="32"/>
      <c r="FB33" s="32"/>
      <c r="FC33" s="32"/>
      <c r="FD33" s="32"/>
      <c r="FE33" s="32"/>
      <c r="FF33" s="32"/>
      <c r="FG33" s="32"/>
      <c r="FH33" s="32"/>
      <c r="FI33" s="32"/>
      <c r="FJ33" s="32"/>
      <c r="FK33" s="32"/>
      <c r="FL33" s="32"/>
      <c r="FM33" s="32"/>
      <c r="FN33" s="32"/>
      <c r="FO33" s="32"/>
      <c r="FP33" s="32"/>
      <c r="FQ33" s="32"/>
      <c r="FR33" s="32"/>
      <c r="FS33" s="32"/>
      <c r="FT33" s="32"/>
      <c r="FU33" s="32"/>
      <c r="FV33" s="32"/>
      <c r="FW33" s="32"/>
      <c r="FX33" s="32"/>
      <c r="FY33" s="32"/>
      <c r="FZ33" s="32"/>
      <c r="GA33" s="32"/>
      <c r="GB33" s="32"/>
      <c r="GC33" s="32"/>
      <c r="GD33" s="32"/>
      <c r="GE33" s="32"/>
      <c r="GF33" s="32"/>
      <c r="GG33" s="32"/>
      <c r="GH33" s="32"/>
      <c r="GI33" s="32"/>
      <c r="GJ33" s="32"/>
      <c r="GK33" s="32"/>
      <c r="GL33" s="32"/>
      <c r="GM33" s="32"/>
      <c r="GN33" s="32"/>
      <c r="GO33" s="32"/>
      <c r="GP33" s="32"/>
      <c r="GQ33" s="32"/>
      <c r="GR33" s="32"/>
      <c r="GS33" s="32"/>
      <c r="GT33" s="32"/>
      <c r="GU33" s="32"/>
      <c r="GV33" s="32"/>
      <c r="GW33" s="32"/>
      <c r="GX33" s="32"/>
      <c r="GY33" s="32"/>
      <c r="GZ33" s="32"/>
      <c r="HA33" s="32"/>
      <c r="HB33" s="32"/>
      <c r="HC33" s="32"/>
      <c r="HD33" s="32"/>
      <c r="HE33" s="32"/>
      <c r="HF33" s="32"/>
      <c r="HG33" s="32"/>
      <c r="HH33" s="32"/>
      <c r="HI33" s="32"/>
      <c r="HJ33" s="32"/>
      <c r="HK33" s="32"/>
      <c r="HL33" s="32"/>
      <c r="HM33" s="32"/>
      <c r="HN33" s="32"/>
      <c r="HO33" s="32"/>
      <c r="HP33" s="32"/>
      <c r="HQ33" s="32"/>
      <c r="HR33" s="32"/>
      <c r="HS33" s="32"/>
      <c r="HT33" s="32"/>
      <c r="HU33" s="32"/>
      <c r="HV33" s="32"/>
      <c r="HW33" s="32"/>
      <c r="HX33" s="32"/>
      <c r="HY33" s="32"/>
      <c r="HZ33" s="32"/>
      <c r="IA33" s="32"/>
      <c r="IB33" s="32"/>
      <c r="IC33" s="32"/>
      <c r="ID33" s="32"/>
      <c r="IE33" s="32"/>
      <c r="IF33" s="32"/>
      <c r="IG33" s="32"/>
      <c r="IH33" s="32"/>
      <c r="II33" s="32"/>
      <c r="IJ33" s="32"/>
      <c r="IK33" s="32"/>
      <c r="IL33" s="32"/>
      <c r="IM33" s="32"/>
      <c r="IN33" s="32"/>
      <c r="IO33" s="32"/>
      <c r="IP33" s="32"/>
      <c r="IQ33" s="32"/>
      <c r="IR33" s="32"/>
      <c r="IS33" s="32"/>
      <c r="IT33" s="32"/>
      <c r="IU33" s="32"/>
      <c r="IV33" s="32"/>
      <c r="IW33" s="32"/>
    </row>
    <row r="34" customFormat="false" ht="12.75" hidden="false" customHeight="false" outlineLevel="0" collapsed="false">
      <c r="A34" s="1" t="s">
        <v>23</v>
      </c>
      <c r="B34" s="1" t="s">
        <v>9</v>
      </c>
      <c r="C34" s="2" t="s">
        <v>281</v>
      </c>
      <c r="D34" s="28" t="s">
        <v>36</v>
      </c>
      <c r="E34" s="17" t="n">
        <v>15000</v>
      </c>
      <c r="F34" s="13" t="n">
        <v>15000</v>
      </c>
      <c r="G34" s="16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12.75" hidden="false" customHeight="false" outlineLevel="0" collapsed="false">
      <c r="B35" s="1" t="s">
        <v>9</v>
      </c>
      <c r="C35" s="2" t="s">
        <v>282</v>
      </c>
      <c r="D35" s="28" t="s">
        <v>36</v>
      </c>
      <c r="E35" s="17" t="n">
        <v>10000</v>
      </c>
      <c r="F35" s="13" t="n">
        <v>10000</v>
      </c>
      <c r="G35" s="16"/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B36" s="1" t="s">
        <v>9</v>
      </c>
      <c r="C36" s="2" t="s">
        <v>283</v>
      </c>
      <c r="D36" s="28" t="s">
        <v>36</v>
      </c>
      <c r="E36" s="17" t="n">
        <v>6700</v>
      </c>
      <c r="F36" s="29" t="n">
        <v>6700</v>
      </c>
      <c r="G36" s="30"/>
      <c r="I36" s="4"/>
      <c r="K36" s="15"/>
      <c r="L36" s="15"/>
      <c r="M36" s="15"/>
      <c r="N36" s="15"/>
      <c r="O36" s="15"/>
      <c r="P36" s="15"/>
      <c r="Q36" s="15"/>
      <c r="R36" s="15"/>
      <c r="S36" s="15"/>
      <c r="T36" s="15"/>
      <c r="U36" s="15"/>
      <c r="V36" s="15"/>
      <c r="W36" s="15"/>
    </row>
    <row r="37" customFormat="false" ht="12.75" hidden="false" customHeight="false" outlineLevel="0" collapsed="false">
      <c r="B37" s="1" t="s">
        <v>9</v>
      </c>
      <c r="C37" s="2" t="s">
        <v>284</v>
      </c>
      <c r="D37" s="28" t="s">
        <v>25</v>
      </c>
      <c r="E37" s="17" t="n">
        <v>3000</v>
      </c>
      <c r="F37" s="29" t="n">
        <v>3000</v>
      </c>
      <c r="G37" s="30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B38" s="1" t="s">
        <v>9</v>
      </c>
      <c r="C38" s="2" t="s">
        <v>285</v>
      </c>
      <c r="D38" s="28" t="s">
        <v>94</v>
      </c>
      <c r="E38" s="17" t="n">
        <v>35000</v>
      </c>
      <c r="F38" s="29" t="n">
        <v>0</v>
      </c>
      <c r="G38" s="30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B39" s="1" t="s">
        <v>9</v>
      </c>
      <c r="C39" s="2" t="s">
        <v>286</v>
      </c>
      <c r="D39" s="28" t="s">
        <v>25</v>
      </c>
      <c r="E39" s="17" t="n">
        <v>10000</v>
      </c>
      <c r="F39" s="29" t="n">
        <v>5000</v>
      </c>
      <c r="G39" s="30" t="s">
        <v>287</v>
      </c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B40" s="1" t="s">
        <v>46</v>
      </c>
      <c r="C40" s="2" t="s">
        <v>288</v>
      </c>
      <c r="D40" s="28" t="s">
        <v>36</v>
      </c>
      <c r="E40" s="17" t="n">
        <v>135000</v>
      </c>
      <c r="F40" s="29" t="n">
        <v>135000</v>
      </c>
      <c r="G40" s="30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A41" s="10" t="s">
        <v>48</v>
      </c>
      <c r="B41" s="10"/>
      <c r="C41" s="39" t="s">
        <v>48</v>
      </c>
      <c r="D41" s="6"/>
      <c r="E41" s="40" t="n">
        <f aca="false">SUM(E34:E40)</f>
        <v>214700</v>
      </c>
      <c r="F41" s="45" t="n">
        <f aca="false">SUM(F34:F40)</f>
        <v>174700</v>
      </c>
      <c r="G41" s="14"/>
      <c r="H41" s="10"/>
      <c r="I41" s="41"/>
      <c r="J41" s="10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</row>
    <row r="42" customFormat="false" ht="12.75" hidden="false" customHeight="false" outlineLevel="0" collapsed="false">
      <c r="D42" s="28"/>
      <c r="E42" s="17"/>
      <c r="F42" s="29"/>
      <c r="G42" s="30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A43" s="10"/>
      <c r="B43" s="10"/>
      <c r="C43" s="39"/>
      <c r="D43" s="60"/>
      <c r="E43" s="61"/>
      <c r="F43" s="8"/>
      <c r="G43" s="14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A44" s="10" t="s">
        <v>338</v>
      </c>
      <c r="B44" s="10"/>
      <c r="C44" s="39"/>
      <c r="D44" s="60"/>
      <c r="E44" s="40" t="n">
        <v>9000000</v>
      </c>
      <c r="F44" s="45" t="n">
        <v>9000000</v>
      </c>
      <c r="G44" s="14"/>
      <c r="H44" s="10"/>
      <c r="I44" s="41"/>
      <c r="J44" s="10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</row>
    <row r="45" customFormat="false" ht="12.75" hidden="false" customHeight="false" outlineLevel="0" collapsed="false">
      <c r="A45" s="10" t="s">
        <v>339</v>
      </c>
      <c r="B45" s="10"/>
      <c r="C45" s="39"/>
      <c r="D45" s="60"/>
      <c r="E45" s="40" t="n">
        <f aca="false">E21</f>
        <v>398000</v>
      </c>
      <c r="F45" s="40" t="n">
        <f aca="false">F21</f>
        <v>0</v>
      </c>
      <c r="G45" s="14"/>
      <c r="H45" s="10"/>
      <c r="I45" s="41"/>
      <c r="J45" s="10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</row>
    <row r="46" customFormat="false" ht="12.75" hidden="false" customHeight="false" outlineLevel="0" collapsed="false">
      <c r="A46" s="10" t="s">
        <v>340</v>
      </c>
      <c r="B46" s="10"/>
      <c r="C46" s="39"/>
      <c r="D46" s="60"/>
      <c r="E46" s="40" t="n">
        <f aca="false">SUM(E44-E45)</f>
        <v>8602000</v>
      </c>
      <c r="F46" s="40" t="n">
        <f aca="false">SUM(F44-F45)</f>
        <v>9000000</v>
      </c>
      <c r="G46" s="14"/>
      <c r="H46" s="10"/>
      <c r="I46" s="41"/>
      <c r="J46" s="10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  <c r="IW46" s="10"/>
    </row>
    <row r="47" customFormat="false" ht="12.75" hidden="false" customHeight="false" outlineLevel="0" collapsed="false">
      <c r="A47" s="10"/>
      <c r="B47" s="10"/>
      <c r="C47" s="39"/>
      <c r="D47" s="60"/>
      <c r="E47" s="40"/>
      <c r="F47" s="45"/>
      <c r="G47" s="14"/>
      <c r="H47" s="10"/>
      <c r="I47" s="41"/>
      <c r="J47" s="10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</row>
    <row r="48" customFormat="false" ht="12.75" hidden="false" customHeight="false" outlineLevel="0" collapsed="false">
      <c r="A48" s="10" t="s">
        <v>338</v>
      </c>
      <c r="B48" s="10"/>
      <c r="C48" s="39"/>
      <c r="D48" s="60"/>
      <c r="E48" s="40" t="n">
        <v>9000000</v>
      </c>
      <c r="F48" s="45" t="n">
        <v>9000000</v>
      </c>
      <c r="G48" s="14"/>
      <c r="H48" s="10"/>
      <c r="I48" s="41"/>
      <c r="J48" s="10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0"/>
      <c r="HQ48" s="10"/>
      <c r="HR48" s="10"/>
      <c r="HS48" s="10"/>
      <c r="HT48" s="10"/>
      <c r="HU48" s="10"/>
      <c r="HV48" s="10"/>
      <c r="HW48" s="10"/>
      <c r="HX48" s="10"/>
      <c r="HY48" s="10"/>
      <c r="HZ48" s="10"/>
      <c r="IA48" s="10"/>
      <c r="IB48" s="10"/>
      <c r="IC48" s="10"/>
      <c r="ID48" s="10"/>
      <c r="IE48" s="10"/>
      <c r="IF48" s="10"/>
      <c r="IG48" s="10"/>
      <c r="IH48" s="10"/>
      <c r="II48" s="10"/>
      <c r="IJ48" s="10"/>
      <c r="IK48" s="10"/>
      <c r="IL48" s="10"/>
      <c r="IM48" s="10"/>
      <c r="IN48" s="10"/>
      <c r="IO48" s="10"/>
      <c r="IP48" s="10"/>
      <c r="IQ48" s="10"/>
      <c r="IR48" s="10"/>
      <c r="IS48" s="10"/>
      <c r="IT48" s="10"/>
      <c r="IU48" s="10"/>
      <c r="IV48" s="10"/>
      <c r="IW48" s="10"/>
    </row>
    <row r="49" customFormat="false" ht="12.75" hidden="false" customHeight="false" outlineLevel="0" collapsed="false">
      <c r="A49" s="10" t="s">
        <v>341</v>
      </c>
      <c r="B49" s="10"/>
      <c r="C49" s="39"/>
      <c r="D49" s="60"/>
      <c r="E49" s="40" t="n">
        <f aca="false">E30</f>
        <v>395600</v>
      </c>
      <c r="F49" s="40" t="n">
        <f aca="false">F30</f>
        <v>368600</v>
      </c>
      <c r="G49" s="14"/>
      <c r="H49" s="10"/>
      <c r="I49" s="41"/>
      <c r="J49" s="10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10"/>
      <c r="Y49" s="10"/>
      <c r="Z49" s="10"/>
      <c r="AA49" s="10"/>
      <c r="AB49" s="10"/>
      <c r="AC49" s="10"/>
      <c r="AD49" s="10"/>
      <c r="AE49" s="10"/>
      <c r="AF49" s="10"/>
      <c r="AG49" s="10"/>
      <c r="AH49" s="10"/>
      <c r="AI49" s="10"/>
      <c r="AJ49" s="10"/>
      <c r="AK49" s="10"/>
      <c r="AL49" s="10"/>
      <c r="AM49" s="10"/>
      <c r="AN49" s="10"/>
      <c r="AO49" s="10"/>
      <c r="AP49" s="10"/>
      <c r="AQ49" s="10"/>
      <c r="AR49" s="10"/>
      <c r="AS49" s="10"/>
      <c r="AT49" s="10"/>
      <c r="AU49" s="10"/>
      <c r="AV49" s="10"/>
      <c r="AW49" s="10"/>
      <c r="AX49" s="10"/>
      <c r="AY49" s="10"/>
      <c r="AZ49" s="10"/>
      <c r="BA49" s="10"/>
      <c r="BB49" s="10"/>
      <c r="BC49" s="10"/>
      <c r="BD49" s="10"/>
      <c r="BE49" s="10"/>
      <c r="BF49" s="10"/>
      <c r="BG49" s="10"/>
      <c r="BH49" s="10"/>
      <c r="BI49" s="10"/>
      <c r="BJ49" s="10"/>
      <c r="BK49" s="10"/>
      <c r="BL49" s="10"/>
      <c r="BM49" s="10"/>
      <c r="BN49" s="10"/>
      <c r="BO49" s="10"/>
      <c r="BP49" s="10"/>
      <c r="BQ49" s="10"/>
      <c r="BR49" s="10"/>
      <c r="BS49" s="10"/>
      <c r="BT49" s="10"/>
      <c r="BU49" s="10"/>
      <c r="BV49" s="10"/>
      <c r="BW49" s="10"/>
      <c r="BX49" s="10"/>
      <c r="BY49" s="10"/>
      <c r="BZ49" s="10"/>
      <c r="CA49" s="10"/>
      <c r="CB49" s="10"/>
      <c r="CC49" s="10"/>
      <c r="CD49" s="10"/>
      <c r="CE49" s="10"/>
      <c r="CF49" s="10"/>
      <c r="CG49" s="10"/>
      <c r="CH49" s="10"/>
      <c r="CI49" s="10"/>
      <c r="CJ49" s="10"/>
      <c r="CK49" s="10"/>
      <c r="CL49" s="10"/>
      <c r="CM49" s="10"/>
      <c r="CN49" s="10"/>
      <c r="CO49" s="10"/>
      <c r="CP49" s="10"/>
      <c r="CQ49" s="10"/>
      <c r="CR49" s="10"/>
      <c r="CS49" s="10"/>
      <c r="CT49" s="10"/>
      <c r="CU49" s="10"/>
      <c r="CV49" s="10"/>
      <c r="CW49" s="10"/>
      <c r="CX49" s="10"/>
      <c r="CY49" s="10"/>
      <c r="CZ49" s="10"/>
      <c r="DA49" s="10"/>
      <c r="DB49" s="10"/>
      <c r="DC49" s="10"/>
      <c r="DD49" s="10"/>
      <c r="DE49" s="10"/>
      <c r="DF49" s="10"/>
      <c r="DG49" s="10"/>
      <c r="DH49" s="10"/>
      <c r="DI49" s="10"/>
      <c r="DJ49" s="10"/>
      <c r="DK49" s="10"/>
      <c r="DL49" s="10"/>
      <c r="DM49" s="10"/>
      <c r="DN49" s="10"/>
      <c r="DO49" s="10"/>
      <c r="DP49" s="10"/>
      <c r="DQ49" s="10"/>
      <c r="DR49" s="10"/>
      <c r="DS49" s="10"/>
      <c r="DT49" s="10"/>
      <c r="DU49" s="10"/>
      <c r="DV49" s="10"/>
      <c r="DW49" s="10"/>
      <c r="DX49" s="10"/>
      <c r="DY49" s="10"/>
      <c r="DZ49" s="10"/>
      <c r="EA49" s="10"/>
      <c r="EB49" s="10"/>
      <c r="EC49" s="10"/>
      <c r="ED49" s="10"/>
      <c r="EE49" s="10"/>
      <c r="EF49" s="10"/>
      <c r="EG49" s="10"/>
      <c r="EH49" s="10"/>
      <c r="EI49" s="10"/>
      <c r="EJ49" s="10"/>
      <c r="EK49" s="10"/>
      <c r="EL49" s="10"/>
      <c r="EM49" s="10"/>
      <c r="EN49" s="10"/>
      <c r="EO49" s="10"/>
      <c r="EP49" s="10"/>
      <c r="EQ49" s="10"/>
      <c r="ER49" s="10"/>
      <c r="ES49" s="10"/>
      <c r="ET49" s="10"/>
      <c r="EU49" s="10"/>
      <c r="EV49" s="10"/>
      <c r="EW49" s="10"/>
      <c r="EX49" s="10"/>
      <c r="EY49" s="10"/>
      <c r="EZ49" s="10"/>
      <c r="FA49" s="10"/>
      <c r="FB49" s="10"/>
      <c r="FC49" s="10"/>
      <c r="FD49" s="10"/>
      <c r="FE49" s="10"/>
      <c r="FF49" s="10"/>
      <c r="FG49" s="10"/>
      <c r="FH49" s="10"/>
      <c r="FI49" s="10"/>
      <c r="FJ49" s="10"/>
      <c r="FK49" s="10"/>
      <c r="FL49" s="10"/>
      <c r="FM49" s="10"/>
      <c r="FN49" s="10"/>
      <c r="FO49" s="10"/>
      <c r="FP49" s="10"/>
      <c r="FQ49" s="10"/>
      <c r="FR49" s="10"/>
      <c r="FS49" s="10"/>
      <c r="FT49" s="10"/>
      <c r="FU49" s="10"/>
      <c r="FV49" s="10"/>
      <c r="FW49" s="10"/>
      <c r="FX49" s="10"/>
      <c r="FY49" s="10"/>
      <c r="FZ49" s="10"/>
      <c r="GA49" s="10"/>
      <c r="GB49" s="10"/>
      <c r="GC49" s="10"/>
      <c r="GD49" s="10"/>
      <c r="GE49" s="10"/>
      <c r="GF49" s="10"/>
      <c r="GG49" s="10"/>
      <c r="GH49" s="10"/>
      <c r="GI49" s="10"/>
      <c r="GJ49" s="10"/>
      <c r="GK49" s="10"/>
      <c r="GL49" s="10"/>
      <c r="GM49" s="10"/>
      <c r="GN49" s="10"/>
      <c r="GO49" s="10"/>
      <c r="GP49" s="10"/>
      <c r="GQ49" s="10"/>
      <c r="GR49" s="10"/>
      <c r="GS49" s="10"/>
      <c r="GT49" s="10"/>
      <c r="GU49" s="10"/>
      <c r="GV49" s="10"/>
      <c r="GW49" s="10"/>
      <c r="GX49" s="10"/>
      <c r="GY49" s="10"/>
      <c r="GZ49" s="10"/>
      <c r="HA49" s="10"/>
      <c r="HB49" s="10"/>
      <c r="HC49" s="10"/>
      <c r="HD49" s="10"/>
      <c r="HE49" s="10"/>
      <c r="HF49" s="10"/>
      <c r="HG49" s="10"/>
      <c r="HH49" s="10"/>
      <c r="HI49" s="10"/>
      <c r="HJ49" s="10"/>
      <c r="HK49" s="10"/>
      <c r="HL49" s="10"/>
      <c r="HM49" s="10"/>
      <c r="HN49" s="10"/>
      <c r="HO49" s="10"/>
      <c r="HP49" s="10"/>
      <c r="HQ49" s="10"/>
      <c r="HR49" s="10"/>
      <c r="HS49" s="10"/>
      <c r="HT49" s="10"/>
      <c r="HU49" s="10"/>
      <c r="HV49" s="10"/>
      <c r="HW49" s="10"/>
      <c r="HX49" s="10"/>
      <c r="HY49" s="10"/>
      <c r="HZ49" s="10"/>
      <c r="IA49" s="10"/>
      <c r="IB49" s="10"/>
      <c r="IC49" s="10"/>
      <c r="ID49" s="10"/>
      <c r="IE49" s="10"/>
      <c r="IF49" s="10"/>
      <c r="IG49" s="10"/>
      <c r="IH49" s="10"/>
      <c r="II49" s="10"/>
      <c r="IJ49" s="10"/>
      <c r="IK49" s="10"/>
      <c r="IL49" s="10"/>
      <c r="IM49" s="10"/>
      <c r="IN49" s="10"/>
      <c r="IO49" s="10"/>
      <c r="IP49" s="10"/>
      <c r="IQ49" s="10"/>
      <c r="IR49" s="10"/>
      <c r="IS49" s="10"/>
      <c r="IT49" s="10"/>
      <c r="IU49" s="10"/>
      <c r="IV49" s="10"/>
      <c r="IW49" s="10"/>
    </row>
    <row r="50" customFormat="false" ht="12.75" hidden="false" customHeight="false" outlineLevel="0" collapsed="false">
      <c r="A50" s="10" t="s">
        <v>340</v>
      </c>
      <c r="B50" s="10"/>
      <c r="C50" s="39"/>
      <c r="D50" s="60"/>
      <c r="E50" s="40" t="n">
        <f aca="false">SUM(E48-E49)</f>
        <v>8604400</v>
      </c>
      <c r="F50" s="40" t="n">
        <f aca="false">SUM(F48-F49)</f>
        <v>8631400</v>
      </c>
      <c r="G50" s="14"/>
      <c r="H50" s="10"/>
      <c r="I50" s="41"/>
      <c r="J50" s="10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10"/>
      <c r="Y50" s="10"/>
      <c r="Z50" s="10"/>
      <c r="AA50" s="10"/>
      <c r="AB50" s="10"/>
      <c r="AC50" s="10"/>
      <c r="AD50" s="10"/>
      <c r="AE50" s="10"/>
      <c r="AF50" s="10"/>
      <c r="AG50" s="10"/>
      <c r="AH50" s="10"/>
      <c r="AI50" s="10"/>
      <c r="AJ50" s="10"/>
      <c r="AK50" s="10"/>
      <c r="AL50" s="10"/>
      <c r="AM50" s="10"/>
      <c r="AN50" s="10"/>
      <c r="AO50" s="10"/>
      <c r="AP50" s="10"/>
      <c r="AQ50" s="10"/>
      <c r="AR50" s="10"/>
      <c r="AS50" s="10"/>
      <c r="AT50" s="10"/>
      <c r="AU50" s="10"/>
      <c r="AV50" s="10"/>
      <c r="AW50" s="10"/>
      <c r="AX50" s="10"/>
      <c r="AY50" s="10"/>
      <c r="AZ50" s="10"/>
      <c r="BA50" s="10"/>
      <c r="BB50" s="10"/>
      <c r="BC50" s="10"/>
      <c r="BD50" s="10"/>
      <c r="BE50" s="10"/>
      <c r="BF50" s="10"/>
      <c r="BG50" s="10"/>
      <c r="BH50" s="10"/>
      <c r="BI50" s="10"/>
      <c r="BJ50" s="10"/>
      <c r="BK50" s="10"/>
      <c r="BL50" s="10"/>
      <c r="BM50" s="10"/>
      <c r="BN50" s="10"/>
      <c r="BO50" s="10"/>
      <c r="BP50" s="10"/>
      <c r="BQ50" s="10"/>
      <c r="BR50" s="10"/>
      <c r="BS50" s="10"/>
      <c r="BT50" s="10"/>
      <c r="BU50" s="10"/>
      <c r="BV50" s="10"/>
      <c r="BW50" s="10"/>
      <c r="BX50" s="10"/>
      <c r="BY50" s="10"/>
      <c r="BZ50" s="10"/>
      <c r="CA50" s="10"/>
      <c r="CB50" s="10"/>
      <c r="CC50" s="10"/>
      <c r="CD50" s="10"/>
      <c r="CE50" s="10"/>
      <c r="CF50" s="10"/>
      <c r="CG50" s="10"/>
      <c r="CH50" s="10"/>
      <c r="CI50" s="10"/>
      <c r="CJ50" s="10"/>
      <c r="CK50" s="10"/>
      <c r="CL50" s="10"/>
      <c r="CM50" s="10"/>
      <c r="CN50" s="10"/>
      <c r="CO50" s="10"/>
      <c r="CP50" s="10"/>
      <c r="CQ50" s="10"/>
      <c r="CR50" s="10"/>
      <c r="CS50" s="10"/>
      <c r="CT50" s="10"/>
      <c r="CU50" s="10"/>
      <c r="CV50" s="10"/>
      <c r="CW50" s="10"/>
      <c r="CX50" s="10"/>
      <c r="CY50" s="10"/>
      <c r="CZ50" s="10"/>
      <c r="DA50" s="10"/>
      <c r="DB50" s="10"/>
      <c r="DC50" s="10"/>
      <c r="DD50" s="10"/>
      <c r="DE50" s="10"/>
      <c r="DF50" s="10"/>
      <c r="DG50" s="10"/>
      <c r="DH50" s="10"/>
      <c r="DI50" s="10"/>
      <c r="DJ50" s="10"/>
      <c r="DK50" s="10"/>
      <c r="DL50" s="10"/>
      <c r="DM50" s="10"/>
      <c r="DN50" s="10"/>
      <c r="DO50" s="10"/>
      <c r="DP50" s="10"/>
      <c r="DQ50" s="10"/>
      <c r="DR50" s="10"/>
      <c r="DS50" s="10"/>
      <c r="DT50" s="10"/>
      <c r="DU50" s="10"/>
      <c r="DV50" s="10"/>
      <c r="DW50" s="10"/>
      <c r="DX50" s="10"/>
      <c r="DY50" s="10"/>
      <c r="DZ50" s="10"/>
      <c r="EA50" s="10"/>
      <c r="EB50" s="10"/>
      <c r="EC50" s="10"/>
      <c r="ED50" s="10"/>
      <c r="EE50" s="10"/>
      <c r="EF50" s="10"/>
      <c r="EG50" s="10"/>
      <c r="EH50" s="10"/>
      <c r="EI50" s="10"/>
      <c r="EJ50" s="10"/>
      <c r="EK50" s="10"/>
      <c r="EL50" s="10"/>
      <c r="EM50" s="10"/>
      <c r="EN50" s="10"/>
      <c r="EO50" s="10"/>
      <c r="EP50" s="10"/>
      <c r="EQ50" s="10"/>
      <c r="ER50" s="10"/>
      <c r="ES50" s="10"/>
      <c r="ET50" s="10"/>
      <c r="EU50" s="10"/>
      <c r="EV50" s="10"/>
      <c r="EW50" s="10"/>
      <c r="EX50" s="10"/>
      <c r="EY50" s="10"/>
      <c r="EZ50" s="10"/>
      <c r="FA50" s="10"/>
      <c r="FB50" s="10"/>
      <c r="FC50" s="10"/>
      <c r="FD50" s="10"/>
      <c r="FE50" s="10"/>
      <c r="FF50" s="10"/>
      <c r="FG50" s="10"/>
      <c r="FH50" s="10"/>
      <c r="FI50" s="10"/>
      <c r="FJ50" s="10"/>
      <c r="FK50" s="10"/>
      <c r="FL50" s="10"/>
      <c r="FM50" s="10"/>
      <c r="FN50" s="10"/>
      <c r="FO50" s="10"/>
      <c r="FP50" s="10"/>
      <c r="FQ50" s="10"/>
      <c r="FR50" s="10"/>
      <c r="FS50" s="10"/>
      <c r="FT50" s="10"/>
      <c r="FU50" s="10"/>
      <c r="FV50" s="10"/>
      <c r="FW50" s="10"/>
      <c r="FX50" s="10"/>
      <c r="FY50" s="10"/>
      <c r="FZ50" s="10"/>
      <c r="GA50" s="10"/>
      <c r="GB50" s="10"/>
      <c r="GC50" s="10"/>
      <c r="GD50" s="10"/>
      <c r="GE50" s="10"/>
      <c r="GF50" s="10"/>
      <c r="GG50" s="10"/>
      <c r="GH50" s="10"/>
      <c r="GI50" s="10"/>
      <c r="GJ50" s="10"/>
      <c r="GK50" s="10"/>
      <c r="GL50" s="10"/>
      <c r="GM50" s="10"/>
      <c r="GN50" s="10"/>
      <c r="GO50" s="10"/>
      <c r="GP50" s="10"/>
      <c r="GQ50" s="10"/>
      <c r="GR50" s="10"/>
      <c r="GS50" s="10"/>
      <c r="GT50" s="10"/>
      <c r="GU50" s="10"/>
      <c r="GV50" s="10"/>
      <c r="GW50" s="10"/>
      <c r="GX50" s="10"/>
      <c r="GY50" s="10"/>
      <c r="GZ50" s="10"/>
      <c r="HA50" s="10"/>
      <c r="HB50" s="10"/>
      <c r="HC50" s="10"/>
      <c r="HD50" s="10"/>
      <c r="HE50" s="10"/>
      <c r="HF50" s="10"/>
      <c r="HG50" s="10"/>
      <c r="HH50" s="10"/>
      <c r="HI50" s="10"/>
      <c r="HJ50" s="10"/>
      <c r="HK50" s="10"/>
      <c r="HL50" s="10"/>
      <c r="HM50" s="10"/>
      <c r="HN50" s="10"/>
      <c r="HO50" s="10"/>
      <c r="HP50" s="10"/>
      <c r="HQ50" s="10"/>
      <c r="HR50" s="10"/>
      <c r="HS50" s="10"/>
      <c r="HT50" s="10"/>
      <c r="HU50" s="10"/>
      <c r="HV50" s="10"/>
      <c r="HW50" s="10"/>
      <c r="HX50" s="10"/>
      <c r="HY50" s="10"/>
      <c r="HZ50" s="10"/>
      <c r="IA50" s="10"/>
      <c r="IB50" s="10"/>
      <c r="IC50" s="10"/>
      <c r="ID50" s="10"/>
      <c r="IE50" s="10"/>
      <c r="IF50" s="10"/>
      <c r="IG50" s="10"/>
      <c r="IH50" s="10"/>
      <c r="II50" s="10"/>
      <c r="IJ50" s="10"/>
      <c r="IK50" s="10"/>
      <c r="IL50" s="10"/>
      <c r="IM50" s="10"/>
      <c r="IN50" s="10"/>
      <c r="IO50" s="10"/>
      <c r="IP50" s="10"/>
      <c r="IQ50" s="10"/>
      <c r="IR50" s="10"/>
      <c r="IS50" s="10"/>
      <c r="IT50" s="10"/>
      <c r="IU50" s="10"/>
      <c r="IV50" s="10"/>
      <c r="IW50" s="10"/>
    </row>
    <row r="51" customFormat="false" ht="12.75" hidden="false" customHeight="false" outlineLevel="0" collapsed="false">
      <c r="A51" s="10"/>
      <c r="B51" s="10"/>
      <c r="C51" s="39"/>
      <c r="D51" s="60"/>
      <c r="E51" s="40"/>
      <c r="F51" s="40"/>
      <c r="G51" s="14"/>
      <c r="H51" s="10"/>
      <c r="I51" s="41"/>
      <c r="J51" s="10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10"/>
      <c r="Y51" s="10"/>
      <c r="Z51" s="10"/>
      <c r="AA51" s="10"/>
      <c r="AB51" s="10"/>
      <c r="AC51" s="10"/>
      <c r="AD51" s="10"/>
      <c r="AE51" s="10"/>
      <c r="AF51" s="10"/>
      <c r="AG51" s="10"/>
      <c r="AH51" s="10"/>
      <c r="AI51" s="10"/>
      <c r="AJ51" s="10"/>
      <c r="AK51" s="10"/>
      <c r="AL51" s="10"/>
      <c r="AM51" s="10"/>
      <c r="AN51" s="10"/>
      <c r="AO51" s="10"/>
      <c r="AP51" s="10"/>
      <c r="AQ51" s="10"/>
      <c r="AR51" s="10"/>
      <c r="AS51" s="10"/>
      <c r="AT51" s="10"/>
      <c r="AU51" s="10"/>
      <c r="AV51" s="10"/>
      <c r="AW51" s="10"/>
      <c r="AX51" s="10"/>
      <c r="AY51" s="10"/>
      <c r="AZ51" s="10"/>
      <c r="BA51" s="10"/>
      <c r="BB51" s="10"/>
      <c r="BC51" s="10"/>
      <c r="BD51" s="10"/>
      <c r="BE51" s="10"/>
      <c r="BF51" s="10"/>
      <c r="BG51" s="10"/>
      <c r="BH51" s="10"/>
      <c r="BI51" s="10"/>
      <c r="BJ51" s="10"/>
      <c r="BK51" s="10"/>
      <c r="BL51" s="10"/>
      <c r="BM51" s="10"/>
      <c r="BN51" s="10"/>
      <c r="BO51" s="10"/>
      <c r="BP51" s="10"/>
      <c r="BQ51" s="10"/>
      <c r="BR51" s="10"/>
      <c r="BS51" s="10"/>
      <c r="BT51" s="10"/>
      <c r="BU51" s="10"/>
      <c r="BV51" s="10"/>
      <c r="BW51" s="10"/>
      <c r="BX51" s="10"/>
      <c r="BY51" s="10"/>
      <c r="BZ51" s="10"/>
      <c r="CA51" s="10"/>
      <c r="CB51" s="10"/>
      <c r="CC51" s="10"/>
      <c r="CD51" s="10"/>
      <c r="CE51" s="10"/>
      <c r="CF51" s="10"/>
      <c r="CG51" s="10"/>
      <c r="CH51" s="10"/>
      <c r="CI51" s="10"/>
      <c r="CJ51" s="10"/>
      <c r="CK51" s="10"/>
      <c r="CL51" s="10"/>
      <c r="CM51" s="10"/>
      <c r="CN51" s="10"/>
      <c r="CO51" s="10"/>
      <c r="CP51" s="10"/>
      <c r="CQ51" s="10"/>
      <c r="CR51" s="10"/>
      <c r="CS51" s="10"/>
      <c r="CT51" s="10"/>
      <c r="CU51" s="10"/>
      <c r="CV51" s="10"/>
      <c r="CW51" s="10"/>
      <c r="CX51" s="10"/>
      <c r="CY51" s="10"/>
      <c r="CZ51" s="10"/>
      <c r="DA51" s="10"/>
      <c r="DB51" s="10"/>
      <c r="DC51" s="10"/>
      <c r="DD51" s="10"/>
      <c r="DE51" s="10"/>
      <c r="DF51" s="10"/>
      <c r="DG51" s="10"/>
      <c r="DH51" s="10"/>
      <c r="DI51" s="10"/>
      <c r="DJ51" s="10"/>
      <c r="DK51" s="10"/>
      <c r="DL51" s="10"/>
      <c r="DM51" s="10"/>
      <c r="DN51" s="10"/>
      <c r="DO51" s="10"/>
      <c r="DP51" s="10"/>
      <c r="DQ51" s="10"/>
      <c r="DR51" s="10"/>
      <c r="DS51" s="10"/>
      <c r="DT51" s="10"/>
      <c r="DU51" s="10"/>
      <c r="DV51" s="10"/>
      <c r="DW51" s="10"/>
      <c r="DX51" s="10"/>
      <c r="DY51" s="10"/>
      <c r="DZ51" s="10"/>
      <c r="EA51" s="10"/>
      <c r="EB51" s="10"/>
      <c r="EC51" s="10"/>
      <c r="ED51" s="10"/>
      <c r="EE51" s="10"/>
      <c r="EF51" s="10"/>
      <c r="EG51" s="10"/>
      <c r="EH51" s="10"/>
      <c r="EI51" s="10"/>
      <c r="EJ51" s="10"/>
      <c r="EK51" s="10"/>
      <c r="EL51" s="10"/>
      <c r="EM51" s="10"/>
      <c r="EN51" s="10"/>
      <c r="EO51" s="10"/>
      <c r="EP51" s="10"/>
      <c r="EQ51" s="10"/>
      <c r="ER51" s="10"/>
      <c r="ES51" s="10"/>
      <c r="ET51" s="10"/>
      <c r="EU51" s="10"/>
      <c r="EV51" s="10"/>
      <c r="EW51" s="10"/>
      <c r="EX51" s="10"/>
      <c r="EY51" s="10"/>
      <c r="EZ51" s="10"/>
      <c r="FA51" s="10"/>
      <c r="FB51" s="10"/>
      <c r="FC51" s="10"/>
      <c r="FD51" s="10"/>
      <c r="FE51" s="10"/>
      <c r="FF51" s="10"/>
      <c r="FG51" s="10"/>
      <c r="FH51" s="10"/>
      <c r="FI51" s="10"/>
      <c r="FJ51" s="10"/>
      <c r="FK51" s="10"/>
      <c r="FL51" s="10"/>
      <c r="FM51" s="10"/>
      <c r="FN51" s="10"/>
      <c r="FO51" s="10"/>
      <c r="FP51" s="10"/>
      <c r="FQ51" s="10"/>
      <c r="FR51" s="10"/>
      <c r="FS51" s="10"/>
      <c r="FT51" s="10"/>
      <c r="FU51" s="10"/>
      <c r="FV51" s="10"/>
      <c r="FW51" s="10"/>
      <c r="FX51" s="10"/>
      <c r="FY51" s="10"/>
      <c r="FZ51" s="10"/>
      <c r="GA51" s="10"/>
      <c r="GB51" s="10"/>
      <c r="GC51" s="10"/>
      <c r="GD51" s="10"/>
      <c r="GE51" s="10"/>
      <c r="GF51" s="10"/>
      <c r="GG51" s="10"/>
      <c r="GH51" s="10"/>
      <c r="GI51" s="10"/>
      <c r="GJ51" s="10"/>
      <c r="GK51" s="10"/>
      <c r="GL51" s="10"/>
      <c r="GM51" s="10"/>
      <c r="GN51" s="10"/>
      <c r="GO51" s="10"/>
      <c r="GP51" s="10"/>
      <c r="GQ51" s="10"/>
      <c r="GR51" s="10"/>
      <c r="GS51" s="10"/>
      <c r="GT51" s="10"/>
      <c r="GU51" s="10"/>
      <c r="GV51" s="10"/>
      <c r="GW51" s="10"/>
      <c r="GX51" s="10"/>
      <c r="GY51" s="10"/>
      <c r="GZ51" s="10"/>
      <c r="HA51" s="10"/>
      <c r="HB51" s="10"/>
      <c r="HC51" s="10"/>
      <c r="HD51" s="10"/>
      <c r="HE51" s="10"/>
      <c r="HF51" s="10"/>
      <c r="HG51" s="10"/>
      <c r="HH51" s="10"/>
      <c r="HI51" s="10"/>
      <c r="HJ51" s="10"/>
      <c r="HK51" s="10"/>
      <c r="HL51" s="10"/>
      <c r="HM51" s="10"/>
      <c r="HN51" s="10"/>
      <c r="HO51" s="10"/>
      <c r="HP51" s="10"/>
      <c r="HQ51" s="10"/>
      <c r="HR51" s="10"/>
      <c r="HS51" s="10"/>
      <c r="HT51" s="10"/>
      <c r="HU51" s="10"/>
      <c r="HV51" s="10"/>
      <c r="HW51" s="10"/>
      <c r="HX51" s="10"/>
      <c r="HY51" s="10"/>
      <c r="HZ51" s="10"/>
      <c r="IA51" s="10"/>
      <c r="IB51" s="10"/>
      <c r="IC51" s="10"/>
      <c r="ID51" s="10"/>
      <c r="IE51" s="10"/>
      <c r="IF51" s="10"/>
      <c r="IG51" s="10"/>
      <c r="IH51" s="10"/>
      <c r="II51" s="10"/>
      <c r="IJ51" s="10"/>
      <c r="IK51" s="10"/>
      <c r="IL51" s="10"/>
      <c r="IM51" s="10"/>
      <c r="IN51" s="10"/>
      <c r="IO51" s="10"/>
      <c r="IP51" s="10"/>
      <c r="IQ51" s="10"/>
      <c r="IR51" s="10"/>
      <c r="IS51" s="10"/>
      <c r="IT51" s="10"/>
      <c r="IU51" s="10"/>
      <c r="IV51" s="10"/>
      <c r="IW51" s="10"/>
    </row>
    <row r="52" customFormat="false" ht="12.75" hidden="false" customHeight="false" outlineLevel="0" collapsed="false">
      <c r="A52" s="10" t="s">
        <v>342</v>
      </c>
      <c r="B52" s="10"/>
      <c r="C52" s="39"/>
      <c r="D52" s="60"/>
      <c r="E52" s="40" t="n">
        <v>1200000</v>
      </c>
      <c r="F52" s="40" t="n">
        <v>1200000</v>
      </c>
      <c r="G52" s="14"/>
      <c r="H52" s="10"/>
      <c r="I52" s="41"/>
      <c r="J52" s="10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10"/>
      <c r="Y52" s="10"/>
      <c r="Z52" s="10"/>
      <c r="AA52" s="10"/>
      <c r="AB52" s="10"/>
      <c r="AC52" s="10"/>
      <c r="AD52" s="10"/>
      <c r="AE52" s="10"/>
      <c r="AF52" s="10"/>
      <c r="AG52" s="10"/>
      <c r="AH52" s="10"/>
      <c r="AI52" s="10"/>
      <c r="AJ52" s="10"/>
      <c r="AK52" s="10"/>
      <c r="AL52" s="10"/>
      <c r="AM52" s="10"/>
      <c r="AN52" s="10"/>
      <c r="AO52" s="10"/>
      <c r="AP52" s="10"/>
      <c r="AQ52" s="10"/>
      <c r="AR52" s="10"/>
      <c r="AS52" s="10"/>
      <c r="AT52" s="10"/>
      <c r="AU52" s="10"/>
      <c r="AV52" s="10"/>
      <c r="AW52" s="10"/>
      <c r="AX52" s="10"/>
      <c r="AY52" s="10"/>
      <c r="AZ52" s="10"/>
      <c r="BA52" s="10"/>
      <c r="BB52" s="10"/>
      <c r="BC52" s="10"/>
      <c r="BD52" s="10"/>
      <c r="BE52" s="10"/>
      <c r="BF52" s="10"/>
      <c r="BG52" s="10"/>
      <c r="BH52" s="10"/>
      <c r="BI52" s="10"/>
      <c r="BJ52" s="10"/>
      <c r="BK52" s="10"/>
      <c r="BL52" s="10"/>
      <c r="BM52" s="10"/>
      <c r="BN52" s="10"/>
      <c r="BO52" s="10"/>
      <c r="BP52" s="10"/>
      <c r="BQ52" s="10"/>
      <c r="BR52" s="10"/>
      <c r="BS52" s="10"/>
      <c r="BT52" s="10"/>
      <c r="BU52" s="10"/>
      <c r="BV52" s="10"/>
      <c r="BW52" s="10"/>
      <c r="BX52" s="10"/>
      <c r="BY52" s="10"/>
      <c r="BZ52" s="10"/>
      <c r="CA52" s="10"/>
      <c r="CB52" s="10"/>
      <c r="CC52" s="10"/>
      <c r="CD52" s="10"/>
      <c r="CE52" s="10"/>
      <c r="CF52" s="10"/>
      <c r="CG52" s="10"/>
      <c r="CH52" s="10"/>
      <c r="CI52" s="10"/>
      <c r="CJ52" s="10"/>
      <c r="CK52" s="10"/>
      <c r="CL52" s="10"/>
      <c r="CM52" s="10"/>
      <c r="CN52" s="10"/>
      <c r="CO52" s="10"/>
      <c r="CP52" s="10"/>
      <c r="CQ52" s="10"/>
      <c r="CR52" s="10"/>
      <c r="CS52" s="10"/>
      <c r="CT52" s="10"/>
      <c r="CU52" s="10"/>
      <c r="CV52" s="10"/>
      <c r="CW52" s="10"/>
      <c r="CX52" s="10"/>
      <c r="CY52" s="10"/>
      <c r="CZ52" s="10"/>
      <c r="DA52" s="10"/>
      <c r="DB52" s="10"/>
      <c r="DC52" s="10"/>
      <c r="DD52" s="10"/>
      <c r="DE52" s="10"/>
      <c r="DF52" s="10"/>
      <c r="DG52" s="10"/>
      <c r="DH52" s="10"/>
      <c r="DI52" s="10"/>
      <c r="DJ52" s="10"/>
      <c r="DK52" s="10"/>
      <c r="DL52" s="10"/>
      <c r="DM52" s="10"/>
      <c r="DN52" s="10"/>
      <c r="DO52" s="10"/>
      <c r="DP52" s="10"/>
      <c r="DQ52" s="10"/>
      <c r="DR52" s="10"/>
      <c r="DS52" s="10"/>
      <c r="DT52" s="10"/>
      <c r="DU52" s="10"/>
      <c r="DV52" s="10"/>
      <c r="DW52" s="10"/>
      <c r="DX52" s="10"/>
      <c r="DY52" s="10"/>
      <c r="DZ52" s="10"/>
      <c r="EA52" s="10"/>
      <c r="EB52" s="10"/>
      <c r="EC52" s="10"/>
      <c r="ED52" s="10"/>
      <c r="EE52" s="10"/>
      <c r="EF52" s="10"/>
      <c r="EG52" s="10"/>
      <c r="EH52" s="10"/>
      <c r="EI52" s="10"/>
      <c r="EJ52" s="10"/>
      <c r="EK52" s="10"/>
      <c r="EL52" s="10"/>
      <c r="EM52" s="10"/>
      <c r="EN52" s="10"/>
      <c r="EO52" s="10"/>
      <c r="EP52" s="10"/>
      <c r="EQ52" s="10"/>
      <c r="ER52" s="10"/>
      <c r="ES52" s="10"/>
      <c r="ET52" s="10"/>
      <c r="EU52" s="10"/>
      <c r="EV52" s="10"/>
      <c r="EW52" s="10"/>
      <c r="EX52" s="10"/>
      <c r="EY52" s="10"/>
      <c r="EZ52" s="10"/>
      <c r="FA52" s="10"/>
      <c r="FB52" s="10"/>
      <c r="FC52" s="10"/>
      <c r="FD52" s="10"/>
      <c r="FE52" s="10"/>
      <c r="FF52" s="10"/>
      <c r="FG52" s="10"/>
      <c r="FH52" s="10"/>
      <c r="FI52" s="10"/>
      <c r="FJ52" s="10"/>
      <c r="FK52" s="10"/>
      <c r="FL52" s="10"/>
      <c r="FM52" s="10"/>
      <c r="FN52" s="10"/>
      <c r="FO52" s="10"/>
      <c r="FP52" s="10"/>
      <c r="FQ52" s="10"/>
      <c r="FR52" s="10"/>
      <c r="FS52" s="10"/>
      <c r="FT52" s="10"/>
      <c r="FU52" s="10"/>
      <c r="FV52" s="10"/>
      <c r="FW52" s="10"/>
      <c r="FX52" s="10"/>
      <c r="FY52" s="10"/>
      <c r="FZ52" s="10"/>
      <c r="GA52" s="10"/>
      <c r="GB52" s="10"/>
      <c r="GC52" s="10"/>
      <c r="GD52" s="10"/>
      <c r="GE52" s="10"/>
      <c r="GF52" s="10"/>
      <c r="GG52" s="10"/>
      <c r="GH52" s="10"/>
      <c r="GI52" s="10"/>
      <c r="GJ52" s="10"/>
      <c r="GK52" s="10"/>
      <c r="GL52" s="10"/>
      <c r="GM52" s="10"/>
      <c r="GN52" s="10"/>
      <c r="GO52" s="10"/>
      <c r="GP52" s="10"/>
      <c r="GQ52" s="10"/>
      <c r="GR52" s="10"/>
      <c r="GS52" s="10"/>
      <c r="GT52" s="10"/>
      <c r="GU52" s="10"/>
      <c r="GV52" s="10"/>
      <c r="GW52" s="10"/>
      <c r="GX52" s="10"/>
      <c r="GY52" s="10"/>
      <c r="GZ52" s="10"/>
      <c r="HA52" s="10"/>
      <c r="HB52" s="10"/>
      <c r="HC52" s="10"/>
      <c r="HD52" s="10"/>
      <c r="HE52" s="10"/>
      <c r="HF52" s="10"/>
      <c r="HG52" s="10"/>
      <c r="HH52" s="10"/>
      <c r="HI52" s="10"/>
      <c r="HJ52" s="10"/>
      <c r="HK52" s="10"/>
      <c r="HL52" s="10"/>
      <c r="HM52" s="10"/>
      <c r="HN52" s="10"/>
      <c r="HO52" s="10"/>
      <c r="HP52" s="10"/>
      <c r="HQ52" s="10"/>
      <c r="HR52" s="10"/>
      <c r="HS52" s="10"/>
      <c r="HT52" s="10"/>
      <c r="HU52" s="10"/>
      <c r="HV52" s="10"/>
      <c r="HW52" s="10"/>
      <c r="HX52" s="10"/>
      <c r="HY52" s="10"/>
      <c r="HZ52" s="10"/>
      <c r="IA52" s="10"/>
      <c r="IB52" s="10"/>
      <c r="IC52" s="10"/>
      <c r="ID52" s="10"/>
      <c r="IE52" s="10"/>
      <c r="IF52" s="10"/>
      <c r="IG52" s="10"/>
      <c r="IH52" s="10"/>
      <c r="II52" s="10"/>
      <c r="IJ52" s="10"/>
      <c r="IK52" s="10"/>
      <c r="IL52" s="10"/>
      <c r="IM52" s="10"/>
      <c r="IN52" s="10"/>
      <c r="IO52" s="10"/>
      <c r="IP52" s="10"/>
      <c r="IQ52" s="10"/>
      <c r="IR52" s="10"/>
      <c r="IS52" s="10"/>
      <c r="IT52" s="10"/>
      <c r="IU52" s="10"/>
      <c r="IV52" s="10"/>
      <c r="IW52" s="10"/>
    </row>
    <row r="53" customFormat="false" ht="12.75" hidden="false" customHeight="false" outlineLevel="0" collapsed="false">
      <c r="A53" s="10" t="s">
        <v>343</v>
      </c>
      <c r="B53" s="10"/>
      <c r="C53" s="39"/>
      <c r="D53" s="60"/>
      <c r="E53" s="40" t="n">
        <f aca="false">E41</f>
        <v>214700</v>
      </c>
      <c r="F53" s="40" t="n">
        <f aca="false">F41</f>
        <v>174700</v>
      </c>
      <c r="G53" s="14"/>
      <c r="H53" s="10"/>
      <c r="I53" s="41"/>
      <c r="J53" s="10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10"/>
      <c r="Y53" s="10"/>
      <c r="Z53" s="10"/>
      <c r="AA53" s="10"/>
      <c r="AB53" s="10"/>
      <c r="AC53" s="10"/>
      <c r="AD53" s="10"/>
      <c r="AE53" s="10"/>
      <c r="AF53" s="10"/>
      <c r="AG53" s="10"/>
      <c r="AH53" s="10"/>
      <c r="AI53" s="10"/>
      <c r="AJ53" s="10"/>
      <c r="AK53" s="10"/>
      <c r="AL53" s="10"/>
      <c r="AM53" s="10"/>
      <c r="AN53" s="10"/>
      <c r="AO53" s="10"/>
      <c r="AP53" s="10"/>
      <c r="AQ53" s="10"/>
      <c r="AR53" s="10"/>
      <c r="AS53" s="10"/>
      <c r="AT53" s="10"/>
      <c r="AU53" s="10"/>
      <c r="AV53" s="10"/>
      <c r="AW53" s="10"/>
      <c r="AX53" s="10"/>
      <c r="AY53" s="10"/>
      <c r="AZ53" s="10"/>
      <c r="BA53" s="10"/>
      <c r="BB53" s="10"/>
      <c r="BC53" s="10"/>
      <c r="BD53" s="10"/>
      <c r="BE53" s="10"/>
      <c r="BF53" s="10"/>
      <c r="BG53" s="10"/>
      <c r="BH53" s="10"/>
      <c r="BI53" s="10"/>
      <c r="BJ53" s="10"/>
      <c r="BK53" s="10"/>
      <c r="BL53" s="10"/>
      <c r="BM53" s="10"/>
      <c r="BN53" s="10"/>
      <c r="BO53" s="10"/>
      <c r="BP53" s="10"/>
      <c r="BQ53" s="10"/>
      <c r="BR53" s="10"/>
      <c r="BS53" s="10"/>
      <c r="BT53" s="10"/>
      <c r="BU53" s="10"/>
      <c r="BV53" s="10"/>
      <c r="BW53" s="10"/>
      <c r="BX53" s="10"/>
      <c r="BY53" s="10"/>
      <c r="BZ53" s="10"/>
      <c r="CA53" s="10"/>
      <c r="CB53" s="10"/>
      <c r="CC53" s="10"/>
      <c r="CD53" s="10"/>
      <c r="CE53" s="10"/>
      <c r="CF53" s="10"/>
      <c r="CG53" s="10"/>
      <c r="CH53" s="10"/>
      <c r="CI53" s="10"/>
      <c r="CJ53" s="10"/>
      <c r="CK53" s="10"/>
      <c r="CL53" s="10"/>
      <c r="CM53" s="10"/>
      <c r="CN53" s="10"/>
      <c r="CO53" s="10"/>
      <c r="CP53" s="10"/>
      <c r="CQ53" s="10"/>
      <c r="CR53" s="10"/>
      <c r="CS53" s="10"/>
      <c r="CT53" s="10"/>
      <c r="CU53" s="10"/>
      <c r="CV53" s="10"/>
      <c r="CW53" s="10"/>
      <c r="CX53" s="10"/>
      <c r="CY53" s="10"/>
      <c r="CZ53" s="10"/>
      <c r="DA53" s="10"/>
      <c r="DB53" s="10"/>
      <c r="DC53" s="10"/>
      <c r="DD53" s="10"/>
      <c r="DE53" s="10"/>
      <c r="DF53" s="10"/>
      <c r="DG53" s="10"/>
      <c r="DH53" s="10"/>
      <c r="DI53" s="10"/>
      <c r="DJ53" s="10"/>
      <c r="DK53" s="10"/>
      <c r="DL53" s="10"/>
      <c r="DM53" s="10"/>
      <c r="DN53" s="10"/>
      <c r="DO53" s="10"/>
      <c r="DP53" s="10"/>
      <c r="DQ53" s="10"/>
      <c r="DR53" s="10"/>
      <c r="DS53" s="10"/>
      <c r="DT53" s="10"/>
      <c r="DU53" s="10"/>
      <c r="DV53" s="10"/>
      <c r="DW53" s="10"/>
      <c r="DX53" s="10"/>
      <c r="DY53" s="10"/>
      <c r="DZ53" s="10"/>
      <c r="EA53" s="10"/>
      <c r="EB53" s="10"/>
      <c r="EC53" s="10"/>
      <c r="ED53" s="10"/>
      <c r="EE53" s="10"/>
      <c r="EF53" s="10"/>
      <c r="EG53" s="10"/>
      <c r="EH53" s="10"/>
      <c r="EI53" s="10"/>
      <c r="EJ53" s="10"/>
      <c r="EK53" s="10"/>
      <c r="EL53" s="10"/>
      <c r="EM53" s="10"/>
      <c r="EN53" s="10"/>
      <c r="EO53" s="10"/>
      <c r="EP53" s="10"/>
      <c r="EQ53" s="10"/>
      <c r="ER53" s="10"/>
      <c r="ES53" s="10"/>
      <c r="ET53" s="10"/>
      <c r="EU53" s="10"/>
      <c r="EV53" s="10"/>
      <c r="EW53" s="10"/>
      <c r="EX53" s="10"/>
      <c r="EY53" s="10"/>
      <c r="EZ53" s="10"/>
      <c r="FA53" s="10"/>
      <c r="FB53" s="10"/>
      <c r="FC53" s="10"/>
      <c r="FD53" s="10"/>
      <c r="FE53" s="10"/>
      <c r="FF53" s="10"/>
      <c r="FG53" s="10"/>
      <c r="FH53" s="10"/>
      <c r="FI53" s="10"/>
      <c r="FJ53" s="10"/>
      <c r="FK53" s="10"/>
      <c r="FL53" s="10"/>
      <c r="FM53" s="10"/>
      <c r="FN53" s="10"/>
      <c r="FO53" s="10"/>
      <c r="FP53" s="10"/>
      <c r="FQ53" s="10"/>
      <c r="FR53" s="10"/>
      <c r="FS53" s="10"/>
      <c r="FT53" s="10"/>
      <c r="FU53" s="10"/>
      <c r="FV53" s="10"/>
      <c r="FW53" s="10"/>
      <c r="FX53" s="10"/>
      <c r="FY53" s="10"/>
      <c r="FZ53" s="10"/>
      <c r="GA53" s="10"/>
      <c r="GB53" s="10"/>
      <c r="GC53" s="10"/>
      <c r="GD53" s="10"/>
      <c r="GE53" s="10"/>
      <c r="GF53" s="10"/>
      <c r="GG53" s="10"/>
      <c r="GH53" s="10"/>
      <c r="GI53" s="10"/>
      <c r="GJ53" s="10"/>
      <c r="GK53" s="10"/>
      <c r="GL53" s="10"/>
      <c r="GM53" s="10"/>
      <c r="GN53" s="10"/>
      <c r="GO53" s="10"/>
      <c r="GP53" s="10"/>
      <c r="GQ53" s="10"/>
      <c r="GR53" s="10"/>
      <c r="GS53" s="10"/>
      <c r="GT53" s="10"/>
      <c r="GU53" s="10"/>
      <c r="GV53" s="10"/>
      <c r="GW53" s="10"/>
      <c r="GX53" s="10"/>
      <c r="GY53" s="10"/>
      <c r="GZ53" s="10"/>
      <c r="HA53" s="10"/>
      <c r="HB53" s="10"/>
      <c r="HC53" s="10"/>
      <c r="HD53" s="10"/>
      <c r="HE53" s="10"/>
      <c r="HF53" s="10"/>
      <c r="HG53" s="10"/>
      <c r="HH53" s="10"/>
      <c r="HI53" s="10"/>
      <c r="HJ53" s="10"/>
      <c r="HK53" s="10"/>
      <c r="HL53" s="10"/>
      <c r="HM53" s="10"/>
      <c r="HN53" s="10"/>
      <c r="HO53" s="10"/>
      <c r="HP53" s="10"/>
      <c r="HQ53" s="10"/>
      <c r="HR53" s="10"/>
      <c r="HS53" s="10"/>
      <c r="HT53" s="10"/>
      <c r="HU53" s="10"/>
      <c r="HV53" s="10"/>
      <c r="HW53" s="10"/>
      <c r="HX53" s="10"/>
      <c r="HY53" s="10"/>
      <c r="HZ53" s="10"/>
      <c r="IA53" s="10"/>
      <c r="IB53" s="10"/>
      <c r="IC53" s="10"/>
      <c r="ID53" s="10"/>
      <c r="IE53" s="10"/>
      <c r="IF53" s="10"/>
      <c r="IG53" s="10"/>
      <c r="IH53" s="10"/>
      <c r="II53" s="10"/>
      <c r="IJ53" s="10"/>
      <c r="IK53" s="10"/>
      <c r="IL53" s="10"/>
      <c r="IM53" s="10"/>
      <c r="IN53" s="10"/>
      <c r="IO53" s="10"/>
      <c r="IP53" s="10"/>
      <c r="IQ53" s="10"/>
      <c r="IR53" s="10"/>
      <c r="IS53" s="10"/>
      <c r="IT53" s="10"/>
      <c r="IU53" s="10"/>
      <c r="IV53" s="10"/>
      <c r="IW53" s="10"/>
    </row>
    <row r="54" customFormat="false" ht="12.75" hidden="false" customHeight="false" outlineLevel="0" collapsed="false">
      <c r="A54" s="10" t="s">
        <v>340</v>
      </c>
      <c r="B54" s="10"/>
      <c r="C54" s="39"/>
      <c r="D54" s="60"/>
      <c r="E54" s="40" t="n">
        <f aca="false">SUM(E52-E53)</f>
        <v>985300</v>
      </c>
      <c r="F54" s="40" t="n">
        <f aca="false">SUM(F52-F53)</f>
        <v>1025300</v>
      </c>
      <c r="G54" s="14"/>
      <c r="H54" s="10"/>
      <c r="I54" s="41"/>
      <c r="J54" s="10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10"/>
      <c r="Y54" s="10"/>
      <c r="Z54" s="10"/>
      <c r="AA54" s="10"/>
      <c r="AB54" s="10"/>
      <c r="AC54" s="10"/>
      <c r="AD54" s="10"/>
      <c r="AE54" s="10"/>
      <c r="AF54" s="10"/>
      <c r="AG54" s="10"/>
      <c r="AH54" s="10"/>
      <c r="AI54" s="10"/>
      <c r="AJ54" s="10"/>
      <c r="AK54" s="10"/>
      <c r="AL54" s="10"/>
      <c r="AM54" s="10"/>
      <c r="AN54" s="10"/>
      <c r="AO54" s="10"/>
      <c r="AP54" s="10"/>
      <c r="AQ54" s="10"/>
      <c r="AR54" s="10"/>
      <c r="AS54" s="10"/>
      <c r="AT54" s="10"/>
      <c r="AU54" s="10"/>
      <c r="AV54" s="10"/>
      <c r="AW54" s="10"/>
      <c r="AX54" s="10"/>
      <c r="AY54" s="10"/>
      <c r="AZ54" s="10"/>
      <c r="BA54" s="10"/>
      <c r="BB54" s="10"/>
      <c r="BC54" s="10"/>
      <c r="BD54" s="10"/>
      <c r="BE54" s="10"/>
      <c r="BF54" s="10"/>
      <c r="BG54" s="10"/>
      <c r="BH54" s="10"/>
      <c r="BI54" s="10"/>
      <c r="BJ54" s="10"/>
      <c r="BK54" s="10"/>
      <c r="BL54" s="10"/>
      <c r="BM54" s="10"/>
      <c r="BN54" s="10"/>
      <c r="BO54" s="10"/>
      <c r="BP54" s="10"/>
      <c r="BQ54" s="10"/>
      <c r="BR54" s="10"/>
      <c r="BS54" s="10"/>
      <c r="BT54" s="10"/>
      <c r="BU54" s="10"/>
      <c r="BV54" s="10"/>
      <c r="BW54" s="10"/>
      <c r="BX54" s="10"/>
      <c r="BY54" s="10"/>
      <c r="BZ54" s="10"/>
      <c r="CA54" s="10"/>
      <c r="CB54" s="10"/>
      <c r="CC54" s="10"/>
      <c r="CD54" s="10"/>
      <c r="CE54" s="10"/>
      <c r="CF54" s="10"/>
      <c r="CG54" s="10"/>
      <c r="CH54" s="10"/>
      <c r="CI54" s="10"/>
      <c r="CJ54" s="10"/>
      <c r="CK54" s="10"/>
      <c r="CL54" s="10"/>
      <c r="CM54" s="10"/>
      <c r="CN54" s="10"/>
      <c r="CO54" s="10"/>
      <c r="CP54" s="10"/>
      <c r="CQ54" s="10"/>
      <c r="CR54" s="10"/>
      <c r="CS54" s="10"/>
      <c r="CT54" s="10"/>
      <c r="CU54" s="10"/>
      <c r="CV54" s="10"/>
      <c r="CW54" s="10"/>
      <c r="CX54" s="10"/>
      <c r="CY54" s="10"/>
      <c r="CZ54" s="10"/>
      <c r="DA54" s="10"/>
      <c r="DB54" s="10"/>
      <c r="DC54" s="10"/>
      <c r="DD54" s="10"/>
      <c r="DE54" s="10"/>
      <c r="DF54" s="10"/>
      <c r="DG54" s="10"/>
      <c r="DH54" s="10"/>
      <c r="DI54" s="10"/>
      <c r="DJ54" s="10"/>
      <c r="DK54" s="10"/>
      <c r="DL54" s="10"/>
      <c r="DM54" s="10"/>
      <c r="DN54" s="10"/>
      <c r="DO54" s="10"/>
      <c r="DP54" s="10"/>
      <c r="DQ54" s="10"/>
      <c r="DR54" s="10"/>
      <c r="DS54" s="10"/>
      <c r="DT54" s="10"/>
      <c r="DU54" s="10"/>
      <c r="DV54" s="10"/>
      <c r="DW54" s="10"/>
      <c r="DX54" s="10"/>
      <c r="DY54" s="10"/>
      <c r="DZ54" s="10"/>
      <c r="EA54" s="10"/>
      <c r="EB54" s="10"/>
      <c r="EC54" s="10"/>
      <c r="ED54" s="10"/>
      <c r="EE54" s="10"/>
      <c r="EF54" s="10"/>
      <c r="EG54" s="10"/>
      <c r="EH54" s="10"/>
      <c r="EI54" s="10"/>
      <c r="EJ54" s="10"/>
      <c r="EK54" s="10"/>
      <c r="EL54" s="10"/>
      <c r="EM54" s="10"/>
      <c r="EN54" s="10"/>
      <c r="EO54" s="10"/>
      <c r="EP54" s="10"/>
      <c r="EQ54" s="10"/>
      <c r="ER54" s="10"/>
      <c r="ES54" s="10"/>
      <c r="ET54" s="10"/>
      <c r="EU54" s="10"/>
      <c r="EV54" s="10"/>
      <c r="EW54" s="10"/>
      <c r="EX54" s="10"/>
      <c r="EY54" s="10"/>
      <c r="EZ54" s="10"/>
      <c r="FA54" s="10"/>
      <c r="FB54" s="10"/>
      <c r="FC54" s="10"/>
      <c r="FD54" s="10"/>
      <c r="FE54" s="10"/>
      <c r="FF54" s="10"/>
      <c r="FG54" s="10"/>
      <c r="FH54" s="10"/>
      <c r="FI54" s="10"/>
      <c r="FJ54" s="10"/>
      <c r="FK54" s="10"/>
      <c r="FL54" s="10"/>
      <c r="FM54" s="10"/>
      <c r="FN54" s="10"/>
      <c r="FO54" s="10"/>
      <c r="FP54" s="10"/>
      <c r="FQ54" s="10"/>
      <c r="FR54" s="10"/>
      <c r="FS54" s="10"/>
      <c r="FT54" s="10"/>
      <c r="FU54" s="10"/>
      <c r="FV54" s="10"/>
      <c r="FW54" s="10"/>
      <c r="FX54" s="10"/>
      <c r="FY54" s="10"/>
      <c r="FZ54" s="10"/>
      <c r="GA54" s="10"/>
      <c r="GB54" s="10"/>
      <c r="GC54" s="10"/>
      <c r="GD54" s="10"/>
      <c r="GE54" s="10"/>
      <c r="GF54" s="10"/>
      <c r="GG54" s="10"/>
      <c r="GH54" s="10"/>
      <c r="GI54" s="10"/>
      <c r="GJ54" s="10"/>
      <c r="GK54" s="10"/>
      <c r="GL54" s="10"/>
      <c r="GM54" s="10"/>
      <c r="GN54" s="10"/>
      <c r="GO54" s="10"/>
      <c r="GP54" s="10"/>
      <c r="GQ54" s="10"/>
      <c r="GR54" s="10"/>
      <c r="GS54" s="10"/>
      <c r="GT54" s="10"/>
      <c r="GU54" s="10"/>
      <c r="GV54" s="10"/>
      <c r="GW54" s="10"/>
      <c r="GX54" s="10"/>
      <c r="GY54" s="10"/>
      <c r="GZ54" s="10"/>
      <c r="HA54" s="10"/>
      <c r="HB54" s="10"/>
      <c r="HC54" s="10"/>
      <c r="HD54" s="10"/>
      <c r="HE54" s="10"/>
      <c r="HF54" s="10"/>
      <c r="HG54" s="10"/>
      <c r="HH54" s="10"/>
      <c r="HI54" s="10"/>
      <c r="HJ54" s="10"/>
      <c r="HK54" s="10"/>
      <c r="HL54" s="10"/>
      <c r="HM54" s="10"/>
      <c r="HN54" s="10"/>
      <c r="HO54" s="10"/>
      <c r="HP54" s="10"/>
      <c r="HQ54" s="10"/>
      <c r="HR54" s="10"/>
      <c r="HS54" s="10"/>
      <c r="HT54" s="10"/>
      <c r="HU54" s="10"/>
      <c r="HV54" s="10"/>
      <c r="HW54" s="10"/>
      <c r="HX54" s="10"/>
      <c r="HY54" s="10"/>
      <c r="HZ54" s="10"/>
      <c r="IA54" s="10"/>
      <c r="IB54" s="10"/>
      <c r="IC54" s="10"/>
      <c r="ID54" s="10"/>
      <c r="IE54" s="10"/>
      <c r="IF54" s="10"/>
      <c r="IG54" s="10"/>
      <c r="IH54" s="10"/>
      <c r="II54" s="10"/>
      <c r="IJ54" s="10"/>
      <c r="IK54" s="10"/>
      <c r="IL54" s="10"/>
      <c r="IM54" s="10"/>
      <c r="IN54" s="10"/>
      <c r="IO54" s="10"/>
      <c r="IP54" s="10"/>
      <c r="IQ54" s="10"/>
      <c r="IR54" s="10"/>
      <c r="IS54" s="10"/>
      <c r="IT54" s="10"/>
      <c r="IU54" s="10"/>
      <c r="IV54" s="10"/>
      <c r="IW54" s="10"/>
    </row>
    <row r="55" customFormat="false" ht="12.75" hidden="false" customHeight="false" outlineLevel="0" collapsed="false">
      <c r="A55" s="35"/>
      <c r="B55" s="10"/>
      <c r="C55" s="39"/>
      <c r="D55" s="60"/>
      <c r="E55" s="38"/>
      <c r="F55" s="38"/>
      <c r="G55" s="14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A56" s="35"/>
      <c r="B56" s="10"/>
      <c r="C56" s="39"/>
      <c r="D56" s="60"/>
      <c r="E56" s="38"/>
      <c r="F56" s="38"/>
      <c r="G56" s="14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A57" s="10"/>
      <c r="B57" s="10"/>
      <c r="C57" s="39"/>
      <c r="D57" s="7"/>
      <c r="E57" s="35"/>
      <c r="F57" s="29"/>
      <c r="G57" s="14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62"/>
      <c r="G61" s="62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3"/>
      <c r="F62" s="62"/>
      <c r="G62" s="62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3"/>
      <c r="F63" s="62"/>
      <c r="G63" s="62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3"/>
      <c r="F64" s="62"/>
      <c r="G64" s="62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3"/>
      <c r="F65" s="62"/>
      <c r="G65" s="62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3"/>
      <c r="F66" s="62"/>
      <c r="G66" s="62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3"/>
      <c r="F67" s="62"/>
      <c r="G67" s="62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E70" s="56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E71" s="56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56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56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56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  <c r="X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  <c r="X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  <c r="X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  <c r="X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  <c r="X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  <c r="X111" s="15"/>
    </row>
    <row r="112" customFormat="false" ht="12.75" hidden="false" customHeight="false" outlineLevel="0" collapsed="false">
      <c r="E112" s="4"/>
      <c r="F112" s="56"/>
      <c r="G112" s="56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  <c r="X112" s="15"/>
    </row>
    <row r="113" customFormat="false" ht="12.75" hidden="false" customHeight="false" outlineLevel="0" collapsed="false">
      <c r="E113" s="4"/>
      <c r="F113" s="56"/>
      <c r="G113" s="56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  <c r="X113" s="15"/>
    </row>
    <row r="114" customFormat="false" ht="12.75" hidden="false" customHeight="false" outlineLevel="0" collapsed="false">
      <c r="E114" s="4"/>
      <c r="F114" s="62"/>
      <c r="G114" s="62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62"/>
      <c r="G115" s="62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3"/>
      <c r="F116" s="62"/>
      <c r="G116" s="62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3"/>
      <c r="F117" s="62"/>
      <c r="G117" s="62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3"/>
      <c r="F118" s="62"/>
      <c r="G118" s="62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3"/>
      <c r="F119" s="62"/>
      <c r="G119" s="62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  <c r="X122" s="15"/>
    </row>
    <row r="123" customFormat="false" ht="12.75" hidden="false" customHeight="false" outlineLevel="0" collapsed="false">
      <c r="E123" s="4"/>
      <c r="F123" s="56"/>
      <c r="G123" s="56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  <c r="X123" s="15"/>
    </row>
    <row r="124" customFormat="false" ht="12.75" hidden="false" customHeight="false" outlineLevel="0" collapsed="false">
      <c r="E124" s="4"/>
      <c r="F124" s="56"/>
      <c r="G124" s="56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  <c r="X124" s="15"/>
    </row>
    <row r="125" customFormat="false" ht="12.75" hidden="false" customHeight="false" outlineLevel="0" collapsed="false">
      <c r="E125" s="4"/>
      <c r="F125" s="56"/>
      <c r="G125" s="56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"/>
      <c r="F126" s="56"/>
      <c r="G126" s="56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"/>
      <c r="F127" s="56"/>
      <c r="G127" s="56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56"/>
      <c r="G133" s="56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56"/>
      <c r="G135" s="56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56"/>
      <c r="G136" s="56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"/>
      <c r="F137" s="56"/>
      <c r="G137" s="56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"/>
      <c r="F141" s="62"/>
      <c r="G141" s="62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"/>
      <c r="F142" s="62"/>
      <c r="G142" s="62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62"/>
      <c r="G143" s="62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62"/>
      <c r="G144" s="62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"/>
      <c r="F146" s="56"/>
      <c r="G146" s="56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"/>
      <c r="F147" s="56"/>
      <c r="G147" s="56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"/>
      <c r="F148" s="56"/>
      <c r="G148" s="56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3"/>
      <c r="F151" s="62"/>
      <c r="G151" s="62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3"/>
      <c r="F152" s="62"/>
      <c r="G152" s="62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</row>
    <row r="153" customFormat="false" ht="12.75" hidden="false" customHeight="false" outlineLevel="0" collapsed="false">
      <c r="E153" s="43"/>
      <c r="F153" s="62"/>
      <c r="G153" s="62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3"/>
      <c r="F154" s="62"/>
      <c r="G154" s="62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3"/>
      <c r="F155" s="62"/>
      <c r="G155" s="62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3"/>
      <c r="F156" s="62"/>
      <c r="G156" s="62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3"/>
      <c r="F157" s="62"/>
      <c r="G157" s="62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3"/>
      <c r="F158" s="62"/>
      <c r="G158" s="62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3"/>
      <c r="F159" s="62"/>
      <c r="G159" s="62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3"/>
      <c r="F160" s="62"/>
      <c r="G160" s="62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62"/>
      <c r="G165" s="62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62"/>
      <c r="G166" s="62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56"/>
      <c r="G167" s="56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  <c r="X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  <c r="X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  <c r="X172" s="15"/>
    </row>
    <row r="173" customFormat="false" ht="12.75" hidden="false" customHeight="false" outlineLevel="0" collapsed="false">
      <c r="E173" s="43"/>
      <c r="F173" s="62"/>
      <c r="G173" s="62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3"/>
      <c r="F174" s="62"/>
      <c r="G174" s="62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3"/>
      <c r="F175" s="62"/>
      <c r="G175" s="62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3"/>
      <c r="F176" s="62"/>
      <c r="G176" s="62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3"/>
      <c r="F177" s="62"/>
      <c r="G177" s="62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3"/>
      <c r="F178" s="62"/>
      <c r="G178" s="62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3"/>
      <c r="F179" s="62"/>
      <c r="G179" s="62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3"/>
      <c r="F180" s="62"/>
      <c r="G180" s="62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3"/>
      <c r="F181" s="62"/>
      <c r="G181" s="62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"/>
      <c r="F192" s="56"/>
      <c r="G192" s="56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56"/>
      <c r="G197" s="56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3"/>
      <c r="F198" s="62"/>
      <c r="G198" s="62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3"/>
      <c r="F199" s="62"/>
      <c r="G199" s="62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  <c r="X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62"/>
      <c r="G203" s="62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  <c r="X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3"/>
      <c r="F209" s="62"/>
      <c r="G209" s="62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3"/>
      <c r="F210" s="62"/>
      <c r="G210" s="62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56"/>
      <c r="G212" s="56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  <c r="X216" s="15" t="n">
        <f aca="false">SUM(W212:W216)</f>
        <v>0</v>
      </c>
    </row>
    <row r="217" customFormat="false" ht="12.75" hidden="false" customHeight="false" outlineLevel="0" collapsed="false">
      <c r="E217" s="4"/>
      <c r="F217" s="56"/>
      <c r="G217" s="56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"/>
      <c r="F218" s="56"/>
      <c r="G218" s="56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4"/>
      <c r="F219" s="56"/>
      <c r="G219" s="56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 t="n">
        <f aca="false">SUM(W220:W223)</f>
        <v>0</v>
      </c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</row>
    <row r="225" customFormat="false" ht="12.75" hidden="false" customHeight="false" outlineLevel="0" collapsed="false">
      <c r="E225" s="43"/>
      <c r="F225" s="62"/>
      <c r="G225" s="62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</row>
    <row r="226" customFormat="false" ht="12.75" hidden="false" customHeight="false" outlineLevel="0" collapsed="false">
      <c r="E226" s="43"/>
      <c r="F226" s="62"/>
      <c r="G226" s="62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3"/>
      <c r="F227" s="62"/>
      <c r="G227" s="62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3"/>
      <c r="F228" s="62"/>
      <c r="G228" s="62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A229" s="19"/>
      <c r="B229" s="19"/>
      <c r="C229" s="20"/>
      <c r="D229" s="21"/>
      <c r="E229" s="25"/>
      <c r="F229" s="63"/>
      <c r="G229" s="63"/>
      <c r="H229" s="19"/>
      <c r="I229" s="25"/>
      <c r="J229" s="19"/>
      <c r="K229" s="27"/>
      <c r="L229" s="27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19"/>
      <c r="Y229" s="19"/>
      <c r="Z229" s="19"/>
      <c r="AA229" s="19"/>
      <c r="AB229" s="19"/>
      <c r="AC229" s="19"/>
      <c r="AD229" s="19"/>
      <c r="AE229" s="19"/>
      <c r="AF229" s="19"/>
      <c r="AG229" s="19"/>
      <c r="AH229" s="19"/>
      <c r="AI229" s="19"/>
      <c r="AJ229" s="19"/>
      <c r="AK229" s="19"/>
      <c r="AL229" s="19"/>
      <c r="AM229" s="19"/>
      <c r="AN229" s="19"/>
      <c r="AO229" s="19"/>
      <c r="AP229" s="19"/>
      <c r="AQ229" s="19"/>
      <c r="AR229" s="19"/>
      <c r="AS229" s="19"/>
      <c r="AT229" s="19"/>
      <c r="AU229" s="19"/>
      <c r="AV229" s="19"/>
      <c r="AW229" s="19"/>
      <c r="AX229" s="19"/>
      <c r="AY229" s="19"/>
      <c r="AZ229" s="19"/>
      <c r="BA229" s="19"/>
      <c r="BB229" s="19"/>
      <c r="BC229" s="19"/>
      <c r="BD229" s="19"/>
      <c r="BE229" s="19"/>
      <c r="BF229" s="19"/>
      <c r="BG229" s="19"/>
      <c r="BH229" s="19"/>
      <c r="BI229" s="19"/>
      <c r="BJ229" s="19"/>
      <c r="BK229" s="19"/>
      <c r="BL229" s="19"/>
      <c r="BM229" s="19"/>
      <c r="BN229" s="19"/>
      <c r="BO229" s="19"/>
      <c r="BP229" s="19"/>
      <c r="BQ229" s="19"/>
      <c r="BR229" s="19"/>
      <c r="BS229" s="19"/>
      <c r="BT229" s="19"/>
      <c r="BU229" s="19"/>
      <c r="BV229" s="19"/>
      <c r="BW229" s="19"/>
      <c r="BX229" s="19"/>
      <c r="BY229" s="19"/>
      <c r="BZ229" s="19"/>
      <c r="CA229" s="19"/>
      <c r="CB229" s="19"/>
      <c r="CC229" s="19"/>
      <c r="CD229" s="19"/>
      <c r="CE229" s="19"/>
      <c r="CF229" s="19"/>
      <c r="CG229" s="19"/>
      <c r="CH229" s="19"/>
      <c r="CI229" s="19"/>
      <c r="CJ229" s="19"/>
      <c r="CK229" s="19"/>
      <c r="CL229" s="19"/>
      <c r="CM229" s="19"/>
      <c r="CN229" s="19"/>
      <c r="CO229" s="19"/>
      <c r="CP229" s="19"/>
      <c r="CQ229" s="19"/>
      <c r="CR229" s="19"/>
      <c r="CS229" s="19"/>
      <c r="CT229" s="19"/>
      <c r="CU229" s="19"/>
      <c r="CV229" s="19"/>
      <c r="CW229" s="19"/>
      <c r="CX229" s="19"/>
      <c r="CY229" s="19"/>
      <c r="CZ229" s="19"/>
      <c r="DA229" s="19"/>
      <c r="DB229" s="19"/>
      <c r="DC229" s="19"/>
      <c r="DD229" s="19"/>
      <c r="DE229" s="19"/>
      <c r="DF229" s="19"/>
      <c r="DG229" s="19"/>
      <c r="DH229" s="19"/>
      <c r="DI229" s="19"/>
      <c r="DJ229" s="19"/>
      <c r="DK229" s="19"/>
      <c r="DL229" s="19"/>
      <c r="DM229" s="19"/>
      <c r="DN229" s="19"/>
      <c r="DO229" s="19"/>
      <c r="DP229" s="19"/>
      <c r="DQ229" s="19"/>
      <c r="DR229" s="19"/>
      <c r="DS229" s="19"/>
      <c r="DT229" s="19"/>
      <c r="DU229" s="19"/>
      <c r="DV229" s="19"/>
      <c r="DW229" s="19"/>
      <c r="DX229" s="19"/>
      <c r="DY229" s="19"/>
      <c r="DZ229" s="19"/>
      <c r="EA229" s="19"/>
      <c r="EB229" s="19"/>
      <c r="EC229" s="19"/>
      <c r="ED229" s="19"/>
      <c r="EE229" s="19"/>
      <c r="EF229" s="19"/>
      <c r="EG229" s="19"/>
      <c r="EH229" s="19"/>
      <c r="EI229" s="19"/>
      <c r="EJ229" s="19"/>
      <c r="EK229" s="19"/>
      <c r="EL229" s="19"/>
      <c r="EM229" s="19"/>
      <c r="EN229" s="19"/>
      <c r="EO229" s="19"/>
      <c r="EP229" s="19"/>
      <c r="EQ229" s="19"/>
      <c r="ER229" s="19"/>
      <c r="ES229" s="19"/>
      <c r="ET229" s="19"/>
      <c r="EU229" s="19"/>
      <c r="EV229" s="19"/>
      <c r="EW229" s="19"/>
      <c r="EX229" s="19"/>
      <c r="EY229" s="19"/>
      <c r="EZ229" s="19"/>
      <c r="FA229" s="19"/>
      <c r="FB229" s="19"/>
      <c r="FC229" s="19"/>
      <c r="FD229" s="19"/>
      <c r="FE229" s="19"/>
      <c r="FF229" s="19"/>
      <c r="FG229" s="19"/>
      <c r="FH229" s="19"/>
      <c r="FI229" s="19"/>
      <c r="FJ229" s="19"/>
      <c r="FK229" s="19"/>
      <c r="FL229" s="19"/>
      <c r="FM229" s="19"/>
      <c r="FN229" s="19"/>
      <c r="FO229" s="19"/>
      <c r="FP229" s="19"/>
      <c r="FQ229" s="19"/>
      <c r="FR229" s="19"/>
      <c r="FS229" s="19"/>
      <c r="FT229" s="19"/>
      <c r="FU229" s="19"/>
      <c r="FV229" s="19"/>
      <c r="FW229" s="19"/>
      <c r="FX229" s="19"/>
      <c r="FY229" s="19"/>
      <c r="FZ229" s="19"/>
      <c r="GA229" s="19"/>
      <c r="GB229" s="19"/>
      <c r="GC229" s="19"/>
      <c r="GD229" s="19"/>
      <c r="GE229" s="19"/>
      <c r="GF229" s="19"/>
      <c r="GG229" s="19"/>
      <c r="GH229" s="19"/>
      <c r="GI229" s="19"/>
      <c r="GJ229" s="19"/>
      <c r="GK229" s="19"/>
      <c r="GL229" s="19"/>
      <c r="GM229" s="19"/>
      <c r="GN229" s="19"/>
      <c r="GO229" s="19"/>
      <c r="GP229" s="19"/>
      <c r="GQ229" s="19"/>
      <c r="GR229" s="19"/>
      <c r="GS229" s="19"/>
      <c r="GT229" s="19"/>
      <c r="GU229" s="19"/>
      <c r="GV229" s="19"/>
      <c r="GW229" s="19"/>
      <c r="GX229" s="19"/>
      <c r="GY229" s="19"/>
      <c r="GZ229" s="19"/>
      <c r="HA229" s="19"/>
      <c r="HB229" s="19"/>
      <c r="HC229" s="19"/>
      <c r="HD229" s="19"/>
      <c r="HE229" s="19"/>
      <c r="HF229" s="19"/>
      <c r="HG229" s="19"/>
      <c r="HH229" s="19"/>
      <c r="HI229" s="19"/>
      <c r="HJ229" s="19"/>
      <c r="HK229" s="19"/>
      <c r="HL229" s="19"/>
      <c r="HM229" s="19"/>
      <c r="HN229" s="19"/>
      <c r="HO229" s="19"/>
      <c r="HP229" s="19"/>
      <c r="HQ229" s="19"/>
      <c r="HR229" s="19"/>
      <c r="HS229" s="19"/>
      <c r="HT229" s="19"/>
      <c r="HU229" s="19"/>
      <c r="HV229" s="19"/>
      <c r="HW229" s="19"/>
      <c r="HX229" s="19"/>
      <c r="HY229" s="19"/>
      <c r="HZ229" s="19"/>
      <c r="IA229" s="19"/>
      <c r="IB229" s="19"/>
      <c r="IC229" s="19"/>
      <c r="ID229" s="19"/>
      <c r="IE229" s="19"/>
      <c r="IF229" s="19"/>
      <c r="IG229" s="19"/>
      <c r="IH229" s="19"/>
      <c r="II229" s="19"/>
      <c r="IJ229" s="19"/>
      <c r="IK229" s="19"/>
      <c r="IL229" s="19"/>
      <c r="IM229" s="19"/>
      <c r="IN229" s="19"/>
      <c r="IO229" s="19"/>
      <c r="IP229" s="19"/>
      <c r="IQ229" s="19"/>
      <c r="IR229" s="19"/>
      <c r="IS229" s="19"/>
      <c r="IT229" s="19"/>
      <c r="IU229" s="19"/>
      <c r="IV229" s="19"/>
      <c r="IW229" s="19"/>
    </row>
    <row r="230" customFormat="false" ht="12.75" hidden="false" customHeight="false" outlineLevel="0" collapsed="false">
      <c r="E230" s="43"/>
      <c r="F230" s="62"/>
      <c r="G230" s="62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E236" s="4"/>
      <c r="F236" s="56"/>
      <c r="G236" s="5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E237" s="4"/>
      <c r="F237" s="56"/>
      <c r="G237" s="56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"/>
      <c r="F238" s="56"/>
      <c r="G238" s="56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56"/>
      <c r="G239" s="56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"/>
      <c r="F240" s="56"/>
      <c r="G240" s="56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/>
    </row>
    <row r="241" customFormat="false" ht="12.75" hidden="false" customHeight="false" outlineLevel="0" collapsed="false">
      <c r="E241" s="4"/>
      <c r="F241" s="56"/>
      <c r="G241" s="56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</row>
    <row r="242" customFormat="false" ht="12.75" hidden="false" customHeight="false" outlineLevel="0" collapsed="false">
      <c r="E242" s="4"/>
      <c r="F242" s="56"/>
      <c r="G242" s="56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</row>
    <row r="243" customFormat="false" ht="12.75" hidden="false" customHeight="false" outlineLevel="0" collapsed="false">
      <c r="E243" s="4"/>
      <c r="F243" s="4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62"/>
      <c r="G244" s="62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"/>
      <c r="F245" s="62"/>
      <c r="G245" s="62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</row>
    <row r="246" customFormat="false" ht="12.75" hidden="false" customHeight="false" outlineLevel="0" collapsed="false">
      <c r="E246" s="4"/>
      <c r="F246" s="62"/>
      <c r="G246" s="62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"/>
      <c r="F247" s="62"/>
      <c r="G247" s="62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</row>
    <row r="248" customFormat="false" ht="12.75" hidden="false" customHeight="false" outlineLevel="0" collapsed="false">
      <c r="E248" s="4"/>
      <c r="F248" s="62"/>
      <c r="G248" s="62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62"/>
      <c r="G249" s="62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  <c r="X249" s="15"/>
    </row>
    <row r="250" customFormat="false" ht="12.75" hidden="false" customHeight="false" outlineLevel="0" collapsed="false">
      <c r="E250" s="4"/>
      <c r="F250" s="62"/>
      <c r="G250" s="62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64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</row>
    <row r="252" customFormat="false" ht="12.75" hidden="false" customHeight="false" outlineLevel="0" collapsed="false">
      <c r="E252" s="4"/>
      <c r="F252" s="56"/>
      <c r="G252" s="56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"/>
      <c r="F253" s="56"/>
      <c r="G253" s="56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</row>
    <row r="254" customFormat="false" ht="12.75" hidden="false" customHeight="false" outlineLevel="0" collapsed="false">
      <c r="E254" s="4"/>
      <c r="F254" s="56"/>
      <c r="G254" s="56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</row>
    <row r="255" customFormat="false" ht="12.75" hidden="false" customHeight="false" outlineLevel="0" collapsed="false">
      <c r="E255" s="4"/>
      <c r="F255" s="56"/>
      <c r="G255" s="56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"/>
      <c r="F256" s="56"/>
      <c r="G256" s="56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</row>
    <row r="257" customFormat="false" ht="12.75" hidden="false" customHeight="false" outlineLevel="0" collapsed="false">
      <c r="E257" s="4"/>
      <c r="F257" s="56"/>
      <c r="G257" s="56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</row>
    <row r="258" customFormat="false" ht="12.75" hidden="false" customHeight="false" outlineLevel="0" collapsed="false">
      <c r="E258" s="4"/>
      <c r="F258" s="56"/>
      <c r="G258" s="56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 t="n">
        <f aca="false">SUM(W255:W258)</f>
        <v>0</v>
      </c>
    </row>
    <row r="259" customFormat="false" ht="12.75" hidden="false" customHeight="false" outlineLevel="0" collapsed="false">
      <c r="E259" s="4"/>
      <c r="F259" s="56"/>
      <c r="G259" s="56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</row>
    <row r="260" customFormat="false" ht="12.75" hidden="false" customHeight="false" outlineLevel="0" collapsed="false">
      <c r="E260" s="4"/>
      <c r="F260" s="56"/>
      <c r="G260" s="56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</row>
    <row r="261" customFormat="false" ht="12.75" hidden="false" customHeight="false" outlineLevel="0" collapsed="false">
      <c r="E261" s="4"/>
      <c r="F261" s="56"/>
      <c r="G261" s="56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56"/>
      <c r="G262" s="56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/>
    </row>
    <row r="263" customFormat="false" ht="12.75" hidden="false" customHeight="false" outlineLevel="0" collapsed="false">
      <c r="E263" s="4"/>
      <c r="F263" s="56"/>
      <c r="G263" s="56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</row>
    <row r="264" customFormat="false" ht="12.75" hidden="false" customHeight="false" outlineLevel="0" collapsed="false">
      <c r="E264" s="4"/>
      <c r="F264" s="56"/>
      <c r="G264" s="56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  <c r="X264" s="15"/>
    </row>
    <row r="265" customFormat="false" ht="12.75" hidden="false" customHeight="false" outlineLevel="0" collapsed="false">
      <c r="E265" s="4"/>
      <c r="F265" s="56"/>
      <c r="G265" s="56"/>
      <c r="H265" s="4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  <c r="X265" s="15"/>
    </row>
    <row r="266" customFormat="false" ht="12.75" hidden="false" customHeight="false" outlineLevel="0" collapsed="false">
      <c r="E266" s="4"/>
      <c r="F266" s="56"/>
      <c r="G266" s="56"/>
      <c r="H266" s="4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"/>
      <c r="F267" s="56"/>
      <c r="G267" s="56"/>
      <c r="H267" s="4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"/>
      <c r="F268" s="56"/>
      <c r="G268" s="56"/>
      <c r="H268" s="4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  <c r="X268" s="15" t="n">
        <f aca="false">SUM(W265:W268)</f>
        <v>0</v>
      </c>
    </row>
    <row r="269" customFormat="false" ht="12.75" hidden="false" customHeight="false" outlineLevel="0" collapsed="false">
      <c r="E269" s="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3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56"/>
      <c r="G272" s="56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3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3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3"/>
      <c r="F275" s="62"/>
      <c r="G275" s="62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"/>
      <c r="F276" s="56"/>
      <c r="G276" s="56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56"/>
      <c r="G277" s="56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3"/>
      <c r="F278" s="62"/>
      <c r="G278" s="62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3"/>
      <c r="F279" s="62"/>
      <c r="G279" s="62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3"/>
      <c r="F280" s="62"/>
      <c r="G280" s="62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3"/>
      <c r="F281" s="62"/>
      <c r="G281" s="62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3"/>
      <c r="F282" s="62"/>
      <c r="G282" s="62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E283" s="4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  <c r="X284" s="15"/>
    </row>
    <row r="285" customFormat="false" ht="12.75" hidden="false" customHeight="false" outlineLevel="0" collapsed="false">
      <c r="E285" s="4"/>
      <c r="F285" s="56"/>
      <c r="G285" s="56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56"/>
      <c r="G286" s="56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A287" s="19"/>
      <c r="B287" s="19"/>
      <c r="C287" s="20"/>
      <c r="D287" s="21"/>
      <c r="E287" s="25"/>
      <c r="F287" s="63"/>
      <c r="G287" s="63"/>
      <c r="H287" s="19"/>
      <c r="I287" s="25"/>
      <c r="J287" s="19"/>
      <c r="K287" s="27"/>
      <c r="L287" s="27"/>
      <c r="M287" s="27"/>
      <c r="N287" s="27"/>
      <c r="O287" s="27"/>
      <c r="P287" s="27"/>
      <c r="Q287" s="27"/>
      <c r="R287" s="27"/>
      <c r="S287" s="27"/>
      <c r="T287" s="27"/>
      <c r="U287" s="27"/>
      <c r="V287" s="27"/>
      <c r="W287" s="27"/>
      <c r="X287" s="27"/>
      <c r="Y287" s="19"/>
      <c r="Z287" s="19"/>
      <c r="AA287" s="19"/>
      <c r="AB287" s="19"/>
      <c r="AC287" s="19"/>
      <c r="AD287" s="19"/>
      <c r="AE287" s="19"/>
      <c r="AF287" s="19"/>
      <c r="AG287" s="19"/>
      <c r="AH287" s="19"/>
      <c r="AI287" s="19"/>
      <c r="AJ287" s="19"/>
      <c r="AK287" s="19"/>
      <c r="AL287" s="19"/>
      <c r="AM287" s="19"/>
      <c r="AN287" s="19"/>
      <c r="AO287" s="19"/>
      <c r="AP287" s="19"/>
      <c r="AQ287" s="19"/>
      <c r="AR287" s="19"/>
      <c r="AS287" s="19"/>
      <c r="AT287" s="19"/>
      <c r="AU287" s="19"/>
      <c r="AV287" s="19"/>
      <c r="AW287" s="19"/>
      <c r="AX287" s="19"/>
      <c r="AY287" s="19"/>
      <c r="AZ287" s="19"/>
      <c r="BA287" s="19"/>
      <c r="BB287" s="19"/>
      <c r="BC287" s="19"/>
      <c r="BD287" s="19"/>
      <c r="BE287" s="19"/>
      <c r="BF287" s="19"/>
      <c r="BG287" s="19"/>
      <c r="BH287" s="19"/>
      <c r="BI287" s="19"/>
      <c r="BJ287" s="19"/>
      <c r="BK287" s="19"/>
      <c r="BL287" s="19"/>
      <c r="BM287" s="19"/>
      <c r="BN287" s="19"/>
      <c r="BO287" s="19"/>
      <c r="BP287" s="19"/>
      <c r="BQ287" s="19"/>
      <c r="BR287" s="19"/>
      <c r="BS287" s="19"/>
      <c r="BT287" s="19"/>
      <c r="BU287" s="19"/>
      <c r="BV287" s="19"/>
      <c r="BW287" s="19"/>
      <c r="BX287" s="19"/>
      <c r="BY287" s="19"/>
      <c r="BZ287" s="19"/>
      <c r="CA287" s="19"/>
      <c r="CB287" s="19"/>
      <c r="CC287" s="19"/>
      <c r="CD287" s="19"/>
      <c r="CE287" s="19"/>
      <c r="CF287" s="19"/>
      <c r="CG287" s="19"/>
      <c r="CH287" s="19"/>
      <c r="CI287" s="19"/>
      <c r="CJ287" s="19"/>
      <c r="CK287" s="19"/>
      <c r="CL287" s="19"/>
      <c r="CM287" s="19"/>
      <c r="CN287" s="19"/>
      <c r="CO287" s="19"/>
      <c r="CP287" s="19"/>
      <c r="CQ287" s="19"/>
      <c r="CR287" s="19"/>
      <c r="CS287" s="19"/>
      <c r="CT287" s="19"/>
      <c r="CU287" s="19"/>
      <c r="CV287" s="19"/>
      <c r="CW287" s="19"/>
      <c r="CX287" s="19"/>
      <c r="CY287" s="19"/>
      <c r="CZ287" s="19"/>
      <c r="DA287" s="19"/>
      <c r="DB287" s="19"/>
      <c r="DC287" s="19"/>
      <c r="DD287" s="19"/>
      <c r="DE287" s="19"/>
      <c r="DF287" s="19"/>
      <c r="DG287" s="19"/>
      <c r="DH287" s="19"/>
      <c r="DI287" s="19"/>
      <c r="DJ287" s="19"/>
      <c r="DK287" s="19"/>
      <c r="DL287" s="19"/>
      <c r="DM287" s="19"/>
      <c r="DN287" s="19"/>
      <c r="DO287" s="19"/>
      <c r="DP287" s="19"/>
      <c r="DQ287" s="19"/>
      <c r="DR287" s="19"/>
      <c r="DS287" s="19"/>
      <c r="DT287" s="19"/>
      <c r="DU287" s="19"/>
      <c r="DV287" s="19"/>
      <c r="DW287" s="19"/>
      <c r="DX287" s="19"/>
      <c r="DY287" s="19"/>
      <c r="DZ287" s="19"/>
      <c r="EA287" s="19"/>
      <c r="EB287" s="19"/>
      <c r="EC287" s="19"/>
      <c r="ED287" s="19"/>
      <c r="EE287" s="19"/>
      <c r="EF287" s="19"/>
      <c r="EG287" s="19"/>
      <c r="EH287" s="19"/>
      <c r="EI287" s="19"/>
      <c r="EJ287" s="19"/>
      <c r="EK287" s="19"/>
      <c r="EL287" s="19"/>
      <c r="EM287" s="19"/>
      <c r="EN287" s="19"/>
      <c r="EO287" s="19"/>
      <c r="EP287" s="19"/>
      <c r="EQ287" s="19"/>
      <c r="ER287" s="19"/>
      <c r="ES287" s="19"/>
      <c r="ET287" s="19"/>
      <c r="EU287" s="19"/>
      <c r="EV287" s="19"/>
      <c r="EW287" s="19"/>
      <c r="EX287" s="19"/>
      <c r="EY287" s="19"/>
      <c r="EZ287" s="19"/>
      <c r="FA287" s="19"/>
      <c r="FB287" s="19"/>
      <c r="FC287" s="19"/>
      <c r="FD287" s="19"/>
      <c r="FE287" s="19"/>
      <c r="FF287" s="19"/>
      <c r="FG287" s="19"/>
      <c r="FH287" s="19"/>
      <c r="FI287" s="19"/>
      <c r="FJ287" s="19"/>
      <c r="FK287" s="19"/>
      <c r="FL287" s="19"/>
      <c r="FM287" s="19"/>
      <c r="FN287" s="19"/>
      <c r="FO287" s="19"/>
      <c r="FP287" s="19"/>
      <c r="FQ287" s="19"/>
      <c r="FR287" s="19"/>
      <c r="FS287" s="19"/>
      <c r="FT287" s="19"/>
      <c r="FU287" s="19"/>
      <c r="FV287" s="19"/>
      <c r="FW287" s="19"/>
      <c r="FX287" s="19"/>
      <c r="FY287" s="19"/>
      <c r="FZ287" s="19"/>
      <c r="GA287" s="19"/>
      <c r="GB287" s="19"/>
      <c r="GC287" s="19"/>
      <c r="GD287" s="19"/>
      <c r="GE287" s="19"/>
      <c r="GF287" s="19"/>
      <c r="GG287" s="19"/>
      <c r="GH287" s="19"/>
      <c r="GI287" s="19"/>
      <c r="GJ287" s="19"/>
      <c r="GK287" s="19"/>
      <c r="GL287" s="19"/>
      <c r="GM287" s="19"/>
      <c r="GN287" s="19"/>
      <c r="GO287" s="19"/>
      <c r="GP287" s="19"/>
      <c r="GQ287" s="19"/>
      <c r="GR287" s="19"/>
      <c r="GS287" s="19"/>
      <c r="GT287" s="19"/>
      <c r="GU287" s="19"/>
      <c r="GV287" s="19"/>
      <c r="GW287" s="19"/>
      <c r="GX287" s="19"/>
      <c r="GY287" s="19"/>
      <c r="GZ287" s="19"/>
      <c r="HA287" s="19"/>
      <c r="HB287" s="19"/>
      <c r="HC287" s="19"/>
      <c r="HD287" s="19"/>
      <c r="HE287" s="19"/>
      <c r="HF287" s="19"/>
      <c r="HG287" s="19"/>
      <c r="HH287" s="19"/>
      <c r="HI287" s="19"/>
      <c r="HJ287" s="19"/>
      <c r="HK287" s="19"/>
      <c r="HL287" s="19"/>
      <c r="HM287" s="19"/>
      <c r="HN287" s="19"/>
      <c r="HO287" s="19"/>
      <c r="HP287" s="19"/>
      <c r="HQ287" s="19"/>
      <c r="HR287" s="19"/>
      <c r="HS287" s="19"/>
      <c r="HT287" s="19"/>
      <c r="HU287" s="19"/>
      <c r="HV287" s="19"/>
      <c r="HW287" s="19"/>
      <c r="HX287" s="19"/>
      <c r="HY287" s="19"/>
      <c r="HZ287" s="19"/>
      <c r="IA287" s="19"/>
      <c r="IB287" s="19"/>
      <c r="IC287" s="19"/>
      <c r="ID287" s="19"/>
      <c r="IE287" s="19"/>
      <c r="IF287" s="19"/>
      <c r="IG287" s="19"/>
      <c r="IH287" s="19"/>
      <c r="II287" s="19"/>
      <c r="IJ287" s="19"/>
      <c r="IK287" s="19"/>
      <c r="IL287" s="19"/>
      <c r="IM287" s="19"/>
      <c r="IN287" s="19"/>
      <c r="IO287" s="19"/>
      <c r="IP287" s="19"/>
      <c r="IQ287" s="19"/>
      <c r="IR287" s="19"/>
      <c r="IS287" s="19"/>
      <c r="IT287" s="19"/>
      <c r="IU287" s="19"/>
      <c r="IV287" s="19"/>
      <c r="IW287" s="19"/>
    </row>
    <row r="288" customFormat="false" ht="12.75" hidden="false" customHeight="false" outlineLevel="0" collapsed="false">
      <c r="E288" s="4"/>
      <c r="F288" s="62"/>
      <c r="G288" s="62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  <c r="X288" s="15"/>
    </row>
    <row r="289" customFormat="false" ht="12.75" hidden="false" customHeight="false" outlineLevel="0" collapsed="false">
      <c r="E289" s="4"/>
      <c r="F289" s="62"/>
      <c r="G289" s="62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E290" s="4"/>
      <c r="F290" s="62"/>
      <c r="G290" s="62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E291" s="4"/>
      <c r="F291" s="62"/>
      <c r="G291" s="62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4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E294" s="43"/>
      <c r="F294" s="62"/>
      <c r="G294" s="62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E295" s="43"/>
      <c r="F295" s="62"/>
      <c r="G295" s="62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E296" s="43"/>
      <c r="F296" s="62"/>
      <c r="G296" s="62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customFormat="false" ht="12.75" hidden="false" customHeight="false" outlineLevel="0" collapsed="false">
      <c r="E297" s="4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E298" s="4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</row>
    <row r="299" customFormat="false" ht="12.75" hidden="false" customHeight="false" outlineLevel="0" collapsed="false">
      <c r="E299" s="4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</row>
    <row r="300" customFormat="false" ht="12.75" hidden="false" customHeight="false" outlineLevel="0" collapsed="false">
      <c r="E300" s="4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E301" s="4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customFormat="false" ht="12.75" hidden="false" customHeight="false" outlineLevel="0" collapsed="false">
      <c r="E302" s="4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customFormat="false" ht="12.75" hidden="false" customHeight="false" outlineLevel="0" collapsed="false">
      <c r="E303" s="4"/>
      <c r="F303" s="62"/>
      <c r="G303" s="62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E304" s="4"/>
      <c r="F304" s="62"/>
      <c r="G304" s="62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E305" s="4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4"/>
      <c r="F306" s="56"/>
      <c r="G306" s="56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</row>
    <row r="307" customFormat="false" ht="12.75" hidden="false" customHeight="false" outlineLevel="0" collapsed="false">
      <c r="E307" s="4"/>
      <c r="F307" s="56"/>
      <c r="G307" s="56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56"/>
      <c r="G308" s="56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E309" s="4"/>
      <c r="F309" s="56"/>
      <c r="G309" s="56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  <row r="310" customFormat="false" ht="12.75" hidden="false" customHeight="false" outlineLevel="0" collapsed="false">
      <c r="E310" s="4"/>
      <c r="F310" s="56"/>
      <c r="G310" s="56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</row>
    <row r="311" customFormat="false" ht="12.75" hidden="false" customHeight="false" outlineLevel="0" collapsed="false">
      <c r="A311" s="19"/>
      <c r="B311" s="19"/>
      <c r="C311" s="20"/>
      <c r="D311" s="21"/>
      <c r="E311" s="25"/>
      <c r="F311" s="63"/>
      <c r="G311" s="63"/>
      <c r="H311" s="19"/>
      <c r="I311" s="25"/>
      <c r="J311" s="19"/>
      <c r="K311" s="27"/>
      <c r="L311" s="27"/>
      <c r="M311" s="27"/>
      <c r="N311" s="27"/>
      <c r="O311" s="27"/>
      <c r="P311" s="27"/>
      <c r="Q311" s="27"/>
      <c r="R311" s="27"/>
      <c r="S311" s="27"/>
      <c r="T311" s="27"/>
      <c r="U311" s="27"/>
      <c r="V311" s="27"/>
      <c r="W311" s="27"/>
      <c r="X311" s="27"/>
      <c r="Y311" s="19"/>
      <c r="Z311" s="19"/>
      <c r="AA311" s="19"/>
      <c r="AB311" s="19"/>
      <c r="AC311" s="19"/>
      <c r="AD311" s="19"/>
      <c r="AE311" s="19"/>
      <c r="AF311" s="19"/>
      <c r="AG311" s="19"/>
      <c r="AH311" s="19"/>
      <c r="AI311" s="19"/>
      <c r="AJ311" s="19"/>
      <c r="AK311" s="19"/>
      <c r="AL311" s="19"/>
      <c r="AM311" s="19"/>
      <c r="AN311" s="19"/>
      <c r="AO311" s="19"/>
      <c r="AP311" s="19"/>
      <c r="AQ311" s="19"/>
      <c r="AR311" s="19"/>
      <c r="AS311" s="19"/>
      <c r="AT311" s="19"/>
      <c r="AU311" s="19"/>
      <c r="AV311" s="19"/>
      <c r="AW311" s="19"/>
      <c r="AX311" s="19"/>
      <c r="AY311" s="19"/>
      <c r="AZ311" s="19"/>
      <c r="BA311" s="19"/>
      <c r="BB311" s="19"/>
      <c r="BC311" s="19"/>
      <c r="BD311" s="19"/>
      <c r="BE311" s="19"/>
      <c r="BF311" s="19"/>
      <c r="BG311" s="19"/>
      <c r="BH311" s="19"/>
      <c r="BI311" s="19"/>
      <c r="BJ311" s="19"/>
      <c r="BK311" s="19"/>
      <c r="BL311" s="19"/>
      <c r="BM311" s="19"/>
      <c r="BN311" s="19"/>
      <c r="BO311" s="19"/>
      <c r="BP311" s="19"/>
      <c r="BQ311" s="19"/>
      <c r="BR311" s="19"/>
      <c r="BS311" s="19"/>
      <c r="BT311" s="19"/>
      <c r="BU311" s="19"/>
      <c r="BV311" s="19"/>
      <c r="BW311" s="19"/>
      <c r="BX311" s="19"/>
      <c r="BY311" s="19"/>
      <c r="BZ311" s="19"/>
      <c r="CA311" s="19"/>
      <c r="CB311" s="19"/>
      <c r="CC311" s="19"/>
      <c r="CD311" s="19"/>
      <c r="CE311" s="19"/>
      <c r="CF311" s="19"/>
      <c r="CG311" s="19"/>
      <c r="CH311" s="19"/>
      <c r="CI311" s="19"/>
      <c r="CJ311" s="19"/>
      <c r="CK311" s="19"/>
      <c r="CL311" s="19"/>
      <c r="CM311" s="19"/>
      <c r="CN311" s="19"/>
      <c r="CO311" s="19"/>
      <c r="CP311" s="19"/>
      <c r="CQ311" s="19"/>
      <c r="CR311" s="19"/>
      <c r="CS311" s="19"/>
      <c r="CT311" s="19"/>
      <c r="CU311" s="19"/>
      <c r="CV311" s="19"/>
      <c r="CW311" s="19"/>
      <c r="CX311" s="19"/>
      <c r="CY311" s="19"/>
      <c r="CZ311" s="19"/>
      <c r="DA311" s="19"/>
      <c r="DB311" s="19"/>
      <c r="DC311" s="19"/>
      <c r="DD311" s="19"/>
      <c r="DE311" s="19"/>
      <c r="DF311" s="19"/>
      <c r="DG311" s="19"/>
      <c r="DH311" s="19"/>
      <c r="DI311" s="19"/>
      <c r="DJ311" s="19"/>
      <c r="DK311" s="19"/>
      <c r="DL311" s="19"/>
      <c r="DM311" s="19"/>
      <c r="DN311" s="19"/>
      <c r="DO311" s="19"/>
      <c r="DP311" s="19"/>
      <c r="DQ311" s="19"/>
      <c r="DR311" s="19"/>
      <c r="DS311" s="19"/>
      <c r="DT311" s="19"/>
      <c r="DU311" s="19"/>
      <c r="DV311" s="19"/>
      <c r="DW311" s="19"/>
      <c r="DX311" s="19"/>
      <c r="DY311" s="19"/>
      <c r="DZ311" s="19"/>
      <c r="EA311" s="19"/>
      <c r="EB311" s="19"/>
      <c r="EC311" s="19"/>
      <c r="ED311" s="19"/>
      <c r="EE311" s="19"/>
      <c r="EF311" s="19"/>
      <c r="EG311" s="19"/>
      <c r="EH311" s="19"/>
      <c r="EI311" s="19"/>
      <c r="EJ311" s="19"/>
      <c r="EK311" s="19"/>
      <c r="EL311" s="19"/>
      <c r="EM311" s="19"/>
      <c r="EN311" s="19"/>
      <c r="EO311" s="19"/>
      <c r="EP311" s="19"/>
      <c r="EQ311" s="19"/>
      <c r="ER311" s="19"/>
      <c r="ES311" s="19"/>
      <c r="ET311" s="19"/>
      <c r="EU311" s="19"/>
      <c r="EV311" s="19"/>
      <c r="EW311" s="19"/>
      <c r="EX311" s="19"/>
      <c r="EY311" s="19"/>
      <c r="EZ311" s="19"/>
      <c r="FA311" s="19"/>
      <c r="FB311" s="19"/>
      <c r="FC311" s="19"/>
      <c r="FD311" s="19"/>
      <c r="FE311" s="19"/>
      <c r="FF311" s="19"/>
      <c r="FG311" s="19"/>
      <c r="FH311" s="19"/>
      <c r="FI311" s="19"/>
      <c r="FJ311" s="19"/>
      <c r="FK311" s="19"/>
      <c r="FL311" s="19"/>
      <c r="FM311" s="19"/>
      <c r="FN311" s="19"/>
      <c r="FO311" s="19"/>
      <c r="FP311" s="19"/>
      <c r="FQ311" s="19"/>
      <c r="FR311" s="19"/>
      <c r="FS311" s="19"/>
      <c r="FT311" s="19"/>
      <c r="FU311" s="19"/>
      <c r="FV311" s="19"/>
      <c r="FW311" s="19"/>
      <c r="FX311" s="19"/>
      <c r="FY311" s="19"/>
      <c r="FZ311" s="19"/>
      <c r="GA311" s="19"/>
      <c r="GB311" s="19"/>
      <c r="GC311" s="19"/>
      <c r="GD311" s="19"/>
      <c r="GE311" s="19"/>
      <c r="GF311" s="19"/>
      <c r="GG311" s="19"/>
      <c r="GH311" s="19"/>
      <c r="GI311" s="19"/>
      <c r="GJ311" s="19"/>
      <c r="GK311" s="19"/>
      <c r="GL311" s="19"/>
      <c r="GM311" s="19"/>
      <c r="GN311" s="19"/>
      <c r="GO311" s="19"/>
      <c r="GP311" s="19"/>
      <c r="GQ311" s="19"/>
      <c r="GR311" s="19"/>
      <c r="GS311" s="19"/>
      <c r="GT311" s="19"/>
      <c r="GU311" s="19"/>
      <c r="GV311" s="19"/>
      <c r="GW311" s="19"/>
      <c r="GX311" s="19"/>
      <c r="GY311" s="19"/>
      <c r="GZ311" s="19"/>
      <c r="HA311" s="19"/>
      <c r="HB311" s="19"/>
      <c r="HC311" s="19"/>
      <c r="HD311" s="19"/>
      <c r="HE311" s="19"/>
      <c r="HF311" s="19"/>
      <c r="HG311" s="19"/>
      <c r="HH311" s="19"/>
      <c r="HI311" s="19"/>
      <c r="HJ311" s="19"/>
      <c r="HK311" s="19"/>
      <c r="HL311" s="19"/>
      <c r="HM311" s="19"/>
      <c r="HN311" s="19"/>
      <c r="HO311" s="19"/>
      <c r="HP311" s="19"/>
      <c r="HQ311" s="19"/>
      <c r="HR311" s="19"/>
      <c r="HS311" s="19"/>
      <c r="HT311" s="19"/>
      <c r="HU311" s="19"/>
      <c r="HV311" s="19"/>
      <c r="HW311" s="19"/>
      <c r="HX311" s="19"/>
      <c r="HY311" s="19"/>
      <c r="HZ311" s="19"/>
      <c r="IA311" s="19"/>
      <c r="IB311" s="19"/>
      <c r="IC311" s="19"/>
      <c r="ID311" s="19"/>
      <c r="IE311" s="19"/>
      <c r="IF311" s="19"/>
      <c r="IG311" s="19"/>
      <c r="IH311" s="19"/>
      <c r="II311" s="19"/>
      <c r="IJ311" s="19"/>
      <c r="IK311" s="19"/>
      <c r="IL311" s="19"/>
      <c r="IM311" s="19"/>
      <c r="IN311" s="19"/>
      <c r="IO311" s="19"/>
      <c r="IP311" s="19"/>
      <c r="IQ311" s="19"/>
      <c r="IR311" s="19"/>
      <c r="IS311" s="19"/>
      <c r="IT311" s="19"/>
      <c r="IU311" s="19"/>
      <c r="IV311" s="19"/>
      <c r="IW311" s="19"/>
    </row>
    <row r="312" customFormat="false" ht="12.75" hidden="false" customHeight="false" outlineLevel="0" collapsed="false">
      <c r="E312" s="4"/>
      <c r="F312" s="56"/>
      <c r="G312" s="56"/>
      <c r="I312" s="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</row>
    <row r="313" customFormat="false" ht="12.75" hidden="false" customHeight="false" outlineLevel="0" collapsed="false">
      <c r="E313" s="4"/>
      <c r="F313" s="56"/>
      <c r="G313" s="56"/>
      <c r="H313" s="4"/>
      <c r="I313" s="4"/>
      <c r="K313" s="15"/>
      <c r="L313" s="33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</row>
    <row r="314" customFormat="false" ht="12.75" hidden="false" customHeight="false" outlineLevel="0" collapsed="false">
      <c r="E314" s="4"/>
      <c r="F314" s="56"/>
      <c r="G314" s="56"/>
      <c r="H314" s="4"/>
      <c r="I314" s="4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</row>
    <row r="315" customFormat="false" ht="12.75" hidden="false" customHeight="false" outlineLevel="0" collapsed="false">
      <c r="E315" s="4"/>
      <c r="F315" s="56"/>
      <c r="G315" s="56"/>
      <c r="I315" s="4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  <c r="X315" s="15"/>
    </row>
    <row r="316" customFormat="false" ht="12.75" hidden="false" customHeight="false" outlineLevel="0" collapsed="false">
      <c r="E316" s="4"/>
      <c r="F316" s="56"/>
      <c r="G316" s="56"/>
      <c r="I316" s="4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  <c r="X316" s="15"/>
    </row>
    <row r="317" customFormat="false" ht="12.75" hidden="false" customHeight="false" outlineLevel="0" collapsed="false">
      <c r="E317" s="4"/>
      <c r="F317" s="56"/>
      <c r="G317" s="56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X317" s="15"/>
    </row>
    <row r="318" customFormat="false" ht="12.75" hidden="false" customHeight="false" outlineLevel="0" collapsed="false"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</row>
    <row r="319" customFormat="false" ht="12.75" hidden="false" customHeight="false" outlineLevel="0" collapsed="false">
      <c r="A319" s="19"/>
      <c r="B319" s="19"/>
      <c r="C319" s="20"/>
      <c r="D319" s="21"/>
      <c r="E319" s="25"/>
      <c r="F319" s="63"/>
      <c r="G319" s="63"/>
      <c r="H319" s="19"/>
      <c r="I319" s="25"/>
      <c r="J319" s="19"/>
      <c r="K319" s="27"/>
      <c r="L319" s="27"/>
      <c r="M319" s="27"/>
      <c r="N319" s="27"/>
      <c r="O319" s="27"/>
      <c r="P319" s="27"/>
      <c r="Q319" s="27"/>
      <c r="R319" s="27"/>
      <c r="S319" s="27"/>
      <c r="T319" s="27"/>
      <c r="U319" s="27"/>
      <c r="V319" s="27"/>
      <c r="W319" s="27"/>
      <c r="X319" s="27"/>
      <c r="Y319" s="19"/>
      <c r="Z319" s="19"/>
      <c r="AA319" s="19"/>
      <c r="AB319" s="19"/>
      <c r="AC319" s="19"/>
      <c r="AD319" s="19"/>
      <c r="AE319" s="19"/>
      <c r="AF319" s="19"/>
      <c r="AG319" s="19"/>
      <c r="AH319" s="19"/>
      <c r="AI319" s="19"/>
      <c r="AJ319" s="19"/>
      <c r="AK319" s="19"/>
      <c r="AL319" s="19"/>
      <c r="AM319" s="19"/>
      <c r="AN319" s="19"/>
      <c r="AO319" s="19"/>
      <c r="AP319" s="19"/>
      <c r="AQ319" s="19"/>
      <c r="AR319" s="19"/>
      <c r="AS319" s="19"/>
      <c r="AT319" s="19"/>
      <c r="AU319" s="19"/>
      <c r="AV319" s="19"/>
      <c r="AW319" s="19"/>
      <c r="AX319" s="19"/>
      <c r="AY319" s="19"/>
      <c r="AZ319" s="19"/>
      <c r="BA319" s="19"/>
      <c r="BB319" s="19"/>
      <c r="BC319" s="19"/>
      <c r="BD319" s="19"/>
      <c r="BE319" s="19"/>
      <c r="BF319" s="19"/>
      <c r="BG319" s="19"/>
      <c r="BH319" s="19"/>
      <c r="BI319" s="19"/>
      <c r="BJ319" s="19"/>
      <c r="BK319" s="19"/>
      <c r="BL319" s="19"/>
      <c r="BM319" s="19"/>
      <c r="BN319" s="19"/>
      <c r="BO319" s="19"/>
      <c r="BP319" s="19"/>
      <c r="BQ319" s="19"/>
      <c r="BR319" s="19"/>
      <c r="BS319" s="19"/>
      <c r="BT319" s="19"/>
      <c r="BU319" s="19"/>
      <c r="BV319" s="19"/>
      <c r="BW319" s="19"/>
      <c r="BX319" s="19"/>
      <c r="BY319" s="19"/>
      <c r="BZ319" s="19"/>
      <c r="CA319" s="19"/>
      <c r="CB319" s="19"/>
      <c r="CC319" s="19"/>
      <c r="CD319" s="19"/>
      <c r="CE319" s="19"/>
      <c r="CF319" s="19"/>
      <c r="CG319" s="19"/>
      <c r="CH319" s="19"/>
      <c r="CI319" s="19"/>
      <c r="CJ319" s="19"/>
      <c r="CK319" s="19"/>
      <c r="CL319" s="19"/>
      <c r="CM319" s="19"/>
      <c r="CN319" s="19"/>
      <c r="CO319" s="19"/>
      <c r="CP319" s="19"/>
      <c r="CQ319" s="19"/>
      <c r="CR319" s="19"/>
      <c r="CS319" s="19"/>
      <c r="CT319" s="19"/>
      <c r="CU319" s="19"/>
      <c r="CV319" s="19"/>
      <c r="CW319" s="19"/>
      <c r="CX319" s="19"/>
      <c r="CY319" s="19"/>
      <c r="CZ319" s="19"/>
      <c r="DA319" s="19"/>
      <c r="DB319" s="19"/>
      <c r="DC319" s="19"/>
      <c r="DD319" s="19"/>
      <c r="DE319" s="19"/>
      <c r="DF319" s="19"/>
      <c r="DG319" s="19"/>
      <c r="DH319" s="19"/>
      <c r="DI319" s="19"/>
      <c r="DJ319" s="19"/>
      <c r="DK319" s="19"/>
      <c r="DL319" s="19"/>
      <c r="DM319" s="19"/>
      <c r="DN319" s="19"/>
      <c r="DO319" s="19"/>
      <c r="DP319" s="19"/>
      <c r="DQ319" s="19"/>
      <c r="DR319" s="19"/>
      <c r="DS319" s="19"/>
      <c r="DT319" s="19"/>
      <c r="DU319" s="19"/>
      <c r="DV319" s="19"/>
      <c r="DW319" s="19"/>
      <c r="DX319" s="19"/>
      <c r="DY319" s="19"/>
      <c r="DZ319" s="19"/>
      <c r="EA319" s="19"/>
      <c r="EB319" s="19"/>
      <c r="EC319" s="19"/>
      <c r="ED319" s="19"/>
      <c r="EE319" s="19"/>
      <c r="EF319" s="19"/>
      <c r="EG319" s="19"/>
      <c r="EH319" s="19"/>
      <c r="EI319" s="19"/>
      <c r="EJ319" s="19"/>
      <c r="EK319" s="19"/>
      <c r="EL319" s="19"/>
      <c r="EM319" s="19"/>
      <c r="EN319" s="19"/>
      <c r="EO319" s="19"/>
      <c r="EP319" s="19"/>
      <c r="EQ319" s="19"/>
      <c r="ER319" s="19"/>
      <c r="ES319" s="19"/>
      <c r="ET319" s="19"/>
      <c r="EU319" s="19"/>
      <c r="EV319" s="19"/>
      <c r="EW319" s="19"/>
      <c r="EX319" s="19"/>
      <c r="EY319" s="19"/>
      <c r="EZ319" s="19"/>
      <c r="FA319" s="19"/>
      <c r="FB319" s="19"/>
      <c r="FC319" s="19"/>
      <c r="FD319" s="19"/>
      <c r="FE319" s="19"/>
      <c r="FF319" s="19"/>
      <c r="FG319" s="19"/>
      <c r="FH319" s="19"/>
      <c r="FI319" s="19"/>
      <c r="FJ319" s="19"/>
      <c r="FK319" s="19"/>
      <c r="FL319" s="19"/>
      <c r="FM319" s="19"/>
      <c r="FN319" s="19"/>
      <c r="FO319" s="19"/>
      <c r="FP319" s="19"/>
      <c r="FQ319" s="19"/>
      <c r="FR319" s="19"/>
      <c r="FS319" s="19"/>
      <c r="FT319" s="19"/>
      <c r="FU319" s="19"/>
      <c r="FV319" s="19"/>
      <c r="FW319" s="19"/>
      <c r="FX319" s="19"/>
      <c r="FY319" s="19"/>
      <c r="FZ319" s="19"/>
      <c r="GA319" s="19"/>
      <c r="GB319" s="19"/>
      <c r="GC319" s="19"/>
      <c r="GD319" s="19"/>
      <c r="GE319" s="19"/>
      <c r="GF319" s="19"/>
      <c r="GG319" s="19"/>
      <c r="GH319" s="19"/>
      <c r="GI319" s="19"/>
      <c r="GJ319" s="19"/>
      <c r="GK319" s="19"/>
      <c r="GL319" s="19"/>
      <c r="GM319" s="19"/>
      <c r="GN319" s="19"/>
      <c r="GO319" s="19"/>
      <c r="GP319" s="19"/>
      <c r="GQ319" s="19"/>
      <c r="GR319" s="19"/>
      <c r="GS319" s="19"/>
      <c r="GT319" s="19"/>
      <c r="GU319" s="19"/>
      <c r="GV319" s="19"/>
      <c r="GW319" s="19"/>
      <c r="GX319" s="19"/>
      <c r="GY319" s="19"/>
      <c r="GZ319" s="19"/>
      <c r="HA319" s="19"/>
      <c r="HB319" s="19"/>
      <c r="HC319" s="19"/>
      <c r="HD319" s="19"/>
      <c r="HE319" s="19"/>
      <c r="HF319" s="19"/>
      <c r="HG319" s="19"/>
      <c r="HH319" s="19"/>
      <c r="HI319" s="19"/>
      <c r="HJ319" s="19"/>
      <c r="HK319" s="19"/>
      <c r="HL319" s="19"/>
      <c r="HM319" s="19"/>
      <c r="HN319" s="19"/>
      <c r="HO319" s="19"/>
      <c r="HP319" s="19"/>
      <c r="HQ319" s="19"/>
      <c r="HR319" s="19"/>
      <c r="HS319" s="19"/>
      <c r="HT319" s="19"/>
      <c r="HU319" s="19"/>
      <c r="HV319" s="19"/>
      <c r="HW319" s="19"/>
      <c r="HX319" s="19"/>
      <c r="HY319" s="19"/>
      <c r="HZ319" s="19"/>
      <c r="IA319" s="19"/>
      <c r="IB319" s="19"/>
      <c r="IC319" s="19"/>
      <c r="ID319" s="19"/>
      <c r="IE319" s="19"/>
      <c r="IF319" s="19"/>
      <c r="IG319" s="19"/>
      <c r="IH319" s="19"/>
      <c r="II319" s="19"/>
      <c r="IJ319" s="19"/>
      <c r="IK319" s="19"/>
      <c r="IL319" s="19"/>
      <c r="IM319" s="19"/>
      <c r="IN319" s="19"/>
      <c r="IO319" s="19"/>
      <c r="IP319" s="19"/>
      <c r="IQ319" s="19"/>
      <c r="IR319" s="19"/>
      <c r="IS319" s="19"/>
      <c r="IT319" s="19"/>
      <c r="IU319" s="19"/>
      <c r="IV319" s="19"/>
      <c r="IW319" s="19"/>
    </row>
    <row r="320" customFormat="false" ht="12.75" hidden="false" customHeight="false" outlineLevel="0" collapsed="false">
      <c r="A320" s="19"/>
      <c r="B320" s="19"/>
      <c r="C320" s="20"/>
      <c r="D320" s="21"/>
      <c r="E320" s="25"/>
      <c r="F320" s="63"/>
      <c r="G320" s="63"/>
      <c r="H320" s="19"/>
      <c r="I320" s="25"/>
      <c r="J320" s="19"/>
      <c r="K320" s="27"/>
      <c r="L320" s="27"/>
      <c r="M320" s="27"/>
      <c r="N320" s="27"/>
      <c r="O320" s="27"/>
      <c r="P320" s="27"/>
      <c r="Q320" s="27"/>
      <c r="R320" s="27"/>
      <c r="S320" s="27"/>
      <c r="T320" s="27"/>
      <c r="U320" s="27"/>
      <c r="V320" s="27"/>
      <c r="W320" s="27"/>
      <c r="X320" s="27"/>
      <c r="Y320" s="19"/>
      <c r="Z320" s="19"/>
      <c r="AA320" s="19"/>
      <c r="AB320" s="19"/>
      <c r="AC320" s="19"/>
      <c r="AD320" s="19"/>
      <c r="AE320" s="19"/>
      <c r="AF320" s="19"/>
      <c r="AG320" s="19"/>
      <c r="AH320" s="19"/>
      <c r="AI320" s="19"/>
      <c r="AJ320" s="19"/>
      <c r="AK320" s="19"/>
      <c r="AL320" s="19"/>
      <c r="AM320" s="19"/>
      <c r="AN320" s="19"/>
      <c r="AO320" s="19"/>
      <c r="AP320" s="19"/>
      <c r="AQ320" s="19"/>
      <c r="AR320" s="19"/>
      <c r="AS320" s="19"/>
      <c r="AT320" s="19"/>
      <c r="AU320" s="19"/>
      <c r="AV320" s="19"/>
      <c r="AW320" s="19"/>
      <c r="AX320" s="19"/>
      <c r="AY320" s="19"/>
      <c r="AZ320" s="19"/>
      <c r="BA320" s="19"/>
      <c r="BB320" s="19"/>
      <c r="BC320" s="19"/>
      <c r="BD320" s="19"/>
      <c r="BE320" s="19"/>
      <c r="BF320" s="19"/>
      <c r="BG320" s="19"/>
      <c r="BH320" s="19"/>
      <c r="BI320" s="19"/>
      <c r="BJ320" s="19"/>
      <c r="BK320" s="19"/>
      <c r="BL320" s="19"/>
      <c r="BM320" s="19"/>
      <c r="BN320" s="19"/>
      <c r="BO320" s="19"/>
      <c r="BP320" s="19"/>
      <c r="BQ320" s="19"/>
      <c r="BR320" s="19"/>
      <c r="BS320" s="19"/>
      <c r="BT320" s="19"/>
      <c r="BU320" s="19"/>
      <c r="BV320" s="19"/>
      <c r="BW320" s="19"/>
      <c r="BX320" s="19"/>
      <c r="BY320" s="19"/>
      <c r="BZ320" s="19"/>
      <c r="CA320" s="19"/>
      <c r="CB320" s="19"/>
      <c r="CC320" s="19"/>
      <c r="CD320" s="19"/>
      <c r="CE320" s="19"/>
      <c r="CF320" s="19"/>
      <c r="CG320" s="19"/>
      <c r="CH320" s="19"/>
      <c r="CI320" s="19"/>
      <c r="CJ320" s="19"/>
      <c r="CK320" s="19"/>
      <c r="CL320" s="19"/>
      <c r="CM320" s="19"/>
      <c r="CN320" s="19"/>
      <c r="CO320" s="19"/>
      <c r="CP320" s="19"/>
      <c r="CQ320" s="19"/>
      <c r="CR320" s="19"/>
      <c r="CS320" s="19"/>
      <c r="CT320" s="19"/>
      <c r="CU320" s="19"/>
      <c r="CV320" s="19"/>
      <c r="CW320" s="19"/>
      <c r="CX320" s="19"/>
      <c r="CY320" s="19"/>
      <c r="CZ320" s="19"/>
      <c r="DA320" s="19"/>
      <c r="DB320" s="19"/>
      <c r="DC320" s="19"/>
      <c r="DD320" s="19"/>
      <c r="DE320" s="19"/>
      <c r="DF320" s="19"/>
      <c r="DG320" s="19"/>
      <c r="DH320" s="19"/>
      <c r="DI320" s="19"/>
      <c r="DJ320" s="19"/>
      <c r="DK320" s="19"/>
      <c r="DL320" s="19"/>
      <c r="DM320" s="19"/>
      <c r="DN320" s="19"/>
      <c r="DO320" s="19"/>
      <c r="DP320" s="19"/>
      <c r="DQ320" s="19"/>
      <c r="DR320" s="19"/>
      <c r="DS320" s="19"/>
      <c r="DT320" s="19"/>
      <c r="DU320" s="19"/>
      <c r="DV320" s="19"/>
      <c r="DW320" s="19"/>
      <c r="DX320" s="19"/>
      <c r="DY320" s="19"/>
      <c r="DZ320" s="19"/>
      <c r="EA320" s="19"/>
      <c r="EB320" s="19"/>
      <c r="EC320" s="19"/>
      <c r="ED320" s="19"/>
      <c r="EE320" s="19"/>
      <c r="EF320" s="19"/>
      <c r="EG320" s="19"/>
      <c r="EH320" s="19"/>
      <c r="EI320" s="19"/>
      <c r="EJ320" s="19"/>
      <c r="EK320" s="19"/>
      <c r="EL320" s="19"/>
      <c r="EM320" s="19"/>
      <c r="EN320" s="19"/>
      <c r="EO320" s="19"/>
      <c r="EP320" s="19"/>
      <c r="EQ320" s="19"/>
      <c r="ER320" s="19"/>
      <c r="ES320" s="19"/>
      <c r="ET320" s="19"/>
      <c r="EU320" s="19"/>
      <c r="EV320" s="19"/>
      <c r="EW320" s="19"/>
      <c r="EX320" s="19"/>
      <c r="EY320" s="19"/>
      <c r="EZ320" s="19"/>
      <c r="FA320" s="19"/>
      <c r="FB320" s="19"/>
      <c r="FC320" s="19"/>
      <c r="FD320" s="19"/>
      <c r="FE320" s="19"/>
      <c r="FF320" s="19"/>
      <c r="FG320" s="19"/>
      <c r="FH320" s="19"/>
      <c r="FI320" s="19"/>
      <c r="FJ320" s="19"/>
      <c r="FK320" s="19"/>
      <c r="FL320" s="19"/>
      <c r="FM320" s="19"/>
      <c r="FN320" s="19"/>
      <c r="FO320" s="19"/>
      <c r="FP320" s="19"/>
      <c r="FQ320" s="19"/>
      <c r="FR320" s="19"/>
      <c r="FS320" s="19"/>
      <c r="FT320" s="19"/>
      <c r="FU320" s="19"/>
      <c r="FV320" s="19"/>
      <c r="FW320" s="19"/>
      <c r="FX320" s="19"/>
      <c r="FY320" s="19"/>
      <c r="FZ320" s="19"/>
      <c r="GA320" s="19"/>
      <c r="GB320" s="19"/>
      <c r="GC320" s="19"/>
      <c r="GD320" s="19"/>
      <c r="GE320" s="19"/>
      <c r="GF320" s="19"/>
      <c r="GG320" s="19"/>
      <c r="GH320" s="19"/>
      <c r="GI320" s="19"/>
      <c r="GJ320" s="19"/>
      <c r="GK320" s="19"/>
      <c r="GL320" s="19"/>
      <c r="GM320" s="19"/>
      <c r="GN320" s="19"/>
      <c r="GO320" s="19"/>
      <c r="GP320" s="19"/>
      <c r="GQ320" s="19"/>
      <c r="GR320" s="19"/>
      <c r="GS320" s="19"/>
      <c r="GT320" s="19"/>
      <c r="GU320" s="19"/>
      <c r="GV320" s="19"/>
      <c r="GW320" s="19"/>
      <c r="GX320" s="19"/>
      <c r="GY320" s="19"/>
      <c r="GZ320" s="19"/>
      <c r="HA320" s="19"/>
      <c r="HB320" s="19"/>
      <c r="HC320" s="19"/>
      <c r="HD320" s="19"/>
      <c r="HE320" s="19"/>
      <c r="HF320" s="19"/>
      <c r="HG320" s="19"/>
      <c r="HH320" s="19"/>
      <c r="HI320" s="19"/>
      <c r="HJ320" s="19"/>
      <c r="HK320" s="19"/>
      <c r="HL320" s="19"/>
      <c r="HM320" s="19"/>
      <c r="HN320" s="19"/>
      <c r="HO320" s="19"/>
      <c r="HP320" s="19"/>
      <c r="HQ320" s="19"/>
      <c r="HR320" s="19"/>
      <c r="HS320" s="19"/>
      <c r="HT320" s="19"/>
      <c r="HU320" s="19"/>
      <c r="HV320" s="19"/>
      <c r="HW320" s="19"/>
      <c r="HX320" s="19"/>
      <c r="HY320" s="19"/>
      <c r="HZ320" s="19"/>
      <c r="IA320" s="19"/>
      <c r="IB320" s="19"/>
      <c r="IC320" s="19"/>
      <c r="ID320" s="19"/>
      <c r="IE320" s="19"/>
      <c r="IF320" s="19"/>
      <c r="IG320" s="19"/>
      <c r="IH320" s="19"/>
      <c r="II320" s="19"/>
      <c r="IJ320" s="19"/>
      <c r="IK320" s="19"/>
      <c r="IL320" s="19"/>
      <c r="IM320" s="19"/>
      <c r="IN320" s="19"/>
      <c r="IO320" s="19"/>
      <c r="IP320" s="19"/>
      <c r="IQ320" s="19"/>
      <c r="IR320" s="19"/>
      <c r="IS320" s="19"/>
      <c r="IT320" s="19"/>
      <c r="IU320" s="19"/>
      <c r="IV320" s="19"/>
      <c r="IW320" s="19"/>
    </row>
    <row r="321" customFormat="false" ht="12.75" hidden="false" customHeight="false" outlineLevel="0" collapsed="false">
      <c r="E321" s="4"/>
      <c r="F321" s="56"/>
      <c r="G321" s="56"/>
      <c r="I321" s="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</row>
    <row r="322" customFormat="false" ht="12.75" hidden="false" customHeight="false" outlineLevel="0" collapsed="false">
      <c r="A322" s="19"/>
      <c r="B322" s="19"/>
      <c r="C322" s="20"/>
      <c r="D322" s="21"/>
      <c r="E322" s="25"/>
      <c r="F322" s="63"/>
      <c r="G322" s="63"/>
      <c r="H322" s="19"/>
      <c r="I322" s="25"/>
      <c r="J322" s="19"/>
      <c r="K322" s="27"/>
      <c r="L322" s="27"/>
      <c r="M322" s="27"/>
      <c r="N322" s="27"/>
      <c r="O322" s="27"/>
      <c r="P322" s="27"/>
      <c r="Q322" s="27"/>
      <c r="R322" s="27"/>
      <c r="S322" s="27"/>
      <c r="T322" s="27"/>
      <c r="U322" s="27"/>
      <c r="V322" s="27"/>
      <c r="W322" s="27"/>
      <c r="X322" s="19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  <c r="BP322" s="19"/>
      <c r="BQ322" s="19"/>
      <c r="BR322" s="19"/>
      <c r="BS322" s="19"/>
      <c r="BT322" s="19"/>
      <c r="BU322" s="19"/>
      <c r="BV322" s="19"/>
      <c r="BW322" s="19"/>
      <c r="BX322" s="19"/>
      <c r="BY322" s="19"/>
      <c r="BZ322" s="19"/>
      <c r="CA322" s="19"/>
      <c r="CB322" s="19"/>
      <c r="CC322" s="19"/>
      <c r="CD322" s="19"/>
      <c r="CE322" s="19"/>
      <c r="CF322" s="19"/>
      <c r="CG322" s="19"/>
      <c r="CH322" s="19"/>
      <c r="CI322" s="19"/>
      <c r="CJ322" s="19"/>
      <c r="CK322" s="19"/>
      <c r="CL322" s="19"/>
      <c r="CM322" s="19"/>
      <c r="CN322" s="19"/>
      <c r="CO322" s="19"/>
      <c r="CP322" s="19"/>
      <c r="CQ322" s="19"/>
      <c r="CR322" s="19"/>
      <c r="CS322" s="19"/>
      <c r="CT322" s="19"/>
      <c r="CU322" s="19"/>
      <c r="CV322" s="19"/>
      <c r="CW322" s="19"/>
      <c r="CX322" s="19"/>
      <c r="CY322" s="19"/>
      <c r="CZ322" s="19"/>
      <c r="DA322" s="19"/>
      <c r="DB322" s="19"/>
      <c r="DC322" s="19"/>
      <c r="DD322" s="19"/>
      <c r="DE322" s="19"/>
      <c r="DF322" s="19"/>
      <c r="DG322" s="19"/>
      <c r="DH322" s="19"/>
      <c r="DI322" s="19"/>
      <c r="DJ322" s="19"/>
      <c r="DK322" s="19"/>
      <c r="DL322" s="19"/>
      <c r="DM322" s="19"/>
      <c r="DN322" s="19"/>
      <c r="DO322" s="19"/>
      <c r="DP322" s="19"/>
      <c r="DQ322" s="19"/>
      <c r="DR322" s="19"/>
      <c r="DS322" s="19"/>
      <c r="DT322" s="19"/>
      <c r="DU322" s="19"/>
      <c r="DV322" s="19"/>
      <c r="DW322" s="19"/>
      <c r="DX322" s="19"/>
      <c r="DY322" s="19"/>
      <c r="DZ322" s="19"/>
      <c r="EA322" s="19"/>
      <c r="EB322" s="19"/>
      <c r="EC322" s="19"/>
      <c r="ED322" s="19"/>
      <c r="EE322" s="19"/>
      <c r="EF322" s="19"/>
      <c r="EG322" s="19"/>
      <c r="EH322" s="19"/>
      <c r="EI322" s="19"/>
      <c r="EJ322" s="19"/>
      <c r="EK322" s="19"/>
      <c r="EL322" s="19"/>
      <c r="EM322" s="19"/>
      <c r="EN322" s="19"/>
      <c r="EO322" s="19"/>
      <c r="EP322" s="19"/>
      <c r="EQ322" s="19"/>
      <c r="ER322" s="19"/>
      <c r="ES322" s="19"/>
      <c r="ET322" s="19"/>
      <c r="EU322" s="19"/>
      <c r="EV322" s="19"/>
      <c r="EW322" s="19"/>
      <c r="EX322" s="19"/>
      <c r="EY322" s="19"/>
      <c r="EZ322" s="19"/>
      <c r="FA322" s="19"/>
      <c r="FB322" s="19"/>
      <c r="FC322" s="19"/>
      <c r="FD322" s="19"/>
      <c r="FE322" s="19"/>
      <c r="FF322" s="19"/>
      <c r="FG322" s="19"/>
      <c r="FH322" s="19"/>
      <c r="FI322" s="19"/>
      <c r="FJ322" s="19"/>
      <c r="FK322" s="19"/>
      <c r="FL322" s="19"/>
      <c r="FM322" s="19"/>
      <c r="FN322" s="19"/>
      <c r="FO322" s="19"/>
      <c r="FP322" s="19"/>
      <c r="FQ322" s="19"/>
      <c r="FR322" s="19"/>
      <c r="FS322" s="19"/>
      <c r="FT322" s="19"/>
      <c r="FU322" s="19"/>
      <c r="FV322" s="19"/>
      <c r="FW322" s="19"/>
      <c r="FX322" s="19"/>
      <c r="FY322" s="19"/>
      <c r="FZ322" s="19"/>
      <c r="GA322" s="19"/>
      <c r="GB322" s="19"/>
      <c r="GC322" s="19"/>
      <c r="GD322" s="19"/>
      <c r="GE322" s="19"/>
      <c r="GF322" s="19"/>
      <c r="GG322" s="19"/>
      <c r="GH322" s="19"/>
      <c r="GI322" s="19"/>
      <c r="GJ322" s="19"/>
      <c r="GK322" s="19"/>
      <c r="GL322" s="19"/>
      <c r="GM322" s="19"/>
      <c r="GN322" s="19"/>
      <c r="GO322" s="19"/>
      <c r="GP322" s="19"/>
      <c r="GQ322" s="19"/>
      <c r="GR322" s="19"/>
      <c r="GS322" s="19"/>
      <c r="GT322" s="19"/>
      <c r="GU322" s="19"/>
      <c r="GV322" s="19"/>
      <c r="GW322" s="19"/>
      <c r="GX322" s="19"/>
      <c r="GY322" s="19"/>
      <c r="GZ322" s="19"/>
      <c r="HA322" s="19"/>
      <c r="HB322" s="19"/>
      <c r="HC322" s="19"/>
      <c r="HD322" s="19"/>
      <c r="HE322" s="19"/>
      <c r="HF322" s="19"/>
      <c r="HG322" s="19"/>
      <c r="HH322" s="19"/>
      <c r="HI322" s="19"/>
      <c r="HJ322" s="19"/>
      <c r="HK322" s="19"/>
      <c r="HL322" s="19"/>
      <c r="HM322" s="19"/>
      <c r="HN322" s="19"/>
      <c r="HO322" s="19"/>
      <c r="HP322" s="19"/>
      <c r="HQ322" s="19"/>
      <c r="HR322" s="19"/>
      <c r="HS322" s="19"/>
      <c r="HT322" s="19"/>
      <c r="HU322" s="19"/>
      <c r="HV322" s="19"/>
      <c r="HW322" s="19"/>
      <c r="HX322" s="19"/>
      <c r="HY322" s="19"/>
      <c r="HZ322" s="19"/>
      <c r="IA322" s="19"/>
      <c r="IB322" s="19"/>
      <c r="IC322" s="19"/>
      <c r="ID322" s="19"/>
      <c r="IE322" s="19"/>
      <c r="IF322" s="19"/>
      <c r="IG322" s="19"/>
      <c r="IH322" s="19"/>
      <c r="II322" s="19"/>
      <c r="IJ322" s="19"/>
      <c r="IK322" s="19"/>
      <c r="IL322" s="19"/>
      <c r="IM322" s="19"/>
      <c r="IN322" s="19"/>
      <c r="IO322" s="19"/>
      <c r="IP322" s="19"/>
      <c r="IQ322" s="19"/>
      <c r="IR322" s="19"/>
      <c r="IS322" s="19"/>
      <c r="IT322" s="19"/>
      <c r="IU322" s="19"/>
      <c r="IV322" s="19"/>
      <c r="IW322" s="19"/>
    </row>
    <row r="323" customFormat="false" ht="12.75" hidden="false" customHeight="false" outlineLevel="0" collapsed="false">
      <c r="E323" s="43"/>
      <c r="F323" s="62"/>
      <c r="G323" s="62"/>
      <c r="I323" s="4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</row>
    <row r="324" customFormat="false" ht="12.75" hidden="false" customHeight="false" outlineLevel="0" collapsed="false">
      <c r="E324" s="25"/>
      <c r="F324" s="62"/>
      <c r="G324" s="62"/>
      <c r="I324" s="25"/>
      <c r="K324" s="15"/>
      <c r="L324" s="15"/>
      <c r="M324" s="15"/>
      <c r="N324" s="15"/>
      <c r="O324" s="15"/>
      <c r="P324" s="15"/>
      <c r="Q324" s="15"/>
      <c r="R324" s="15"/>
      <c r="S324" s="15"/>
    </row>
    <row r="325" customFormat="false" ht="12.75" hidden="false" customHeight="false" outlineLevel="0" collapsed="false">
      <c r="E325" s="25"/>
      <c r="F325" s="62"/>
      <c r="G325" s="62"/>
      <c r="I325" s="4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</row>
    <row r="326" customFormat="false" ht="12.75" hidden="false" customHeight="false" outlineLevel="0" collapsed="false">
      <c r="E326" s="4"/>
      <c r="F326" s="62"/>
      <c r="G326" s="62"/>
      <c r="I326" s="4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</row>
    <row r="327" customFormat="false" ht="12.75" hidden="false" customHeight="false" outlineLevel="0" collapsed="false">
      <c r="A327" s="19"/>
      <c r="B327" s="19"/>
      <c r="C327" s="20"/>
      <c r="D327" s="21"/>
      <c r="E327" s="4"/>
      <c r="F327" s="56"/>
      <c r="G327" s="56"/>
      <c r="I327" s="4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  <c r="X327" s="19"/>
      <c r="Y327" s="19"/>
      <c r="Z327" s="19"/>
      <c r="AA327" s="19"/>
      <c r="AB327" s="19"/>
      <c r="AC327" s="19"/>
      <c r="AD327" s="19"/>
      <c r="AE327" s="19"/>
      <c r="AF327" s="19"/>
      <c r="AG327" s="19"/>
      <c r="AH327" s="19"/>
      <c r="AI327" s="19"/>
      <c r="AJ327" s="19"/>
      <c r="AK327" s="19"/>
      <c r="AL327" s="19"/>
      <c r="AM327" s="19"/>
      <c r="AN327" s="19"/>
      <c r="AO327" s="19"/>
      <c r="AP327" s="19"/>
      <c r="AQ327" s="19"/>
      <c r="AR327" s="19"/>
      <c r="AS327" s="19"/>
      <c r="AT327" s="19"/>
      <c r="AU327" s="19"/>
      <c r="AV327" s="19"/>
      <c r="AW327" s="19"/>
      <c r="AX327" s="19"/>
      <c r="AY327" s="19"/>
      <c r="AZ327" s="19"/>
      <c r="BA327" s="19"/>
      <c r="BB327" s="19"/>
      <c r="BC327" s="19"/>
      <c r="BD327" s="19"/>
      <c r="BE327" s="19"/>
      <c r="BF327" s="19"/>
      <c r="BG327" s="19"/>
      <c r="BH327" s="19"/>
      <c r="BI327" s="19"/>
      <c r="BJ327" s="19"/>
      <c r="BK327" s="19"/>
      <c r="BL327" s="19"/>
      <c r="BM327" s="19"/>
      <c r="BN327" s="19"/>
      <c r="BO327" s="19"/>
      <c r="BP327" s="19"/>
      <c r="BQ327" s="19"/>
      <c r="BR327" s="19"/>
      <c r="BS327" s="19"/>
      <c r="BT327" s="19"/>
      <c r="BU327" s="19"/>
      <c r="BV327" s="19"/>
      <c r="BW327" s="19"/>
      <c r="BX327" s="19"/>
      <c r="BY327" s="19"/>
      <c r="BZ327" s="19"/>
      <c r="CA327" s="19"/>
      <c r="CB327" s="19"/>
      <c r="CC327" s="19"/>
      <c r="CD327" s="19"/>
      <c r="CE327" s="19"/>
      <c r="CF327" s="19"/>
      <c r="CG327" s="19"/>
      <c r="CH327" s="19"/>
      <c r="CI327" s="19"/>
      <c r="CJ327" s="19"/>
      <c r="CK327" s="19"/>
      <c r="CL327" s="19"/>
      <c r="CM327" s="19"/>
      <c r="CN327" s="19"/>
      <c r="CO327" s="19"/>
      <c r="CP327" s="19"/>
      <c r="CQ327" s="19"/>
      <c r="CR327" s="19"/>
      <c r="CS327" s="19"/>
      <c r="CT327" s="19"/>
      <c r="CU327" s="19"/>
      <c r="CV327" s="19"/>
      <c r="CW327" s="19"/>
      <c r="CX327" s="19"/>
      <c r="CY327" s="19"/>
      <c r="CZ327" s="19"/>
      <c r="DA327" s="19"/>
      <c r="DB327" s="19"/>
      <c r="DC327" s="19"/>
      <c r="DD327" s="19"/>
      <c r="DE327" s="19"/>
      <c r="DF327" s="19"/>
      <c r="DG327" s="19"/>
      <c r="DH327" s="19"/>
      <c r="DI327" s="19"/>
      <c r="DJ327" s="19"/>
      <c r="DK327" s="19"/>
      <c r="DL327" s="19"/>
      <c r="DM327" s="19"/>
      <c r="DN327" s="19"/>
      <c r="DO327" s="19"/>
      <c r="DP327" s="19"/>
      <c r="DQ327" s="19"/>
      <c r="DR327" s="19"/>
      <c r="DS327" s="19"/>
      <c r="DT327" s="19"/>
      <c r="DU327" s="19"/>
      <c r="DV327" s="19"/>
      <c r="DW327" s="19"/>
      <c r="DX327" s="19"/>
      <c r="DY327" s="19"/>
      <c r="DZ327" s="19"/>
      <c r="EA327" s="19"/>
      <c r="EB327" s="19"/>
      <c r="EC327" s="19"/>
      <c r="ED327" s="19"/>
      <c r="EE327" s="19"/>
      <c r="EF327" s="19"/>
      <c r="EG327" s="19"/>
      <c r="EH327" s="19"/>
      <c r="EI327" s="19"/>
      <c r="EJ327" s="19"/>
      <c r="EK327" s="19"/>
      <c r="EL327" s="19"/>
      <c r="EM327" s="19"/>
      <c r="EN327" s="19"/>
      <c r="EO327" s="19"/>
      <c r="EP327" s="19"/>
      <c r="EQ327" s="19"/>
      <c r="ER327" s="19"/>
      <c r="ES327" s="19"/>
      <c r="ET327" s="19"/>
      <c r="EU327" s="19"/>
      <c r="EV327" s="19"/>
      <c r="EW327" s="19"/>
      <c r="EX327" s="19"/>
      <c r="EY327" s="19"/>
      <c r="EZ327" s="19"/>
      <c r="FA327" s="19"/>
      <c r="FB327" s="19"/>
      <c r="FC327" s="19"/>
      <c r="FD327" s="19"/>
      <c r="FE327" s="19"/>
      <c r="FF327" s="19"/>
      <c r="FG327" s="19"/>
      <c r="FH327" s="19"/>
      <c r="FI327" s="19"/>
      <c r="FJ327" s="19"/>
      <c r="FK327" s="19"/>
      <c r="FL327" s="19"/>
      <c r="FM327" s="19"/>
      <c r="FN327" s="19"/>
      <c r="FO327" s="19"/>
      <c r="FP327" s="19"/>
      <c r="FQ327" s="19"/>
      <c r="FR327" s="19"/>
      <c r="FS327" s="19"/>
      <c r="FT327" s="19"/>
      <c r="FU327" s="19"/>
      <c r="FV327" s="19"/>
      <c r="FW327" s="19"/>
      <c r="FX327" s="19"/>
      <c r="FY327" s="19"/>
      <c r="FZ327" s="19"/>
      <c r="GA327" s="19"/>
      <c r="GB327" s="19"/>
      <c r="GC327" s="19"/>
      <c r="GD327" s="19"/>
      <c r="GE327" s="19"/>
      <c r="GF327" s="19"/>
      <c r="GG327" s="19"/>
      <c r="GH327" s="19"/>
      <c r="GI327" s="19"/>
      <c r="GJ327" s="19"/>
      <c r="GK327" s="19"/>
      <c r="GL327" s="19"/>
      <c r="GM327" s="19"/>
      <c r="GN327" s="19"/>
      <c r="GO327" s="19"/>
      <c r="GP327" s="19"/>
      <c r="GQ327" s="19"/>
      <c r="GR327" s="19"/>
      <c r="GS327" s="19"/>
      <c r="GT327" s="19"/>
      <c r="GU327" s="19"/>
      <c r="GV327" s="19"/>
      <c r="GW327" s="19"/>
      <c r="GX327" s="19"/>
      <c r="GY327" s="19"/>
      <c r="GZ327" s="19"/>
      <c r="HA327" s="19"/>
      <c r="HB327" s="19"/>
      <c r="HC327" s="19"/>
      <c r="HD327" s="19"/>
      <c r="HE327" s="19"/>
      <c r="HF327" s="19"/>
      <c r="HG327" s="19"/>
      <c r="HH327" s="19"/>
      <c r="HI327" s="19"/>
      <c r="HJ327" s="19"/>
      <c r="HK327" s="19"/>
      <c r="HL327" s="19"/>
      <c r="HM327" s="19"/>
      <c r="HN327" s="19"/>
      <c r="HO327" s="19"/>
      <c r="HP327" s="19"/>
      <c r="HQ327" s="19"/>
      <c r="HR327" s="19"/>
      <c r="HS327" s="19"/>
      <c r="HT327" s="19"/>
      <c r="HU327" s="19"/>
      <c r="HV327" s="19"/>
      <c r="HW327" s="19"/>
      <c r="HX327" s="19"/>
      <c r="HY327" s="19"/>
      <c r="HZ327" s="19"/>
      <c r="IA327" s="19"/>
      <c r="IB327" s="19"/>
      <c r="IC327" s="19"/>
      <c r="ID327" s="19"/>
      <c r="IE327" s="19"/>
      <c r="IF327" s="19"/>
      <c r="IG327" s="19"/>
      <c r="IH327" s="19"/>
      <c r="II327" s="19"/>
      <c r="IJ327" s="19"/>
      <c r="IK327" s="19"/>
      <c r="IL327" s="19"/>
      <c r="IM327" s="19"/>
      <c r="IN327" s="19"/>
      <c r="IO327" s="19"/>
      <c r="IP327" s="19"/>
      <c r="IQ327" s="19"/>
      <c r="IR327" s="19"/>
      <c r="IS327" s="19"/>
      <c r="IT327" s="19"/>
      <c r="IU327" s="19"/>
      <c r="IV327" s="19"/>
      <c r="IW327" s="19"/>
    </row>
    <row r="328" customFormat="false" ht="12.75" hidden="false" customHeight="false" outlineLevel="0" collapsed="false">
      <c r="A328" s="19"/>
      <c r="B328" s="19"/>
      <c r="C328" s="20"/>
      <c r="D328" s="21"/>
      <c r="E328" s="4"/>
      <c r="F328" s="56"/>
      <c r="G328" s="56"/>
      <c r="I328" s="4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  <c r="X328" s="15"/>
      <c r="Y328" s="19"/>
      <c r="Z328" s="19"/>
      <c r="AA328" s="19"/>
      <c r="AB328" s="19"/>
      <c r="AC328" s="19"/>
      <c r="AD328" s="19"/>
      <c r="AE328" s="19"/>
      <c r="AF328" s="19"/>
      <c r="AG328" s="19"/>
      <c r="AH328" s="19"/>
      <c r="AI328" s="19"/>
      <c r="AJ328" s="19"/>
      <c r="AK328" s="19"/>
      <c r="AL328" s="19"/>
      <c r="AM328" s="19"/>
      <c r="AN328" s="19"/>
      <c r="AO328" s="19"/>
      <c r="AP328" s="19"/>
      <c r="AQ328" s="19"/>
      <c r="AR328" s="19"/>
      <c r="AS328" s="19"/>
      <c r="AT328" s="19"/>
      <c r="AU328" s="19"/>
      <c r="AV328" s="19"/>
      <c r="AW328" s="19"/>
      <c r="AX328" s="19"/>
      <c r="AY328" s="19"/>
      <c r="AZ328" s="19"/>
      <c r="BA328" s="19"/>
      <c r="BB328" s="19"/>
      <c r="BC328" s="19"/>
      <c r="BD328" s="19"/>
      <c r="BE328" s="19"/>
      <c r="BF328" s="19"/>
      <c r="BG328" s="19"/>
      <c r="BH328" s="19"/>
      <c r="BI328" s="19"/>
      <c r="BJ328" s="19"/>
      <c r="BK328" s="19"/>
      <c r="BL328" s="19"/>
      <c r="BM328" s="19"/>
      <c r="BN328" s="19"/>
      <c r="BO328" s="19"/>
      <c r="BP328" s="19"/>
      <c r="BQ328" s="19"/>
      <c r="BR328" s="19"/>
      <c r="BS328" s="19"/>
      <c r="BT328" s="19"/>
      <c r="BU328" s="19"/>
      <c r="BV328" s="19"/>
      <c r="BW328" s="19"/>
      <c r="BX328" s="19"/>
      <c r="BY328" s="19"/>
      <c r="BZ328" s="19"/>
      <c r="CA328" s="19"/>
      <c r="CB328" s="19"/>
      <c r="CC328" s="19"/>
      <c r="CD328" s="19"/>
      <c r="CE328" s="19"/>
      <c r="CF328" s="19"/>
      <c r="CG328" s="19"/>
      <c r="CH328" s="19"/>
      <c r="CI328" s="19"/>
      <c r="CJ328" s="19"/>
      <c r="CK328" s="19"/>
      <c r="CL328" s="19"/>
      <c r="CM328" s="19"/>
      <c r="CN328" s="19"/>
      <c r="CO328" s="19"/>
      <c r="CP328" s="19"/>
      <c r="CQ328" s="19"/>
      <c r="CR328" s="19"/>
      <c r="CS328" s="19"/>
      <c r="CT328" s="19"/>
      <c r="CU328" s="19"/>
      <c r="CV328" s="19"/>
      <c r="CW328" s="19"/>
      <c r="CX328" s="19"/>
      <c r="CY328" s="19"/>
      <c r="CZ328" s="19"/>
      <c r="DA328" s="19"/>
      <c r="DB328" s="19"/>
      <c r="DC328" s="19"/>
      <c r="DD328" s="19"/>
      <c r="DE328" s="19"/>
      <c r="DF328" s="19"/>
      <c r="DG328" s="19"/>
      <c r="DH328" s="19"/>
      <c r="DI328" s="19"/>
      <c r="DJ328" s="19"/>
      <c r="DK328" s="19"/>
      <c r="DL328" s="19"/>
      <c r="DM328" s="19"/>
      <c r="DN328" s="19"/>
      <c r="DO328" s="19"/>
      <c r="DP328" s="19"/>
      <c r="DQ328" s="19"/>
      <c r="DR328" s="19"/>
      <c r="DS328" s="19"/>
      <c r="DT328" s="19"/>
      <c r="DU328" s="19"/>
      <c r="DV328" s="19"/>
      <c r="DW328" s="19"/>
      <c r="DX328" s="19"/>
      <c r="DY328" s="19"/>
      <c r="DZ328" s="19"/>
      <c r="EA328" s="19"/>
      <c r="EB328" s="19"/>
      <c r="EC328" s="19"/>
      <c r="ED328" s="19"/>
      <c r="EE328" s="19"/>
      <c r="EF328" s="19"/>
      <c r="EG328" s="19"/>
      <c r="EH328" s="19"/>
      <c r="EI328" s="19"/>
      <c r="EJ328" s="19"/>
      <c r="EK328" s="19"/>
      <c r="EL328" s="19"/>
      <c r="EM328" s="19"/>
      <c r="EN328" s="19"/>
      <c r="EO328" s="19"/>
      <c r="EP328" s="19"/>
      <c r="EQ328" s="19"/>
      <c r="ER328" s="19"/>
      <c r="ES328" s="19"/>
      <c r="ET328" s="19"/>
      <c r="EU328" s="19"/>
      <c r="EV328" s="19"/>
      <c r="EW328" s="19"/>
      <c r="EX328" s="19"/>
      <c r="EY328" s="19"/>
      <c r="EZ328" s="19"/>
      <c r="FA328" s="19"/>
      <c r="FB328" s="19"/>
      <c r="FC328" s="19"/>
      <c r="FD328" s="19"/>
      <c r="FE328" s="19"/>
      <c r="FF328" s="19"/>
      <c r="FG328" s="19"/>
      <c r="FH328" s="19"/>
      <c r="FI328" s="19"/>
      <c r="FJ328" s="19"/>
      <c r="FK328" s="19"/>
      <c r="FL328" s="19"/>
      <c r="FM328" s="19"/>
      <c r="FN328" s="19"/>
      <c r="FO328" s="19"/>
      <c r="FP328" s="19"/>
      <c r="FQ328" s="19"/>
      <c r="FR328" s="19"/>
      <c r="FS328" s="19"/>
      <c r="FT328" s="19"/>
      <c r="FU328" s="19"/>
      <c r="FV328" s="19"/>
      <c r="FW328" s="19"/>
      <c r="FX328" s="19"/>
      <c r="FY328" s="19"/>
      <c r="FZ328" s="19"/>
      <c r="GA328" s="19"/>
      <c r="GB328" s="19"/>
      <c r="GC328" s="19"/>
      <c r="GD328" s="19"/>
      <c r="GE328" s="19"/>
      <c r="GF328" s="19"/>
      <c r="GG328" s="19"/>
      <c r="GH328" s="19"/>
      <c r="GI328" s="19"/>
      <c r="GJ328" s="19"/>
      <c r="GK328" s="19"/>
      <c r="GL328" s="19"/>
      <c r="GM328" s="19"/>
      <c r="GN328" s="19"/>
      <c r="GO328" s="19"/>
      <c r="GP328" s="19"/>
      <c r="GQ328" s="19"/>
      <c r="GR328" s="19"/>
      <c r="GS328" s="19"/>
      <c r="GT328" s="19"/>
      <c r="GU328" s="19"/>
      <c r="GV328" s="19"/>
      <c r="GW328" s="19"/>
      <c r="GX328" s="19"/>
      <c r="GY328" s="19"/>
      <c r="GZ328" s="19"/>
      <c r="HA328" s="19"/>
      <c r="HB328" s="19"/>
      <c r="HC328" s="19"/>
      <c r="HD328" s="19"/>
      <c r="HE328" s="19"/>
      <c r="HF328" s="19"/>
      <c r="HG328" s="19"/>
      <c r="HH328" s="19"/>
      <c r="HI328" s="19"/>
      <c r="HJ328" s="19"/>
      <c r="HK328" s="19"/>
      <c r="HL328" s="19"/>
      <c r="HM328" s="19"/>
      <c r="HN328" s="19"/>
      <c r="HO328" s="19"/>
      <c r="HP328" s="19"/>
      <c r="HQ328" s="19"/>
      <c r="HR328" s="19"/>
      <c r="HS328" s="19"/>
      <c r="HT328" s="19"/>
      <c r="HU328" s="19"/>
      <c r="HV328" s="19"/>
      <c r="HW328" s="19"/>
      <c r="HX328" s="19"/>
      <c r="HY328" s="19"/>
      <c r="HZ328" s="19"/>
      <c r="IA328" s="19"/>
      <c r="IB328" s="19"/>
      <c r="IC328" s="19"/>
      <c r="ID328" s="19"/>
      <c r="IE328" s="19"/>
      <c r="IF328" s="19"/>
      <c r="IG328" s="19"/>
      <c r="IH328" s="19"/>
      <c r="II328" s="19"/>
      <c r="IJ328" s="19"/>
      <c r="IK328" s="19"/>
      <c r="IL328" s="19"/>
      <c r="IM328" s="19"/>
      <c r="IN328" s="19"/>
      <c r="IO328" s="19"/>
      <c r="IP328" s="19"/>
      <c r="IQ328" s="19"/>
      <c r="IR328" s="19"/>
      <c r="IS328" s="19"/>
      <c r="IT328" s="19"/>
      <c r="IU328" s="19"/>
      <c r="IV328" s="19"/>
      <c r="IW328" s="19"/>
    </row>
    <row r="329" customFormat="false" ht="12.75" hidden="false" customHeight="false" outlineLevel="0" collapsed="false">
      <c r="E329" s="43"/>
      <c r="F329" s="62"/>
      <c r="G329" s="62"/>
      <c r="I329" s="4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X329" s="15"/>
    </row>
    <row r="330" customFormat="false" ht="12.75" hidden="false" customHeight="false" outlineLevel="0" collapsed="false">
      <c r="E330" s="43"/>
      <c r="F330" s="62"/>
      <c r="G330" s="62"/>
      <c r="I330" s="4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</row>
    <row r="331" customFormat="false" ht="12.75" hidden="false" customHeight="false" outlineLevel="0" collapsed="false">
      <c r="E331" s="43"/>
      <c r="F331" s="62"/>
      <c r="G331" s="62"/>
      <c r="I331" s="4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  <c r="X331" s="15"/>
    </row>
    <row r="332" customFormat="false" ht="12.75" hidden="false" customHeight="false" outlineLevel="0" collapsed="false">
      <c r="E332" s="43"/>
      <c r="F332" s="62"/>
      <c r="G332" s="62"/>
      <c r="I332" s="4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  <c r="X332" s="15"/>
    </row>
    <row r="333" customFormat="false" ht="12.75" hidden="false" customHeight="false" outlineLevel="0" collapsed="false">
      <c r="E333" s="4"/>
      <c r="F333" s="62"/>
      <c r="G333" s="62"/>
      <c r="I333" s="4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</row>
    <row r="334" customFormat="false" ht="12.75" hidden="false" customHeight="false" outlineLevel="0" collapsed="false">
      <c r="E334" s="4"/>
      <c r="F334" s="62"/>
      <c r="G334" s="62"/>
      <c r="I334" s="4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</row>
    <row r="335" customFormat="false" ht="12.75" hidden="false" customHeight="false" outlineLevel="0" collapsed="false">
      <c r="E335" s="4"/>
      <c r="F335" s="62"/>
      <c r="G335" s="62"/>
      <c r="I335" s="4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Y335" s="52"/>
    </row>
    <row r="336" customFormat="false" ht="12.75" hidden="false" customHeight="false" outlineLevel="0" collapsed="false">
      <c r="A336" s="19"/>
      <c r="B336" s="19"/>
      <c r="C336" s="20"/>
      <c r="D336" s="21"/>
      <c r="E336" s="25"/>
      <c r="F336" s="63"/>
      <c r="G336" s="63"/>
      <c r="H336" s="19"/>
      <c r="I336" s="25"/>
      <c r="J336" s="19"/>
      <c r="K336" s="27"/>
      <c r="L336" s="27"/>
      <c r="M336" s="27"/>
      <c r="N336" s="27"/>
      <c r="O336" s="27"/>
      <c r="P336" s="27"/>
      <c r="Q336" s="27"/>
      <c r="R336" s="27"/>
      <c r="S336" s="27"/>
      <c r="T336" s="27"/>
      <c r="U336" s="27"/>
      <c r="V336" s="27"/>
      <c r="W336" s="27"/>
      <c r="X336" s="19"/>
      <c r="Y336" s="55"/>
      <c r="Z336" s="19"/>
      <c r="AA336" s="19"/>
      <c r="AB336" s="19"/>
      <c r="AC336" s="19"/>
      <c r="AD336" s="19"/>
      <c r="AE336" s="19"/>
      <c r="AF336" s="19"/>
      <c r="AG336" s="19"/>
      <c r="AH336" s="19"/>
      <c r="AI336" s="19"/>
      <c r="AJ336" s="19"/>
      <c r="AK336" s="19"/>
      <c r="AL336" s="19"/>
      <c r="AM336" s="19"/>
      <c r="AN336" s="19"/>
      <c r="AO336" s="19"/>
      <c r="AP336" s="19"/>
      <c r="AQ336" s="19"/>
      <c r="AR336" s="19"/>
      <c r="AS336" s="19"/>
      <c r="AT336" s="19"/>
      <c r="AU336" s="19"/>
      <c r="AV336" s="19"/>
      <c r="AW336" s="19"/>
      <c r="AX336" s="19"/>
      <c r="AY336" s="19"/>
      <c r="AZ336" s="19"/>
      <c r="BA336" s="19"/>
      <c r="BB336" s="19"/>
      <c r="BC336" s="19"/>
      <c r="BD336" s="19"/>
      <c r="BE336" s="19"/>
      <c r="BF336" s="19"/>
      <c r="BG336" s="19"/>
      <c r="BH336" s="19"/>
      <c r="BI336" s="19"/>
      <c r="BJ336" s="19"/>
      <c r="BK336" s="19"/>
      <c r="BL336" s="19"/>
      <c r="BM336" s="19"/>
      <c r="BN336" s="19"/>
      <c r="BO336" s="19"/>
      <c r="BP336" s="19"/>
      <c r="BQ336" s="19"/>
      <c r="BR336" s="19"/>
      <c r="BS336" s="19"/>
      <c r="BT336" s="19"/>
      <c r="BU336" s="19"/>
      <c r="BV336" s="19"/>
      <c r="BW336" s="19"/>
      <c r="BX336" s="19"/>
      <c r="BY336" s="19"/>
      <c r="BZ336" s="19"/>
      <c r="CA336" s="19"/>
      <c r="CB336" s="19"/>
      <c r="CC336" s="19"/>
      <c r="CD336" s="19"/>
      <c r="CE336" s="19"/>
      <c r="CF336" s="19"/>
      <c r="CG336" s="19"/>
      <c r="CH336" s="19"/>
      <c r="CI336" s="19"/>
      <c r="CJ336" s="19"/>
      <c r="CK336" s="19"/>
      <c r="CL336" s="19"/>
      <c r="CM336" s="19"/>
      <c r="CN336" s="19"/>
      <c r="CO336" s="19"/>
      <c r="CP336" s="19"/>
      <c r="CQ336" s="19"/>
      <c r="CR336" s="19"/>
      <c r="CS336" s="19"/>
      <c r="CT336" s="19"/>
      <c r="CU336" s="19"/>
      <c r="CV336" s="19"/>
      <c r="CW336" s="19"/>
      <c r="CX336" s="19"/>
      <c r="CY336" s="19"/>
      <c r="CZ336" s="19"/>
      <c r="DA336" s="19"/>
      <c r="DB336" s="19"/>
      <c r="DC336" s="19"/>
      <c r="DD336" s="19"/>
      <c r="DE336" s="19"/>
      <c r="DF336" s="19"/>
      <c r="DG336" s="19"/>
      <c r="DH336" s="19"/>
      <c r="DI336" s="19"/>
      <c r="DJ336" s="19"/>
      <c r="DK336" s="19"/>
      <c r="DL336" s="19"/>
      <c r="DM336" s="19"/>
      <c r="DN336" s="19"/>
      <c r="DO336" s="19"/>
      <c r="DP336" s="19"/>
      <c r="DQ336" s="19"/>
      <c r="DR336" s="19"/>
      <c r="DS336" s="19"/>
      <c r="DT336" s="19"/>
      <c r="DU336" s="19"/>
      <c r="DV336" s="19"/>
      <c r="DW336" s="19"/>
      <c r="DX336" s="19"/>
      <c r="DY336" s="19"/>
      <c r="DZ336" s="19"/>
      <c r="EA336" s="19"/>
      <c r="EB336" s="19"/>
      <c r="EC336" s="19"/>
      <c r="ED336" s="19"/>
      <c r="EE336" s="19"/>
      <c r="EF336" s="19"/>
      <c r="EG336" s="19"/>
      <c r="EH336" s="19"/>
      <c r="EI336" s="19"/>
      <c r="EJ336" s="19"/>
      <c r="EK336" s="19"/>
      <c r="EL336" s="19"/>
      <c r="EM336" s="19"/>
      <c r="EN336" s="19"/>
      <c r="EO336" s="19"/>
      <c r="EP336" s="19"/>
      <c r="EQ336" s="19"/>
      <c r="ER336" s="19"/>
      <c r="ES336" s="19"/>
      <c r="ET336" s="19"/>
      <c r="EU336" s="19"/>
      <c r="EV336" s="19"/>
      <c r="EW336" s="19"/>
      <c r="EX336" s="19"/>
      <c r="EY336" s="19"/>
      <c r="EZ336" s="19"/>
      <c r="FA336" s="19"/>
      <c r="FB336" s="19"/>
      <c r="FC336" s="19"/>
      <c r="FD336" s="19"/>
      <c r="FE336" s="19"/>
      <c r="FF336" s="19"/>
      <c r="FG336" s="19"/>
      <c r="FH336" s="19"/>
      <c r="FI336" s="19"/>
      <c r="FJ336" s="19"/>
      <c r="FK336" s="19"/>
      <c r="FL336" s="19"/>
      <c r="FM336" s="19"/>
      <c r="FN336" s="19"/>
      <c r="FO336" s="19"/>
      <c r="FP336" s="19"/>
      <c r="FQ336" s="19"/>
      <c r="FR336" s="19"/>
      <c r="FS336" s="19"/>
      <c r="FT336" s="19"/>
      <c r="FU336" s="19"/>
      <c r="FV336" s="19"/>
      <c r="FW336" s="19"/>
      <c r="FX336" s="19"/>
      <c r="FY336" s="19"/>
      <c r="FZ336" s="19"/>
      <c r="GA336" s="19"/>
      <c r="GB336" s="19"/>
      <c r="GC336" s="19"/>
      <c r="GD336" s="19"/>
      <c r="GE336" s="19"/>
      <c r="GF336" s="19"/>
      <c r="GG336" s="19"/>
      <c r="GH336" s="19"/>
      <c r="GI336" s="19"/>
      <c r="GJ336" s="19"/>
      <c r="GK336" s="19"/>
      <c r="GL336" s="19"/>
      <c r="GM336" s="19"/>
      <c r="GN336" s="19"/>
      <c r="GO336" s="19"/>
      <c r="GP336" s="19"/>
      <c r="GQ336" s="19"/>
      <c r="GR336" s="19"/>
      <c r="GS336" s="19"/>
      <c r="GT336" s="19"/>
      <c r="GU336" s="19"/>
      <c r="GV336" s="19"/>
      <c r="GW336" s="19"/>
      <c r="GX336" s="19"/>
      <c r="GY336" s="19"/>
      <c r="GZ336" s="19"/>
      <c r="HA336" s="19"/>
      <c r="HB336" s="19"/>
      <c r="HC336" s="19"/>
      <c r="HD336" s="19"/>
      <c r="HE336" s="19"/>
      <c r="HF336" s="19"/>
      <c r="HG336" s="19"/>
      <c r="HH336" s="19"/>
      <c r="HI336" s="19"/>
      <c r="HJ336" s="19"/>
      <c r="HK336" s="19"/>
      <c r="HL336" s="19"/>
      <c r="HM336" s="19"/>
      <c r="HN336" s="19"/>
      <c r="HO336" s="19"/>
      <c r="HP336" s="19"/>
      <c r="HQ336" s="19"/>
      <c r="HR336" s="19"/>
      <c r="HS336" s="19"/>
      <c r="HT336" s="19"/>
      <c r="HU336" s="19"/>
      <c r="HV336" s="19"/>
      <c r="HW336" s="19"/>
      <c r="HX336" s="19"/>
      <c r="HY336" s="19"/>
      <c r="HZ336" s="19"/>
      <c r="IA336" s="19"/>
      <c r="IB336" s="19"/>
      <c r="IC336" s="19"/>
      <c r="ID336" s="19"/>
      <c r="IE336" s="19"/>
      <c r="IF336" s="19"/>
      <c r="IG336" s="19"/>
      <c r="IH336" s="19"/>
      <c r="II336" s="19"/>
      <c r="IJ336" s="19"/>
      <c r="IK336" s="19"/>
      <c r="IL336" s="19"/>
      <c r="IM336" s="19"/>
      <c r="IN336" s="19"/>
      <c r="IO336" s="19"/>
      <c r="IP336" s="19"/>
      <c r="IQ336" s="19"/>
      <c r="IR336" s="19"/>
      <c r="IS336" s="19"/>
      <c r="IT336" s="19"/>
      <c r="IU336" s="19"/>
      <c r="IV336" s="19"/>
      <c r="IW336" s="19"/>
    </row>
    <row r="337" customFormat="false" ht="12.75" hidden="false" customHeight="false" outlineLevel="0" collapsed="false">
      <c r="E337" s="4"/>
      <c r="F337" s="62"/>
      <c r="G337" s="62"/>
      <c r="I337" s="4"/>
      <c r="K337" s="15"/>
      <c r="L337" s="15"/>
      <c r="M337" s="15"/>
      <c r="N337" s="15"/>
      <c r="O337" s="15"/>
      <c r="P337" s="15"/>
      <c r="Q337" s="15"/>
      <c r="R337" s="15"/>
      <c r="S337" s="15"/>
      <c r="T337" s="15"/>
      <c r="U337" s="15"/>
      <c r="V337" s="15"/>
      <c r="W337" s="15"/>
    </row>
    <row r="338" customFormat="false" ht="12.75" hidden="false" customHeight="false" outlineLevel="0" collapsed="false">
      <c r="E338" s="4"/>
      <c r="F338" s="62"/>
      <c r="G338" s="62"/>
      <c r="I338" s="4"/>
      <c r="K338" s="15"/>
      <c r="L338" s="15"/>
      <c r="M338" s="15"/>
      <c r="N338" s="15"/>
      <c r="O338" s="15"/>
      <c r="P338" s="15"/>
      <c r="Q338" s="15"/>
      <c r="R338" s="15"/>
      <c r="S338" s="15"/>
      <c r="T338" s="15"/>
      <c r="U338" s="15"/>
      <c r="V338" s="15"/>
      <c r="W338" s="15"/>
    </row>
    <row r="339" customFormat="false" ht="12.75" hidden="false" customHeight="false" outlineLevel="0" collapsed="false">
      <c r="E339" s="4"/>
      <c r="F339" s="62"/>
      <c r="G339" s="62"/>
      <c r="I339" s="4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</row>
    <row r="340" customFormat="false" ht="12.75" hidden="false" customHeight="false" outlineLevel="0" collapsed="false">
      <c r="E340" s="4"/>
      <c r="F340" s="56"/>
      <c r="G340" s="56"/>
      <c r="I340" s="4"/>
      <c r="K340" s="15"/>
      <c r="L340" s="15"/>
      <c r="M340" s="15"/>
      <c r="N340" s="15"/>
      <c r="O340" s="15"/>
      <c r="P340" s="15"/>
      <c r="Q340" s="15"/>
      <c r="R340" s="15"/>
      <c r="S340" s="15"/>
      <c r="T340" s="15"/>
      <c r="U340" s="15"/>
      <c r="V340" s="15"/>
      <c r="W340" s="15"/>
    </row>
  </sheetData>
  <printOptions headings="false" gridLines="false" gridLinesSet="true" horizontalCentered="false" verticalCentered="false"/>
  <pageMargins left="0" right="0" top="0.984027777777778" bottom="0.984027777777778" header="0.5" footer="0.5"/>
  <pageSetup paperSize="5" scale="95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22"/>
  <sheetViews>
    <sheetView showFormulas="false" showGridLines="true" showRowColHeaders="true" showZeros="true" rightToLeft="false" tabSelected="false" showOutlineSymbols="true" defaultGridColor="true" view="normal" topLeftCell="C10" colorId="64" zoomScale="100" zoomScaleNormal="100" zoomScalePageLayoutView="100" workbookViewId="0">
      <selection pane="topLeft" activeCell="C10" activeCellId="0" sqref="A1:IV16384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1" t="s">
        <v>49</v>
      </c>
      <c r="B3" s="1" t="s">
        <v>7</v>
      </c>
      <c r="C3" s="2" t="s">
        <v>50</v>
      </c>
      <c r="D3" s="28" t="s">
        <v>9</v>
      </c>
      <c r="E3" s="17" t="n">
        <v>30000</v>
      </c>
      <c r="F3" s="13" t="s">
        <v>10</v>
      </c>
      <c r="G3" s="16"/>
      <c r="I3" s="4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5"/>
    </row>
    <row r="4" customFormat="false" ht="12.75" hidden="false" customHeight="false" outlineLevel="0" collapsed="false">
      <c r="B4" s="1" t="s">
        <v>7</v>
      </c>
      <c r="C4" s="2" t="s">
        <v>51</v>
      </c>
      <c r="D4" s="28" t="s">
        <v>9</v>
      </c>
      <c r="E4" s="17" t="n">
        <v>30000</v>
      </c>
      <c r="F4" s="13" t="s">
        <v>10</v>
      </c>
      <c r="G4" s="16"/>
      <c r="I4" s="4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5"/>
    </row>
    <row r="5" customFormat="false" ht="12.75" hidden="false" customHeight="false" outlineLevel="0" collapsed="false">
      <c r="B5" s="1" t="s">
        <v>7</v>
      </c>
      <c r="C5" s="2" t="s">
        <v>52</v>
      </c>
      <c r="D5" s="28" t="s">
        <v>9</v>
      </c>
      <c r="E5" s="17" t="n">
        <v>20000</v>
      </c>
      <c r="F5" s="13" t="s">
        <v>10</v>
      </c>
      <c r="G5" s="16"/>
      <c r="I5" s="4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5"/>
    </row>
    <row r="6" customFormat="false" ht="12.75" hidden="false" customHeight="false" outlineLevel="0" collapsed="false">
      <c r="B6" s="1" t="s">
        <v>7</v>
      </c>
      <c r="C6" s="2" t="s">
        <v>53</v>
      </c>
      <c r="D6" s="28" t="s">
        <v>9</v>
      </c>
      <c r="E6" s="17" t="n">
        <v>20000</v>
      </c>
      <c r="F6" s="13" t="s">
        <v>10</v>
      </c>
      <c r="G6" s="16"/>
      <c r="I6" s="4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5"/>
    </row>
    <row r="7" customFormat="false" ht="12.75" hidden="false" customHeight="false" outlineLevel="0" collapsed="false">
      <c r="B7" s="1" t="s">
        <v>7</v>
      </c>
      <c r="C7" s="2" t="s">
        <v>54</v>
      </c>
      <c r="D7" s="28" t="s">
        <v>9</v>
      </c>
      <c r="E7" s="17" t="n">
        <v>10000</v>
      </c>
      <c r="F7" s="13" t="s">
        <v>10</v>
      </c>
      <c r="G7" s="16"/>
      <c r="I7" s="4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5"/>
    </row>
    <row r="8" customFormat="false" ht="12.75" hidden="false" customHeight="false" outlineLevel="0" collapsed="false">
      <c r="B8" s="1" t="s">
        <v>7</v>
      </c>
      <c r="C8" s="2" t="s">
        <v>55</v>
      </c>
      <c r="D8" s="28" t="s">
        <v>36</v>
      </c>
      <c r="E8" s="17" t="n">
        <v>10000</v>
      </c>
      <c r="F8" s="13" t="s">
        <v>10</v>
      </c>
      <c r="G8" s="16"/>
      <c r="I8" s="4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15"/>
    </row>
    <row r="9" customFormat="false" ht="12.75" hidden="false" customHeight="false" outlineLevel="0" collapsed="false">
      <c r="B9" s="1" t="s">
        <v>7</v>
      </c>
      <c r="C9" s="2" t="s">
        <v>56</v>
      </c>
      <c r="D9" s="28" t="s">
        <v>15</v>
      </c>
      <c r="E9" s="17" t="n">
        <v>30000</v>
      </c>
      <c r="F9" s="13" t="s">
        <v>10</v>
      </c>
      <c r="G9" s="16"/>
      <c r="I9" s="4"/>
      <c r="K9" s="18"/>
      <c r="L9" s="18"/>
      <c r="M9" s="18"/>
      <c r="N9" s="18"/>
      <c r="O9" s="18"/>
      <c r="P9" s="18"/>
      <c r="Q9" s="18"/>
      <c r="R9" s="18"/>
      <c r="S9" s="18"/>
      <c r="T9" s="18"/>
      <c r="U9" s="18"/>
      <c r="V9" s="18"/>
      <c r="W9" s="15"/>
    </row>
    <row r="10" customFormat="false" ht="12.75" hidden="false" customHeight="false" outlineLevel="0" collapsed="false">
      <c r="B10" s="1" t="s">
        <v>7</v>
      </c>
      <c r="C10" s="2" t="s">
        <v>57</v>
      </c>
      <c r="D10" s="28" t="s">
        <v>15</v>
      </c>
      <c r="E10" s="17" t="n">
        <v>30000</v>
      </c>
      <c r="F10" s="13" t="s">
        <v>10</v>
      </c>
      <c r="G10" s="16"/>
      <c r="I10" s="4"/>
      <c r="K10" s="18"/>
      <c r="L10" s="18"/>
      <c r="M10" s="18"/>
      <c r="N10" s="18"/>
      <c r="O10" s="18"/>
      <c r="P10" s="18"/>
      <c r="Q10" s="18"/>
      <c r="R10" s="18"/>
      <c r="S10" s="18"/>
      <c r="T10" s="18"/>
      <c r="U10" s="18"/>
      <c r="V10" s="18"/>
      <c r="W10" s="15"/>
    </row>
    <row r="11" customFormat="false" ht="25.5" hidden="false" customHeight="false" outlineLevel="0" collapsed="false">
      <c r="B11" s="1" t="s">
        <v>7</v>
      </c>
      <c r="C11" s="2" t="s">
        <v>58</v>
      </c>
      <c r="D11" s="28" t="s">
        <v>9</v>
      </c>
      <c r="E11" s="17" t="n">
        <v>50000</v>
      </c>
      <c r="F11" s="13" t="s">
        <v>10</v>
      </c>
      <c r="G11" s="16"/>
      <c r="I11" s="4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5"/>
    </row>
    <row r="12" customFormat="false" ht="12.75" hidden="false" customHeight="false" outlineLevel="0" collapsed="false">
      <c r="B12" s="1" t="s">
        <v>7</v>
      </c>
      <c r="C12" s="2" t="s">
        <v>59</v>
      </c>
      <c r="D12" s="28" t="s">
        <v>9</v>
      </c>
      <c r="E12" s="17" t="n">
        <v>72000</v>
      </c>
      <c r="F12" s="13" t="s">
        <v>10</v>
      </c>
      <c r="G12" s="16"/>
      <c r="I12" s="4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5"/>
    </row>
    <row r="13" customFormat="false" ht="25.5" hidden="false" customHeight="false" outlineLevel="0" collapsed="false">
      <c r="B13" s="1" t="s">
        <v>15</v>
      </c>
      <c r="C13" s="2" t="s">
        <v>60</v>
      </c>
      <c r="D13" s="28" t="s">
        <v>9</v>
      </c>
      <c r="E13" s="17" t="n">
        <v>30000</v>
      </c>
      <c r="F13" s="13" t="s">
        <v>10</v>
      </c>
      <c r="G13" s="16"/>
      <c r="I13" s="4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5"/>
    </row>
    <row r="14" customFormat="false" ht="12.75" hidden="false" customHeight="false" outlineLevel="0" collapsed="false">
      <c r="B14" s="1" t="s">
        <v>15</v>
      </c>
      <c r="C14" s="2" t="s">
        <v>61</v>
      </c>
      <c r="D14" s="28" t="s">
        <v>9</v>
      </c>
      <c r="E14" s="17" t="n">
        <v>20000</v>
      </c>
      <c r="F14" s="13" t="s">
        <v>10</v>
      </c>
      <c r="G14" s="16"/>
      <c r="I14" s="4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5"/>
    </row>
    <row r="15" customFormat="false" ht="12.75" hidden="false" customHeight="false" outlineLevel="0" collapsed="false">
      <c r="A15" s="19" t="s">
        <v>62</v>
      </c>
      <c r="B15" s="19"/>
      <c r="C15" s="20" t="s">
        <v>63</v>
      </c>
      <c r="D15" s="31"/>
      <c r="E15" s="22" t="n">
        <f aca="false">SUM(E3:E14)</f>
        <v>352000</v>
      </c>
      <c r="F15" s="23"/>
      <c r="G15" s="24"/>
      <c r="H15" s="19"/>
      <c r="I15" s="25"/>
      <c r="J15" s="19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7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</row>
    <row r="16" customFormat="false" ht="12.75" hidden="false" customHeight="false" outlineLevel="0" collapsed="false">
      <c r="A16" s="1" t="s">
        <v>64</v>
      </c>
      <c r="D16" s="28"/>
      <c r="E16" s="17"/>
      <c r="F16" s="13"/>
      <c r="G16" s="16"/>
      <c r="I16" s="4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5"/>
    </row>
    <row r="17" customFormat="false" ht="12.75" hidden="false" customHeight="false" outlineLevel="0" collapsed="false">
      <c r="D17" s="28"/>
      <c r="E17" s="17"/>
      <c r="F17" s="13"/>
      <c r="G17" s="16"/>
      <c r="I17" s="4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5"/>
    </row>
    <row r="18" customFormat="false" ht="12.75" hidden="false" customHeight="false" outlineLevel="0" collapsed="false">
      <c r="A18" s="52" t="s">
        <v>0</v>
      </c>
      <c r="B18" s="52"/>
      <c r="C18" s="31" t="s">
        <v>229</v>
      </c>
      <c r="D18" s="31"/>
      <c r="E18" s="53" t="s">
        <v>3</v>
      </c>
      <c r="F18" s="53" t="s">
        <v>4</v>
      </c>
      <c r="G18" s="31"/>
      <c r="H18" s="52"/>
      <c r="I18" s="53"/>
      <c r="J18" s="52"/>
      <c r="K18" s="54"/>
      <c r="L18" s="54"/>
      <c r="M18" s="54"/>
      <c r="N18" s="54"/>
      <c r="O18" s="54"/>
      <c r="P18" s="54"/>
      <c r="Q18" s="54"/>
      <c r="R18" s="54"/>
      <c r="S18" s="54"/>
      <c r="T18" s="54"/>
      <c r="U18" s="54"/>
      <c r="V18" s="54"/>
      <c r="W18" s="55"/>
      <c r="X18" s="52"/>
      <c r="Y18" s="52"/>
      <c r="Z18" s="52"/>
      <c r="AA18" s="52"/>
      <c r="AB18" s="52"/>
      <c r="AC18" s="52"/>
      <c r="AD18" s="52"/>
      <c r="AE18" s="52"/>
      <c r="AF18" s="52"/>
      <c r="AG18" s="52"/>
      <c r="AH18" s="52"/>
      <c r="AI18" s="52"/>
      <c r="AJ18" s="52"/>
      <c r="AK18" s="52"/>
      <c r="AL18" s="52"/>
      <c r="AM18" s="52"/>
      <c r="AN18" s="52"/>
      <c r="AO18" s="52"/>
      <c r="AP18" s="52"/>
      <c r="AQ18" s="52"/>
      <c r="AR18" s="52"/>
      <c r="AS18" s="52"/>
      <c r="AT18" s="52"/>
      <c r="AU18" s="52"/>
      <c r="AV18" s="52"/>
      <c r="AW18" s="52"/>
      <c r="AX18" s="52"/>
      <c r="AY18" s="52"/>
      <c r="AZ18" s="52"/>
      <c r="BA18" s="52"/>
      <c r="BB18" s="52"/>
      <c r="BC18" s="52"/>
      <c r="BD18" s="52"/>
      <c r="BE18" s="52"/>
      <c r="BF18" s="52"/>
      <c r="BG18" s="52"/>
      <c r="BH18" s="52"/>
      <c r="BI18" s="52"/>
      <c r="BJ18" s="52"/>
      <c r="BK18" s="52"/>
      <c r="BL18" s="52"/>
      <c r="BM18" s="52"/>
      <c r="BN18" s="52"/>
      <c r="BO18" s="52"/>
      <c r="BP18" s="52"/>
      <c r="BQ18" s="52"/>
      <c r="BR18" s="52"/>
      <c r="BS18" s="52"/>
      <c r="BT18" s="52"/>
      <c r="BU18" s="52"/>
      <c r="BV18" s="52"/>
      <c r="BW18" s="52"/>
      <c r="BX18" s="52"/>
      <c r="BY18" s="52"/>
      <c r="BZ18" s="52"/>
      <c r="CA18" s="52"/>
      <c r="CB18" s="52"/>
      <c r="CC18" s="52"/>
      <c r="CD18" s="52"/>
      <c r="CE18" s="52"/>
      <c r="CF18" s="52"/>
      <c r="CG18" s="52"/>
      <c r="CH18" s="52"/>
      <c r="CI18" s="52"/>
      <c r="CJ18" s="52"/>
      <c r="CK18" s="52"/>
      <c r="CL18" s="52"/>
      <c r="CM18" s="52"/>
      <c r="CN18" s="52"/>
      <c r="CO18" s="52"/>
      <c r="CP18" s="52"/>
      <c r="CQ18" s="52"/>
      <c r="CR18" s="52"/>
      <c r="CS18" s="52"/>
      <c r="CT18" s="52"/>
      <c r="CU18" s="52"/>
      <c r="CV18" s="52"/>
      <c r="CW18" s="52"/>
      <c r="CX18" s="52"/>
      <c r="CY18" s="52"/>
      <c r="CZ18" s="52"/>
      <c r="DA18" s="52"/>
      <c r="DB18" s="52"/>
      <c r="DC18" s="52"/>
      <c r="DD18" s="52"/>
      <c r="DE18" s="52"/>
      <c r="DF18" s="52"/>
      <c r="DG18" s="52"/>
      <c r="DH18" s="52"/>
      <c r="DI18" s="52"/>
      <c r="DJ18" s="52"/>
      <c r="DK18" s="52"/>
      <c r="DL18" s="52"/>
      <c r="DM18" s="52"/>
      <c r="DN18" s="52"/>
      <c r="DO18" s="52"/>
      <c r="DP18" s="52"/>
      <c r="DQ18" s="52"/>
      <c r="DR18" s="52"/>
      <c r="DS18" s="52"/>
      <c r="DT18" s="52"/>
      <c r="DU18" s="52"/>
      <c r="DV18" s="52"/>
      <c r="DW18" s="52"/>
      <c r="DX18" s="52"/>
      <c r="DY18" s="52"/>
      <c r="DZ18" s="52"/>
      <c r="EA18" s="52"/>
      <c r="EB18" s="52"/>
      <c r="EC18" s="52"/>
      <c r="ED18" s="52"/>
      <c r="EE18" s="52"/>
      <c r="EF18" s="52"/>
      <c r="EG18" s="52"/>
      <c r="EH18" s="52"/>
      <c r="EI18" s="52"/>
      <c r="EJ18" s="52"/>
      <c r="EK18" s="52"/>
      <c r="EL18" s="52"/>
      <c r="EM18" s="52"/>
      <c r="EN18" s="52"/>
      <c r="EO18" s="52"/>
      <c r="EP18" s="52"/>
      <c r="EQ18" s="52"/>
      <c r="ER18" s="52"/>
      <c r="ES18" s="52"/>
      <c r="ET18" s="52"/>
      <c r="EU18" s="52"/>
      <c r="EV18" s="52"/>
      <c r="EW18" s="52"/>
      <c r="EX18" s="52"/>
      <c r="EY18" s="52"/>
      <c r="EZ18" s="52"/>
      <c r="FA18" s="52"/>
      <c r="FB18" s="52"/>
      <c r="FC18" s="52"/>
      <c r="FD18" s="52"/>
      <c r="FE18" s="52"/>
      <c r="FF18" s="52"/>
      <c r="FG18" s="52"/>
      <c r="FH18" s="52"/>
      <c r="FI18" s="52"/>
      <c r="FJ18" s="52"/>
      <c r="FK18" s="52"/>
      <c r="FL18" s="52"/>
      <c r="FM18" s="52"/>
      <c r="FN18" s="52"/>
      <c r="FO18" s="52"/>
      <c r="FP18" s="52"/>
      <c r="FQ18" s="52"/>
      <c r="FR18" s="52"/>
      <c r="FS18" s="52"/>
      <c r="FT18" s="52"/>
      <c r="FU18" s="52"/>
      <c r="FV18" s="52"/>
      <c r="FW18" s="52"/>
      <c r="FX18" s="52"/>
      <c r="FY18" s="52"/>
      <c r="FZ18" s="52"/>
      <c r="GA18" s="52"/>
      <c r="GB18" s="52"/>
      <c r="GC18" s="52"/>
      <c r="GD18" s="52"/>
      <c r="GE18" s="52"/>
      <c r="GF18" s="52"/>
      <c r="GG18" s="52"/>
      <c r="GH18" s="52"/>
      <c r="GI18" s="52"/>
      <c r="GJ18" s="52"/>
      <c r="GK18" s="52"/>
      <c r="GL18" s="52"/>
      <c r="GM18" s="52"/>
      <c r="GN18" s="52"/>
      <c r="GO18" s="52"/>
      <c r="GP18" s="52"/>
      <c r="GQ18" s="52"/>
      <c r="GR18" s="52"/>
      <c r="GS18" s="52"/>
      <c r="GT18" s="52"/>
      <c r="GU18" s="52"/>
      <c r="GV18" s="52"/>
      <c r="GW18" s="52"/>
      <c r="GX18" s="52"/>
      <c r="GY18" s="52"/>
      <c r="GZ18" s="52"/>
      <c r="HA18" s="52"/>
      <c r="HB18" s="52"/>
      <c r="HC18" s="52"/>
      <c r="HD18" s="52"/>
      <c r="HE18" s="52"/>
      <c r="HF18" s="52"/>
      <c r="HG18" s="52"/>
      <c r="HH18" s="52"/>
      <c r="HI18" s="52"/>
      <c r="HJ18" s="52"/>
      <c r="HK18" s="52"/>
      <c r="HL18" s="52"/>
      <c r="HM18" s="52"/>
      <c r="HN18" s="52"/>
      <c r="HO18" s="52"/>
      <c r="HP18" s="52"/>
      <c r="HQ18" s="52"/>
      <c r="HR18" s="52"/>
      <c r="HS18" s="52"/>
      <c r="HT18" s="52"/>
      <c r="HU18" s="52"/>
      <c r="HV18" s="52"/>
      <c r="HW18" s="52"/>
      <c r="HX18" s="52"/>
      <c r="HY18" s="52"/>
      <c r="HZ18" s="52"/>
      <c r="IA18" s="52"/>
      <c r="IB18" s="52"/>
      <c r="IC18" s="52"/>
      <c r="ID18" s="52"/>
      <c r="IE18" s="52"/>
      <c r="IF18" s="52"/>
      <c r="IG18" s="52"/>
      <c r="IH18" s="52"/>
      <c r="II18" s="52"/>
      <c r="IJ18" s="52"/>
      <c r="IK18" s="52"/>
      <c r="IL18" s="52"/>
      <c r="IM18" s="52"/>
      <c r="IN18" s="52"/>
      <c r="IO18" s="52"/>
      <c r="IP18" s="52"/>
      <c r="IQ18" s="52"/>
      <c r="IR18" s="52"/>
      <c r="IS18" s="52"/>
      <c r="IT18" s="52"/>
      <c r="IU18" s="52"/>
      <c r="IV18" s="52"/>
      <c r="IW18" s="52"/>
    </row>
    <row r="19" customFormat="false" ht="12.75" hidden="false" customHeight="false" outlineLevel="0" collapsed="false">
      <c r="D19" s="28"/>
      <c r="E19" s="4"/>
      <c r="F19" s="56"/>
      <c r="G19" s="16"/>
      <c r="I19" s="4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5"/>
    </row>
    <row r="20" customFormat="false" ht="25.5" hidden="false" customHeight="false" outlineLevel="0" collapsed="false">
      <c r="A20" s="1" t="s">
        <v>49</v>
      </c>
      <c r="B20" s="1" t="s">
        <v>46</v>
      </c>
      <c r="C20" s="2" t="s">
        <v>289</v>
      </c>
      <c r="D20" s="28" t="s">
        <v>9</v>
      </c>
      <c r="E20" s="17" t="n">
        <v>10000</v>
      </c>
      <c r="F20" s="29" t="n">
        <v>10000</v>
      </c>
      <c r="G20" s="30"/>
      <c r="I20" s="4"/>
      <c r="K20" s="15"/>
      <c r="L20" s="15"/>
      <c r="M20" s="15"/>
      <c r="N20" s="15"/>
      <c r="O20" s="15"/>
      <c r="P20" s="15"/>
      <c r="Q20" s="15"/>
      <c r="R20" s="15"/>
      <c r="S20" s="15"/>
      <c r="T20" s="15"/>
      <c r="U20" s="15"/>
      <c r="V20" s="15"/>
      <c r="W20" s="15"/>
    </row>
    <row r="21" customFormat="false" ht="25.5" hidden="false" customHeight="false" outlineLevel="0" collapsed="false">
      <c r="B21" s="1" t="s">
        <v>46</v>
      </c>
      <c r="C21" s="2" t="s">
        <v>290</v>
      </c>
      <c r="D21" s="28" t="s">
        <v>9</v>
      </c>
      <c r="E21" s="17" t="n">
        <v>10000</v>
      </c>
      <c r="F21" s="29" t="n">
        <v>10000</v>
      </c>
      <c r="G21" s="30"/>
      <c r="I21" s="4"/>
      <c r="K21" s="15"/>
      <c r="L21" s="15"/>
      <c r="M21" s="15"/>
      <c r="N21" s="15"/>
      <c r="O21" s="15"/>
      <c r="P21" s="15"/>
      <c r="Q21" s="15"/>
      <c r="R21" s="15"/>
      <c r="S21" s="15"/>
      <c r="T21" s="15"/>
      <c r="U21" s="15"/>
      <c r="V21" s="15"/>
      <c r="W21" s="15"/>
    </row>
    <row r="22" customFormat="false" ht="12.75" hidden="false" customHeight="false" outlineLevel="0" collapsed="false">
      <c r="B22" s="1" t="s">
        <v>9</v>
      </c>
      <c r="C22" s="2" t="s">
        <v>291</v>
      </c>
      <c r="D22" s="28" t="s">
        <v>92</v>
      </c>
      <c r="E22" s="17" t="n">
        <v>3000</v>
      </c>
      <c r="F22" s="29" t="n">
        <v>3000</v>
      </c>
      <c r="G22" s="30"/>
      <c r="I22" s="4"/>
      <c r="K22" s="15"/>
      <c r="L22" s="15"/>
      <c r="M22" s="15"/>
      <c r="N22" s="15"/>
      <c r="O22" s="15"/>
      <c r="P22" s="15"/>
      <c r="Q22" s="15"/>
      <c r="R22" s="15"/>
      <c r="S22" s="15"/>
      <c r="T22" s="15"/>
      <c r="U22" s="15"/>
      <c r="V22" s="15"/>
      <c r="W22" s="15"/>
    </row>
    <row r="23" customFormat="false" ht="12.75" hidden="false" customHeight="false" outlineLevel="0" collapsed="false">
      <c r="A23" s="10" t="s">
        <v>63</v>
      </c>
      <c r="B23" s="10"/>
      <c r="C23" s="39" t="s">
        <v>63</v>
      </c>
      <c r="D23" s="6"/>
      <c r="E23" s="40" t="n">
        <f aca="false">SUM(E20:E22)</f>
        <v>23000</v>
      </c>
      <c r="F23" s="45" t="n">
        <f aca="false">SUM(F20:F22)</f>
        <v>23000</v>
      </c>
      <c r="G23" s="14"/>
      <c r="H23" s="10"/>
      <c r="I23" s="41"/>
      <c r="J23" s="10"/>
      <c r="K23" s="42"/>
      <c r="L23" s="42"/>
      <c r="M23" s="42"/>
      <c r="N23" s="42"/>
      <c r="O23" s="42"/>
      <c r="P23" s="42"/>
      <c r="Q23" s="42"/>
      <c r="R23" s="42"/>
      <c r="S23" s="42"/>
      <c r="T23" s="42"/>
      <c r="U23" s="42"/>
      <c r="V23" s="42"/>
      <c r="W23" s="42"/>
      <c r="X23" s="10"/>
      <c r="Y23" s="10"/>
      <c r="Z23" s="10"/>
      <c r="AA23" s="10"/>
      <c r="AB23" s="10"/>
      <c r="AC23" s="10"/>
      <c r="AD23" s="10"/>
      <c r="AE23" s="10"/>
      <c r="AF23" s="10"/>
      <c r="AG23" s="10"/>
      <c r="AH23" s="10"/>
      <c r="AI23" s="10"/>
      <c r="AJ23" s="10"/>
      <c r="AK23" s="10"/>
      <c r="AL23" s="10"/>
      <c r="AM23" s="10"/>
      <c r="AN23" s="10"/>
      <c r="AO23" s="10"/>
      <c r="AP23" s="10"/>
      <c r="AQ23" s="10"/>
      <c r="AR23" s="10"/>
      <c r="AS23" s="10"/>
      <c r="AT23" s="10"/>
      <c r="AU23" s="10"/>
      <c r="AV23" s="10"/>
      <c r="AW23" s="10"/>
      <c r="AX23" s="10"/>
      <c r="AY23" s="10"/>
      <c r="AZ23" s="10"/>
      <c r="BA23" s="10"/>
      <c r="BB23" s="10"/>
      <c r="BC23" s="10"/>
      <c r="BD23" s="10"/>
      <c r="BE23" s="10"/>
      <c r="BF23" s="10"/>
      <c r="BG23" s="10"/>
      <c r="BH23" s="10"/>
      <c r="BI23" s="10"/>
      <c r="BJ23" s="10"/>
      <c r="BK23" s="10"/>
      <c r="BL23" s="10"/>
      <c r="BM23" s="10"/>
      <c r="BN23" s="10"/>
      <c r="BO23" s="10"/>
      <c r="BP23" s="10"/>
      <c r="BQ23" s="10"/>
      <c r="BR23" s="10"/>
      <c r="BS23" s="10"/>
      <c r="BT23" s="10"/>
      <c r="BU23" s="10"/>
      <c r="BV23" s="10"/>
      <c r="BW23" s="10"/>
      <c r="BX23" s="10"/>
      <c r="BY23" s="10"/>
      <c r="BZ23" s="10"/>
      <c r="CA23" s="10"/>
      <c r="CB23" s="10"/>
      <c r="CC23" s="10"/>
      <c r="CD23" s="10"/>
      <c r="CE23" s="10"/>
      <c r="CF23" s="10"/>
      <c r="CG23" s="10"/>
      <c r="CH23" s="10"/>
      <c r="CI23" s="10"/>
      <c r="CJ23" s="10"/>
      <c r="CK23" s="10"/>
      <c r="CL23" s="10"/>
      <c r="CM23" s="10"/>
      <c r="CN23" s="10"/>
      <c r="CO23" s="10"/>
      <c r="CP23" s="10"/>
      <c r="CQ23" s="10"/>
      <c r="CR23" s="10"/>
      <c r="CS23" s="10"/>
      <c r="CT23" s="10"/>
      <c r="CU23" s="10"/>
      <c r="CV23" s="10"/>
      <c r="CW23" s="10"/>
      <c r="CX23" s="10"/>
      <c r="CY23" s="10"/>
      <c r="CZ23" s="10"/>
      <c r="DA23" s="10"/>
      <c r="DB23" s="10"/>
      <c r="DC23" s="10"/>
      <c r="DD23" s="10"/>
      <c r="DE23" s="10"/>
      <c r="DF23" s="10"/>
      <c r="DG23" s="10"/>
      <c r="DH23" s="10"/>
      <c r="DI23" s="10"/>
      <c r="DJ23" s="10"/>
      <c r="DK23" s="10"/>
      <c r="DL23" s="10"/>
      <c r="DM23" s="10"/>
      <c r="DN23" s="10"/>
      <c r="DO23" s="10"/>
      <c r="DP23" s="10"/>
      <c r="DQ23" s="10"/>
      <c r="DR23" s="10"/>
      <c r="DS23" s="10"/>
      <c r="DT23" s="10"/>
      <c r="DU23" s="10"/>
      <c r="DV23" s="10"/>
      <c r="DW23" s="10"/>
      <c r="DX23" s="10"/>
      <c r="DY23" s="10"/>
      <c r="DZ23" s="10"/>
      <c r="EA23" s="10"/>
      <c r="EB23" s="10"/>
      <c r="EC23" s="10"/>
      <c r="ED23" s="10"/>
      <c r="EE23" s="10"/>
      <c r="EF23" s="10"/>
      <c r="EG23" s="10"/>
      <c r="EH23" s="10"/>
      <c r="EI23" s="10"/>
      <c r="EJ23" s="10"/>
      <c r="EK23" s="10"/>
      <c r="EL23" s="10"/>
      <c r="EM23" s="10"/>
      <c r="EN23" s="10"/>
      <c r="EO23" s="10"/>
      <c r="EP23" s="10"/>
      <c r="EQ23" s="10"/>
      <c r="ER23" s="10"/>
      <c r="ES23" s="10"/>
      <c r="ET23" s="10"/>
      <c r="EU23" s="10"/>
      <c r="EV23" s="10"/>
      <c r="EW23" s="10"/>
      <c r="EX23" s="10"/>
      <c r="EY23" s="10"/>
      <c r="EZ23" s="10"/>
      <c r="FA23" s="10"/>
      <c r="FB23" s="10"/>
      <c r="FC23" s="10"/>
      <c r="FD23" s="10"/>
      <c r="FE23" s="10"/>
      <c r="FF23" s="10"/>
      <c r="FG23" s="10"/>
      <c r="FH23" s="10"/>
      <c r="FI23" s="10"/>
      <c r="FJ23" s="10"/>
      <c r="FK23" s="10"/>
      <c r="FL23" s="10"/>
      <c r="FM23" s="10"/>
      <c r="FN23" s="10"/>
      <c r="FO23" s="10"/>
      <c r="FP23" s="10"/>
      <c r="FQ23" s="10"/>
      <c r="FR23" s="10"/>
      <c r="FS23" s="10"/>
      <c r="FT23" s="10"/>
      <c r="FU23" s="10"/>
      <c r="FV23" s="10"/>
      <c r="FW23" s="10"/>
      <c r="FX23" s="10"/>
      <c r="FY23" s="10"/>
      <c r="FZ23" s="10"/>
      <c r="GA23" s="10"/>
      <c r="GB23" s="10"/>
      <c r="GC23" s="10"/>
      <c r="GD23" s="10"/>
      <c r="GE23" s="10"/>
      <c r="GF23" s="10"/>
      <c r="GG23" s="10"/>
      <c r="GH23" s="10"/>
      <c r="GI23" s="10"/>
      <c r="GJ23" s="10"/>
      <c r="GK23" s="10"/>
      <c r="GL23" s="10"/>
      <c r="GM23" s="10"/>
      <c r="GN23" s="10"/>
      <c r="GO23" s="10"/>
      <c r="GP23" s="10"/>
      <c r="GQ23" s="10"/>
      <c r="GR23" s="10"/>
      <c r="GS23" s="10"/>
      <c r="GT23" s="10"/>
      <c r="GU23" s="10"/>
      <c r="GV23" s="10"/>
      <c r="GW23" s="10"/>
      <c r="GX23" s="10"/>
      <c r="GY23" s="10"/>
      <c r="GZ23" s="10"/>
      <c r="HA23" s="10"/>
      <c r="HB23" s="10"/>
      <c r="HC23" s="10"/>
      <c r="HD23" s="10"/>
      <c r="HE23" s="10"/>
      <c r="HF23" s="10"/>
      <c r="HG23" s="10"/>
      <c r="HH23" s="10"/>
      <c r="HI23" s="10"/>
      <c r="HJ23" s="10"/>
      <c r="HK23" s="10"/>
      <c r="HL23" s="10"/>
      <c r="HM23" s="10"/>
      <c r="HN23" s="10"/>
      <c r="HO23" s="10"/>
      <c r="HP23" s="10"/>
      <c r="HQ23" s="10"/>
      <c r="HR23" s="10"/>
      <c r="HS23" s="10"/>
      <c r="HT23" s="10"/>
      <c r="HU23" s="10"/>
      <c r="HV23" s="10"/>
      <c r="HW23" s="10"/>
      <c r="HX23" s="10"/>
      <c r="HY23" s="10"/>
      <c r="HZ23" s="10"/>
      <c r="IA23" s="10"/>
      <c r="IB23" s="10"/>
      <c r="IC23" s="10"/>
      <c r="ID23" s="10"/>
      <c r="IE23" s="10"/>
      <c r="IF23" s="10"/>
      <c r="IG23" s="10"/>
      <c r="IH23" s="10"/>
      <c r="II23" s="10"/>
      <c r="IJ23" s="10"/>
      <c r="IK23" s="10"/>
      <c r="IL23" s="10"/>
      <c r="IM23" s="10"/>
      <c r="IN23" s="10"/>
      <c r="IO23" s="10"/>
      <c r="IP23" s="10"/>
      <c r="IQ23" s="10"/>
      <c r="IR23" s="10"/>
      <c r="IS23" s="10"/>
      <c r="IT23" s="10"/>
      <c r="IU23" s="10"/>
      <c r="IV23" s="10"/>
      <c r="IW23" s="10"/>
    </row>
    <row r="24" customFormat="false" ht="12.75" hidden="false" customHeight="false" outlineLevel="0" collapsed="false">
      <c r="D24" s="28"/>
      <c r="E24" s="17"/>
      <c r="F24" s="29"/>
      <c r="G24" s="30"/>
      <c r="I24" s="4"/>
      <c r="K24" s="15"/>
      <c r="L24" s="15"/>
      <c r="M24" s="15"/>
      <c r="N24" s="15"/>
      <c r="O24" s="15"/>
      <c r="P24" s="15"/>
      <c r="Q24" s="15"/>
      <c r="R24" s="15"/>
      <c r="S24" s="15"/>
      <c r="T24" s="15"/>
      <c r="U24" s="15"/>
      <c r="V24" s="15"/>
      <c r="W24" s="15"/>
    </row>
    <row r="25" customFormat="false" ht="12.75" hidden="false" customHeight="false" outlineLevel="0" collapsed="false">
      <c r="A25" s="10"/>
      <c r="B25" s="10"/>
      <c r="C25" s="39"/>
      <c r="D25" s="60"/>
      <c r="E25" s="61"/>
      <c r="F25" s="8"/>
      <c r="G25" s="14"/>
      <c r="I25" s="4"/>
      <c r="K25" s="15"/>
      <c r="L25" s="15"/>
      <c r="M25" s="15"/>
      <c r="N25" s="15"/>
      <c r="O25" s="15"/>
      <c r="P25" s="15"/>
      <c r="Q25" s="15"/>
      <c r="R25" s="15"/>
      <c r="S25" s="15"/>
      <c r="T25" s="15"/>
      <c r="U25" s="15"/>
      <c r="V25" s="15"/>
      <c r="W25" s="15"/>
    </row>
    <row r="26" customFormat="false" ht="12.75" hidden="false" customHeight="false" outlineLevel="0" collapsed="false">
      <c r="A26" s="10" t="s">
        <v>338</v>
      </c>
      <c r="B26" s="10"/>
      <c r="C26" s="39"/>
      <c r="D26" s="60"/>
      <c r="E26" s="40" t="n">
        <v>9000000</v>
      </c>
      <c r="F26" s="45" t="n">
        <v>9000000</v>
      </c>
      <c r="G26" s="14"/>
      <c r="H26" s="10"/>
      <c r="I26" s="41"/>
      <c r="J26" s="10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10"/>
      <c r="Y26" s="10"/>
      <c r="Z26" s="10"/>
      <c r="AA26" s="10"/>
      <c r="AB26" s="10"/>
      <c r="AC26" s="10"/>
      <c r="AD26" s="10"/>
      <c r="AE26" s="10"/>
      <c r="AF26" s="10"/>
      <c r="AG26" s="10"/>
      <c r="AH26" s="10"/>
      <c r="AI26" s="10"/>
      <c r="AJ26" s="10"/>
      <c r="AK26" s="10"/>
      <c r="AL26" s="10"/>
      <c r="AM26" s="10"/>
      <c r="AN26" s="10"/>
      <c r="AO26" s="10"/>
      <c r="AP26" s="10"/>
      <c r="AQ26" s="10"/>
      <c r="AR26" s="10"/>
      <c r="AS26" s="10"/>
      <c r="AT26" s="10"/>
      <c r="AU26" s="10"/>
      <c r="AV26" s="10"/>
      <c r="AW26" s="10"/>
      <c r="AX26" s="10"/>
      <c r="AY26" s="10"/>
      <c r="AZ26" s="10"/>
      <c r="BA26" s="10"/>
      <c r="BB26" s="10"/>
      <c r="BC26" s="10"/>
      <c r="BD26" s="10"/>
      <c r="BE26" s="10"/>
      <c r="BF26" s="10"/>
      <c r="BG26" s="10"/>
      <c r="BH26" s="10"/>
      <c r="BI26" s="10"/>
      <c r="BJ26" s="10"/>
      <c r="BK26" s="10"/>
      <c r="BL26" s="10"/>
      <c r="BM26" s="10"/>
      <c r="BN26" s="10"/>
      <c r="BO26" s="10"/>
      <c r="BP26" s="10"/>
      <c r="BQ26" s="10"/>
      <c r="BR26" s="10"/>
      <c r="BS26" s="10"/>
      <c r="BT26" s="10"/>
      <c r="BU26" s="10"/>
      <c r="BV26" s="10"/>
      <c r="BW26" s="10"/>
      <c r="BX26" s="10"/>
      <c r="BY26" s="10"/>
      <c r="BZ26" s="10"/>
      <c r="CA26" s="10"/>
      <c r="CB26" s="10"/>
      <c r="CC26" s="10"/>
      <c r="CD26" s="10"/>
      <c r="CE26" s="10"/>
      <c r="CF26" s="10"/>
      <c r="CG26" s="10"/>
      <c r="CH26" s="10"/>
      <c r="CI26" s="10"/>
      <c r="CJ26" s="10"/>
      <c r="CK26" s="10"/>
      <c r="CL26" s="10"/>
      <c r="CM26" s="10"/>
      <c r="CN26" s="10"/>
      <c r="CO26" s="10"/>
      <c r="CP26" s="10"/>
      <c r="CQ26" s="10"/>
      <c r="CR26" s="10"/>
      <c r="CS26" s="10"/>
      <c r="CT26" s="10"/>
      <c r="CU26" s="10"/>
      <c r="CV26" s="10"/>
      <c r="CW26" s="10"/>
      <c r="CX26" s="10"/>
      <c r="CY26" s="10"/>
      <c r="CZ26" s="10"/>
      <c r="DA26" s="10"/>
      <c r="DB26" s="10"/>
      <c r="DC26" s="10"/>
      <c r="DD26" s="10"/>
      <c r="DE26" s="10"/>
      <c r="DF26" s="10"/>
      <c r="DG26" s="10"/>
      <c r="DH26" s="10"/>
      <c r="DI26" s="10"/>
      <c r="DJ26" s="10"/>
      <c r="DK26" s="10"/>
      <c r="DL26" s="10"/>
      <c r="DM26" s="10"/>
      <c r="DN26" s="10"/>
      <c r="DO26" s="10"/>
      <c r="DP26" s="10"/>
      <c r="DQ26" s="10"/>
      <c r="DR26" s="10"/>
      <c r="DS26" s="10"/>
      <c r="DT26" s="10"/>
      <c r="DU26" s="10"/>
      <c r="DV26" s="10"/>
      <c r="DW26" s="10"/>
      <c r="DX26" s="10"/>
      <c r="DY26" s="10"/>
      <c r="DZ26" s="10"/>
      <c r="EA26" s="10"/>
      <c r="EB26" s="10"/>
      <c r="EC26" s="10"/>
      <c r="ED26" s="10"/>
      <c r="EE26" s="10"/>
      <c r="EF26" s="10"/>
      <c r="EG26" s="10"/>
      <c r="EH26" s="10"/>
      <c r="EI26" s="10"/>
      <c r="EJ26" s="10"/>
      <c r="EK26" s="10"/>
      <c r="EL26" s="10"/>
      <c r="EM26" s="10"/>
      <c r="EN26" s="10"/>
      <c r="EO26" s="10"/>
      <c r="EP26" s="10"/>
      <c r="EQ26" s="10"/>
      <c r="ER26" s="10"/>
      <c r="ES26" s="10"/>
      <c r="ET26" s="10"/>
      <c r="EU26" s="10"/>
      <c r="EV26" s="10"/>
      <c r="EW26" s="10"/>
      <c r="EX26" s="10"/>
      <c r="EY26" s="10"/>
      <c r="EZ26" s="10"/>
      <c r="FA26" s="10"/>
      <c r="FB26" s="10"/>
      <c r="FC26" s="10"/>
      <c r="FD26" s="10"/>
      <c r="FE26" s="10"/>
      <c r="FF26" s="10"/>
      <c r="FG26" s="10"/>
      <c r="FH26" s="10"/>
      <c r="FI26" s="10"/>
      <c r="FJ26" s="10"/>
      <c r="FK26" s="10"/>
      <c r="FL26" s="10"/>
      <c r="FM26" s="10"/>
      <c r="FN26" s="10"/>
      <c r="FO26" s="10"/>
      <c r="FP26" s="10"/>
      <c r="FQ26" s="10"/>
      <c r="FR26" s="10"/>
      <c r="FS26" s="10"/>
      <c r="FT26" s="10"/>
      <c r="FU26" s="10"/>
      <c r="FV26" s="10"/>
      <c r="FW26" s="10"/>
      <c r="FX26" s="10"/>
      <c r="FY26" s="10"/>
      <c r="FZ26" s="10"/>
      <c r="GA26" s="10"/>
      <c r="GB26" s="10"/>
      <c r="GC26" s="10"/>
      <c r="GD26" s="10"/>
      <c r="GE26" s="10"/>
      <c r="GF26" s="10"/>
      <c r="GG26" s="10"/>
      <c r="GH26" s="10"/>
      <c r="GI26" s="10"/>
      <c r="GJ26" s="10"/>
      <c r="GK26" s="10"/>
      <c r="GL26" s="10"/>
      <c r="GM26" s="10"/>
      <c r="GN26" s="10"/>
      <c r="GO26" s="10"/>
      <c r="GP26" s="10"/>
      <c r="GQ26" s="10"/>
      <c r="GR26" s="10"/>
      <c r="GS26" s="10"/>
      <c r="GT26" s="10"/>
      <c r="GU26" s="10"/>
      <c r="GV26" s="10"/>
      <c r="GW26" s="10"/>
      <c r="GX26" s="10"/>
      <c r="GY26" s="10"/>
      <c r="GZ26" s="10"/>
      <c r="HA26" s="10"/>
      <c r="HB26" s="10"/>
      <c r="HC26" s="10"/>
      <c r="HD26" s="10"/>
      <c r="HE26" s="10"/>
      <c r="HF26" s="10"/>
      <c r="HG26" s="10"/>
      <c r="HH26" s="10"/>
      <c r="HI26" s="10"/>
      <c r="HJ26" s="10"/>
      <c r="HK26" s="10"/>
      <c r="HL26" s="10"/>
      <c r="HM26" s="10"/>
      <c r="HN26" s="10"/>
      <c r="HO26" s="10"/>
      <c r="HP26" s="10"/>
      <c r="HQ26" s="10"/>
      <c r="HR26" s="10"/>
      <c r="HS26" s="10"/>
      <c r="HT26" s="10"/>
      <c r="HU26" s="10"/>
      <c r="HV26" s="10"/>
      <c r="HW26" s="10"/>
      <c r="HX26" s="10"/>
      <c r="HY26" s="10"/>
      <c r="HZ26" s="10"/>
      <c r="IA26" s="10"/>
      <c r="IB26" s="10"/>
      <c r="IC26" s="10"/>
      <c r="ID26" s="10"/>
      <c r="IE26" s="10"/>
      <c r="IF26" s="10"/>
      <c r="IG26" s="10"/>
      <c r="IH26" s="10"/>
      <c r="II26" s="10"/>
      <c r="IJ26" s="10"/>
      <c r="IK26" s="10"/>
      <c r="IL26" s="10"/>
      <c r="IM26" s="10"/>
      <c r="IN26" s="10"/>
      <c r="IO26" s="10"/>
      <c r="IP26" s="10"/>
      <c r="IQ26" s="10"/>
      <c r="IR26" s="10"/>
      <c r="IS26" s="10"/>
      <c r="IT26" s="10"/>
      <c r="IU26" s="10"/>
      <c r="IV26" s="10"/>
      <c r="IW26" s="10"/>
    </row>
    <row r="27" customFormat="false" ht="12.75" hidden="false" customHeight="false" outlineLevel="0" collapsed="false">
      <c r="A27" s="10" t="s">
        <v>339</v>
      </c>
      <c r="B27" s="10"/>
      <c r="C27" s="39"/>
      <c r="D27" s="60"/>
      <c r="E27" s="40" t="n">
        <f aca="false">E15</f>
        <v>352000</v>
      </c>
      <c r="F27" s="40" t="n">
        <f aca="false">F15</f>
        <v>0</v>
      </c>
      <c r="G27" s="14"/>
      <c r="H27" s="10"/>
      <c r="I27" s="41"/>
      <c r="J27" s="10"/>
      <c r="K27" s="42"/>
      <c r="L27" s="42"/>
      <c r="M27" s="42"/>
      <c r="N27" s="42"/>
      <c r="O27" s="42"/>
      <c r="P27" s="42"/>
      <c r="Q27" s="42"/>
      <c r="R27" s="42"/>
      <c r="S27" s="42"/>
      <c r="T27" s="42"/>
      <c r="U27" s="42"/>
      <c r="V27" s="42"/>
      <c r="W27" s="42"/>
      <c r="X27" s="10"/>
      <c r="Y27" s="10"/>
      <c r="Z27" s="10"/>
      <c r="AA27" s="10"/>
      <c r="AB27" s="10"/>
      <c r="AC27" s="10"/>
      <c r="AD27" s="10"/>
      <c r="AE27" s="10"/>
      <c r="AF27" s="10"/>
      <c r="AG27" s="10"/>
      <c r="AH27" s="10"/>
      <c r="AI27" s="10"/>
      <c r="AJ27" s="10"/>
      <c r="AK27" s="10"/>
      <c r="AL27" s="10"/>
      <c r="AM27" s="10"/>
      <c r="AN27" s="10"/>
      <c r="AO27" s="10"/>
      <c r="AP27" s="10"/>
      <c r="AQ27" s="10"/>
      <c r="AR27" s="10"/>
      <c r="AS27" s="10"/>
      <c r="AT27" s="10"/>
      <c r="AU27" s="10"/>
      <c r="AV27" s="10"/>
      <c r="AW27" s="10"/>
      <c r="AX27" s="10"/>
      <c r="AY27" s="10"/>
      <c r="AZ27" s="10"/>
      <c r="BA27" s="10"/>
      <c r="BB27" s="10"/>
      <c r="BC27" s="10"/>
      <c r="BD27" s="10"/>
      <c r="BE27" s="10"/>
      <c r="BF27" s="10"/>
      <c r="BG27" s="10"/>
      <c r="BH27" s="10"/>
      <c r="BI27" s="10"/>
      <c r="BJ27" s="10"/>
      <c r="BK27" s="10"/>
      <c r="BL27" s="10"/>
      <c r="BM27" s="10"/>
      <c r="BN27" s="10"/>
      <c r="BO27" s="10"/>
      <c r="BP27" s="10"/>
      <c r="BQ27" s="10"/>
      <c r="BR27" s="10"/>
      <c r="BS27" s="10"/>
      <c r="BT27" s="10"/>
      <c r="BU27" s="10"/>
      <c r="BV27" s="10"/>
      <c r="BW27" s="10"/>
      <c r="BX27" s="10"/>
      <c r="BY27" s="10"/>
      <c r="BZ27" s="10"/>
      <c r="CA27" s="10"/>
      <c r="CB27" s="10"/>
      <c r="CC27" s="10"/>
      <c r="CD27" s="10"/>
      <c r="CE27" s="10"/>
      <c r="CF27" s="10"/>
      <c r="CG27" s="10"/>
      <c r="CH27" s="10"/>
      <c r="CI27" s="10"/>
      <c r="CJ27" s="10"/>
      <c r="CK27" s="10"/>
      <c r="CL27" s="10"/>
      <c r="CM27" s="10"/>
      <c r="CN27" s="10"/>
      <c r="CO27" s="10"/>
      <c r="CP27" s="10"/>
      <c r="CQ27" s="10"/>
      <c r="CR27" s="10"/>
      <c r="CS27" s="10"/>
      <c r="CT27" s="10"/>
      <c r="CU27" s="10"/>
      <c r="CV27" s="10"/>
      <c r="CW27" s="10"/>
      <c r="CX27" s="10"/>
      <c r="CY27" s="10"/>
      <c r="CZ27" s="10"/>
      <c r="DA27" s="10"/>
      <c r="DB27" s="10"/>
      <c r="DC27" s="10"/>
      <c r="DD27" s="10"/>
      <c r="DE27" s="10"/>
      <c r="DF27" s="10"/>
      <c r="DG27" s="10"/>
      <c r="DH27" s="10"/>
      <c r="DI27" s="10"/>
      <c r="DJ27" s="10"/>
      <c r="DK27" s="10"/>
      <c r="DL27" s="10"/>
      <c r="DM27" s="10"/>
      <c r="DN27" s="10"/>
      <c r="DO27" s="10"/>
      <c r="DP27" s="10"/>
      <c r="DQ27" s="10"/>
      <c r="DR27" s="10"/>
      <c r="DS27" s="10"/>
      <c r="DT27" s="10"/>
      <c r="DU27" s="10"/>
      <c r="DV27" s="10"/>
      <c r="DW27" s="10"/>
      <c r="DX27" s="10"/>
      <c r="DY27" s="10"/>
      <c r="DZ27" s="10"/>
      <c r="EA27" s="10"/>
      <c r="EB27" s="10"/>
      <c r="EC27" s="10"/>
      <c r="ED27" s="10"/>
      <c r="EE27" s="10"/>
      <c r="EF27" s="10"/>
      <c r="EG27" s="10"/>
      <c r="EH27" s="10"/>
      <c r="EI27" s="10"/>
      <c r="EJ27" s="10"/>
      <c r="EK27" s="10"/>
      <c r="EL27" s="10"/>
      <c r="EM27" s="10"/>
      <c r="EN27" s="10"/>
      <c r="EO27" s="10"/>
      <c r="EP27" s="10"/>
      <c r="EQ27" s="10"/>
      <c r="ER27" s="10"/>
      <c r="ES27" s="10"/>
      <c r="ET27" s="10"/>
      <c r="EU27" s="10"/>
      <c r="EV27" s="10"/>
      <c r="EW27" s="10"/>
      <c r="EX27" s="10"/>
      <c r="EY27" s="10"/>
      <c r="EZ27" s="10"/>
      <c r="FA27" s="10"/>
      <c r="FB27" s="10"/>
      <c r="FC27" s="10"/>
      <c r="FD27" s="10"/>
      <c r="FE27" s="10"/>
      <c r="FF27" s="10"/>
      <c r="FG27" s="10"/>
      <c r="FH27" s="10"/>
      <c r="FI27" s="10"/>
      <c r="FJ27" s="10"/>
      <c r="FK27" s="10"/>
      <c r="FL27" s="10"/>
      <c r="FM27" s="10"/>
      <c r="FN27" s="10"/>
      <c r="FO27" s="10"/>
      <c r="FP27" s="10"/>
      <c r="FQ27" s="10"/>
      <c r="FR27" s="10"/>
      <c r="FS27" s="10"/>
      <c r="FT27" s="10"/>
      <c r="FU27" s="10"/>
      <c r="FV27" s="10"/>
      <c r="FW27" s="10"/>
      <c r="FX27" s="10"/>
      <c r="FY27" s="10"/>
      <c r="FZ27" s="10"/>
      <c r="GA27" s="10"/>
      <c r="GB27" s="10"/>
      <c r="GC27" s="10"/>
      <c r="GD27" s="10"/>
      <c r="GE27" s="10"/>
      <c r="GF27" s="10"/>
      <c r="GG27" s="10"/>
      <c r="GH27" s="10"/>
      <c r="GI27" s="10"/>
      <c r="GJ27" s="10"/>
      <c r="GK27" s="10"/>
      <c r="GL27" s="10"/>
      <c r="GM27" s="10"/>
      <c r="GN27" s="10"/>
      <c r="GO27" s="10"/>
      <c r="GP27" s="10"/>
      <c r="GQ27" s="10"/>
      <c r="GR27" s="10"/>
      <c r="GS27" s="10"/>
      <c r="GT27" s="10"/>
      <c r="GU27" s="10"/>
      <c r="GV27" s="10"/>
      <c r="GW27" s="10"/>
      <c r="GX27" s="10"/>
      <c r="GY27" s="10"/>
      <c r="GZ27" s="10"/>
      <c r="HA27" s="10"/>
      <c r="HB27" s="10"/>
      <c r="HC27" s="10"/>
      <c r="HD27" s="10"/>
      <c r="HE27" s="10"/>
      <c r="HF27" s="10"/>
      <c r="HG27" s="10"/>
      <c r="HH27" s="10"/>
      <c r="HI27" s="10"/>
      <c r="HJ27" s="10"/>
      <c r="HK27" s="10"/>
      <c r="HL27" s="10"/>
      <c r="HM27" s="10"/>
      <c r="HN27" s="10"/>
      <c r="HO27" s="10"/>
      <c r="HP27" s="10"/>
      <c r="HQ27" s="10"/>
      <c r="HR27" s="10"/>
      <c r="HS27" s="10"/>
      <c r="HT27" s="10"/>
      <c r="HU27" s="10"/>
      <c r="HV27" s="10"/>
      <c r="HW27" s="10"/>
      <c r="HX27" s="10"/>
      <c r="HY27" s="10"/>
      <c r="HZ27" s="10"/>
      <c r="IA27" s="10"/>
      <c r="IB27" s="10"/>
      <c r="IC27" s="10"/>
      <c r="ID27" s="10"/>
      <c r="IE27" s="10"/>
      <c r="IF27" s="10"/>
      <c r="IG27" s="10"/>
      <c r="IH27" s="10"/>
      <c r="II27" s="10"/>
      <c r="IJ27" s="10"/>
      <c r="IK27" s="10"/>
      <c r="IL27" s="10"/>
      <c r="IM27" s="10"/>
      <c r="IN27" s="10"/>
      <c r="IO27" s="10"/>
      <c r="IP27" s="10"/>
      <c r="IQ27" s="10"/>
      <c r="IR27" s="10"/>
      <c r="IS27" s="10"/>
      <c r="IT27" s="10"/>
      <c r="IU27" s="10"/>
      <c r="IV27" s="10"/>
      <c r="IW27" s="10"/>
    </row>
    <row r="28" customFormat="false" ht="12.75" hidden="false" customHeight="false" outlineLevel="0" collapsed="false">
      <c r="A28" s="10" t="s">
        <v>340</v>
      </c>
      <c r="B28" s="10"/>
      <c r="C28" s="39"/>
      <c r="D28" s="60"/>
      <c r="E28" s="40" t="n">
        <f aca="false">SUM(E26-E27)</f>
        <v>8648000</v>
      </c>
      <c r="F28" s="40" t="n">
        <f aca="false">SUM(F26-F27)</f>
        <v>9000000</v>
      </c>
      <c r="G28" s="14"/>
      <c r="H28" s="10"/>
      <c r="I28" s="41"/>
      <c r="J28" s="10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10"/>
      <c r="Y28" s="10"/>
      <c r="Z28" s="10"/>
      <c r="AA28" s="10"/>
      <c r="AB28" s="10"/>
      <c r="AC28" s="10"/>
      <c r="AD28" s="10"/>
      <c r="AE28" s="10"/>
      <c r="AF28" s="10"/>
      <c r="AG28" s="10"/>
      <c r="AH28" s="10"/>
      <c r="AI28" s="10"/>
      <c r="AJ28" s="10"/>
      <c r="AK28" s="10"/>
      <c r="AL28" s="10"/>
      <c r="AM28" s="10"/>
      <c r="AN28" s="10"/>
      <c r="AO28" s="10"/>
      <c r="AP28" s="10"/>
      <c r="AQ28" s="10"/>
      <c r="AR28" s="10"/>
      <c r="AS28" s="10"/>
      <c r="AT28" s="10"/>
      <c r="AU28" s="10"/>
      <c r="AV28" s="10"/>
      <c r="AW28" s="10"/>
      <c r="AX28" s="10"/>
      <c r="AY28" s="10"/>
      <c r="AZ28" s="10"/>
      <c r="BA28" s="10"/>
      <c r="BB28" s="10"/>
      <c r="BC28" s="10"/>
      <c r="BD28" s="10"/>
      <c r="BE28" s="10"/>
      <c r="BF28" s="10"/>
      <c r="BG28" s="10"/>
      <c r="BH28" s="10"/>
      <c r="BI28" s="10"/>
      <c r="BJ28" s="10"/>
      <c r="BK28" s="10"/>
      <c r="BL28" s="10"/>
      <c r="BM28" s="10"/>
      <c r="BN28" s="10"/>
      <c r="BO28" s="10"/>
      <c r="BP28" s="10"/>
      <c r="BQ28" s="10"/>
      <c r="BR28" s="10"/>
      <c r="BS28" s="10"/>
      <c r="BT28" s="10"/>
      <c r="BU28" s="10"/>
      <c r="BV28" s="10"/>
      <c r="BW28" s="10"/>
      <c r="BX28" s="10"/>
      <c r="BY28" s="10"/>
      <c r="BZ28" s="10"/>
      <c r="CA28" s="10"/>
      <c r="CB28" s="10"/>
      <c r="CC28" s="10"/>
      <c r="CD28" s="10"/>
      <c r="CE28" s="10"/>
      <c r="CF28" s="10"/>
      <c r="CG28" s="10"/>
      <c r="CH28" s="10"/>
      <c r="CI28" s="10"/>
      <c r="CJ28" s="10"/>
      <c r="CK28" s="10"/>
      <c r="CL28" s="10"/>
      <c r="CM28" s="10"/>
      <c r="CN28" s="10"/>
      <c r="CO28" s="10"/>
      <c r="CP28" s="10"/>
      <c r="CQ28" s="10"/>
      <c r="CR28" s="10"/>
      <c r="CS28" s="10"/>
      <c r="CT28" s="10"/>
      <c r="CU28" s="10"/>
      <c r="CV28" s="10"/>
      <c r="CW28" s="10"/>
      <c r="CX28" s="10"/>
      <c r="CY28" s="10"/>
      <c r="CZ28" s="10"/>
      <c r="DA28" s="10"/>
      <c r="DB28" s="10"/>
      <c r="DC28" s="10"/>
      <c r="DD28" s="10"/>
      <c r="DE28" s="10"/>
      <c r="DF28" s="10"/>
      <c r="DG28" s="10"/>
      <c r="DH28" s="10"/>
      <c r="DI28" s="10"/>
      <c r="DJ28" s="10"/>
      <c r="DK28" s="10"/>
      <c r="DL28" s="10"/>
      <c r="DM28" s="10"/>
      <c r="DN28" s="10"/>
      <c r="DO28" s="10"/>
      <c r="DP28" s="10"/>
      <c r="DQ28" s="10"/>
      <c r="DR28" s="10"/>
      <c r="DS28" s="10"/>
      <c r="DT28" s="10"/>
      <c r="DU28" s="10"/>
      <c r="DV28" s="10"/>
      <c r="DW28" s="10"/>
      <c r="DX28" s="10"/>
      <c r="DY28" s="10"/>
      <c r="DZ28" s="10"/>
      <c r="EA28" s="10"/>
      <c r="EB28" s="10"/>
      <c r="EC28" s="10"/>
      <c r="ED28" s="10"/>
      <c r="EE28" s="10"/>
      <c r="EF28" s="10"/>
      <c r="EG28" s="10"/>
      <c r="EH28" s="10"/>
      <c r="EI28" s="10"/>
      <c r="EJ28" s="10"/>
      <c r="EK28" s="10"/>
      <c r="EL28" s="10"/>
      <c r="EM28" s="10"/>
      <c r="EN28" s="10"/>
      <c r="EO28" s="10"/>
      <c r="EP28" s="10"/>
      <c r="EQ28" s="10"/>
      <c r="ER28" s="10"/>
      <c r="ES28" s="10"/>
      <c r="ET28" s="10"/>
      <c r="EU28" s="10"/>
      <c r="EV28" s="10"/>
      <c r="EW28" s="10"/>
      <c r="EX28" s="10"/>
      <c r="EY28" s="10"/>
      <c r="EZ28" s="10"/>
      <c r="FA28" s="10"/>
      <c r="FB28" s="10"/>
      <c r="FC28" s="10"/>
      <c r="FD28" s="10"/>
      <c r="FE28" s="10"/>
      <c r="FF28" s="10"/>
      <c r="FG28" s="10"/>
      <c r="FH28" s="10"/>
      <c r="FI28" s="10"/>
      <c r="FJ28" s="10"/>
      <c r="FK28" s="10"/>
      <c r="FL28" s="10"/>
      <c r="FM28" s="10"/>
      <c r="FN28" s="10"/>
      <c r="FO28" s="10"/>
      <c r="FP28" s="10"/>
      <c r="FQ28" s="10"/>
      <c r="FR28" s="10"/>
      <c r="FS28" s="10"/>
      <c r="FT28" s="10"/>
      <c r="FU28" s="10"/>
      <c r="FV28" s="10"/>
      <c r="FW28" s="10"/>
      <c r="FX28" s="10"/>
      <c r="FY28" s="10"/>
      <c r="FZ28" s="10"/>
      <c r="GA28" s="10"/>
      <c r="GB28" s="10"/>
      <c r="GC28" s="10"/>
      <c r="GD28" s="10"/>
      <c r="GE28" s="10"/>
      <c r="GF28" s="10"/>
      <c r="GG28" s="10"/>
      <c r="GH28" s="10"/>
      <c r="GI28" s="10"/>
      <c r="GJ28" s="10"/>
      <c r="GK28" s="10"/>
      <c r="GL28" s="10"/>
      <c r="GM28" s="10"/>
      <c r="GN28" s="10"/>
      <c r="GO28" s="10"/>
      <c r="GP28" s="10"/>
      <c r="GQ28" s="10"/>
      <c r="GR28" s="10"/>
      <c r="GS28" s="10"/>
      <c r="GT28" s="10"/>
      <c r="GU28" s="10"/>
      <c r="GV28" s="10"/>
      <c r="GW28" s="10"/>
      <c r="GX28" s="10"/>
      <c r="GY28" s="10"/>
      <c r="GZ28" s="10"/>
      <c r="HA28" s="10"/>
      <c r="HB28" s="10"/>
      <c r="HC28" s="10"/>
      <c r="HD28" s="10"/>
      <c r="HE28" s="10"/>
      <c r="HF28" s="10"/>
      <c r="HG28" s="10"/>
      <c r="HH28" s="10"/>
      <c r="HI28" s="10"/>
      <c r="HJ28" s="10"/>
      <c r="HK28" s="10"/>
      <c r="HL28" s="10"/>
      <c r="HM28" s="10"/>
      <c r="HN28" s="10"/>
      <c r="HO28" s="10"/>
      <c r="HP28" s="10"/>
      <c r="HQ28" s="10"/>
      <c r="HR28" s="10"/>
      <c r="HS28" s="10"/>
      <c r="HT28" s="10"/>
      <c r="HU28" s="10"/>
      <c r="HV28" s="10"/>
      <c r="HW28" s="10"/>
      <c r="HX28" s="10"/>
      <c r="HY28" s="10"/>
      <c r="HZ28" s="10"/>
      <c r="IA28" s="10"/>
      <c r="IB28" s="10"/>
      <c r="IC28" s="10"/>
      <c r="ID28" s="10"/>
      <c r="IE28" s="10"/>
      <c r="IF28" s="10"/>
      <c r="IG28" s="10"/>
      <c r="IH28" s="10"/>
      <c r="II28" s="10"/>
      <c r="IJ28" s="10"/>
      <c r="IK28" s="10"/>
      <c r="IL28" s="10"/>
      <c r="IM28" s="10"/>
      <c r="IN28" s="10"/>
      <c r="IO28" s="10"/>
      <c r="IP28" s="10"/>
      <c r="IQ28" s="10"/>
      <c r="IR28" s="10"/>
      <c r="IS28" s="10"/>
      <c r="IT28" s="10"/>
      <c r="IU28" s="10"/>
      <c r="IV28" s="10"/>
      <c r="IW28" s="10"/>
    </row>
    <row r="29" customFormat="false" ht="12.75" hidden="false" customHeight="false" outlineLevel="0" collapsed="false">
      <c r="A29" s="10"/>
      <c r="B29" s="10"/>
      <c r="C29" s="39"/>
      <c r="D29" s="60"/>
      <c r="E29" s="40"/>
      <c r="F29" s="45"/>
      <c r="G29" s="14"/>
      <c r="H29" s="10"/>
      <c r="I29" s="41"/>
      <c r="J29" s="10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10"/>
      <c r="Y29" s="10"/>
      <c r="Z29" s="10"/>
      <c r="AA29" s="10"/>
      <c r="AB29" s="10"/>
      <c r="AC29" s="10"/>
      <c r="AD29" s="10"/>
      <c r="AE29" s="10"/>
      <c r="AF29" s="10"/>
      <c r="AG29" s="10"/>
      <c r="AH29" s="10"/>
      <c r="AI29" s="10"/>
      <c r="AJ29" s="10"/>
      <c r="AK29" s="10"/>
      <c r="AL29" s="10"/>
      <c r="AM29" s="10"/>
      <c r="AN29" s="10"/>
      <c r="AO29" s="10"/>
      <c r="AP29" s="10"/>
      <c r="AQ29" s="10"/>
      <c r="AR29" s="10"/>
      <c r="AS29" s="10"/>
      <c r="AT29" s="10"/>
      <c r="AU29" s="10"/>
      <c r="AV29" s="10"/>
      <c r="AW29" s="10"/>
      <c r="AX29" s="10"/>
      <c r="AY29" s="10"/>
      <c r="AZ29" s="10"/>
      <c r="BA29" s="10"/>
      <c r="BB29" s="10"/>
      <c r="BC29" s="10"/>
      <c r="BD29" s="10"/>
      <c r="BE29" s="10"/>
      <c r="BF29" s="10"/>
      <c r="BG29" s="10"/>
      <c r="BH29" s="10"/>
      <c r="BI29" s="10"/>
      <c r="BJ29" s="10"/>
      <c r="BK29" s="10"/>
      <c r="BL29" s="10"/>
      <c r="BM29" s="10"/>
      <c r="BN29" s="10"/>
      <c r="BO29" s="10"/>
      <c r="BP29" s="10"/>
      <c r="BQ29" s="10"/>
      <c r="BR29" s="10"/>
      <c r="BS29" s="10"/>
      <c r="BT29" s="10"/>
      <c r="BU29" s="10"/>
      <c r="BV29" s="10"/>
      <c r="BW29" s="10"/>
      <c r="BX29" s="10"/>
      <c r="BY29" s="10"/>
      <c r="BZ29" s="10"/>
      <c r="CA29" s="10"/>
      <c r="CB29" s="10"/>
      <c r="CC29" s="10"/>
      <c r="CD29" s="10"/>
      <c r="CE29" s="10"/>
      <c r="CF29" s="10"/>
      <c r="CG29" s="10"/>
      <c r="CH29" s="10"/>
      <c r="CI29" s="10"/>
      <c r="CJ29" s="10"/>
      <c r="CK29" s="10"/>
      <c r="CL29" s="10"/>
      <c r="CM29" s="10"/>
      <c r="CN29" s="10"/>
      <c r="CO29" s="10"/>
      <c r="CP29" s="10"/>
      <c r="CQ29" s="10"/>
      <c r="CR29" s="10"/>
      <c r="CS29" s="10"/>
      <c r="CT29" s="10"/>
      <c r="CU29" s="10"/>
      <c r="CV29" s="10"/>
      <c r="CW29" s="10"/>
      <c r="CX29" s="10"/>
      <c r="CY29" s="10"/>
      <c r="CZ29" s="10"/>
      <c r="DA29" s="10"/>
      <c r="DB29" s="10"/>
      <c r="DC29" s="10"/>
      <c r="DD29" s="10"/>
      <c r="DE29" s="10"/>
      <c r="DF29" s="10"/>
      <c r="DG29" s="10"/>
      <c r="DH29" s="10"/>
      <c r="DI29" s="10"/>
      <c r="DJ29" s="10"/>
      <c r="DK29" s="10"/>
      <c r="DL29" s="10"/>
      <c r="DM29" s="10"/>
      <c r="DN29" s="10"/>
      <c r="DO29" s="10"/>
      <c r="DP29" s="10"/>
      <c r="DQ29" s="10"/>
      <c r="DR29" s="10"/>
      <c r="DS29" s="10"/>
      <c r="DT29" s="10"/>
      <c r="DU29" s="10"/>
      <c r="DV29" s="10"/>
      <c r="DW29" s="10"/>
      <c r="DX29" s="10"/>
      <c r="DY29" s="10"/>
      <c r="DZ29" s="10"/>
      <c r="EA29" s="10"/>
      <c r="EB29" s="10"/>
      <c r="EC29" s="10"/>
      <c r="ED29" s="10"/>
      <c r="EE29" s="10"/>
      <c r="EF29" s="10"/>
      <c r="EG29" s="10"/>
      <c r="EH29" s="10"/>
      <c r="EI29" s="10"/>
      <c r="EJ29" s="10"/>
      <c r="EK29" s="10"/>
      <c r="EL29" s="10"/>
      <c r="EM29" s="10"/>
      <c r="EN29" s="10"/>
      <c r="EO29" s="10"/>
      <c r="EP29" s="10"/>
      <c r="EQ29" s="10"/>
      <c r="ER29" s="10"/>
      <c r="ES29" s="10"/>
      <c r="ET29" s="10"/>
      <c r="EU29" s="10"/>
      <c r="EV29" s="10"/>
      <c r="EW29" s="10"/>
      <c r="EX29" s="10"/>
      <c r="EY29" s="10"/>
      <c r="EZ29" s="10"/>
      <c r="FA29" s="10"/>
      <c r="FB29" s="10"/>
      <c r="FC29" s="10"/>
      <c r="FD29" s="10"/>
      <c r="FE29" s="10"/>
      <c r="FF29" s="10"/>
      <c r="FG29" s="10"/>
      <c r="FH29" s="10"/>
      <c r="FI29" s="10"/>
      <c r="FJ29" s="10"/>
      <c r="FK29" s="10"/>
      <c r="FL29" s="10"/>
      <c r="FM29" s="10"/>
      <c r="FN29" s="10"/>
      <c r="FO29" s="10"/>
      <c r="FP29" s="10"/>
      <c r="FQ29" s="10"/>
      <c r="FR29" s="10"/>
      <c r="FS29" s="10"/>
      <c r="FT29" s="10"/>
      <c r="FU29" s="10"/>
      <c r="FV29" s="10"/>
      <c r="FW29" s="10"/>
      <c r="FX29" s="10"/>
      <c r="FY29" s="10"/>
      <c r="FZ29" s="10"/>
      <c r="GA29" s="10"/>
      <c r="GB29" s="10"/>
      <c r="GC29" s="10"/>
      <c r="GD29" s="10"/>
      <c r="GE29" s="10"/>
      <c r="GF29" s="10"/>
      <c r="GG29" s="10"/>
      <c r="GH29" s="10"/>
      <c r="GI29" s="10"/>
      <c r="GJ29" s="10"/>
      <c r="GK29" s="10"/>
      <c r="GL29" s="10"/>
      <c r="GM29" s="10"/>
      <c r="GN29" s="10"/>
      <c r="GO29" s="10"/>
      <c r="GP29" s="10"/>
      <c r="GQ29" s="10"/>
      <c r="GR29" s="10"/>
      <c r="GS29" s="10"/>
      <c r="GT29" s="10"/>
      <c r="GU29" s="10"/>
      <c r="GV29" s="10"/>
      <c r="GW29" s="10"/>
      <c r="GX29" s="10"/>
      <c r="GY29" s="10"/>
      <c r="GZ29" s="10"/>
      <c r="HA29" s="10"/>
      <c r="HB29" s="10"/>
      <c r="HC29" s="10"/>
      <c r="HD29" s="10"/>
      <c r="HE29" s="10"/>
      <c r="HF29" s="10"/>
      <c r="HG29" s="10"/>
      <c r="HH29" s="10"/>
      <c r="HI29" s="10"/>
      <c r="HJ29" s="10"/>
      <c r="HK29" s="10"/>
      <c r="HL29" s="10"/>
      <c r="HM29" s="10"/>
      <c r="HN29" s="10"/>
      <c r="HO29" s="10"/>
      <c r="HP29" s="10"/>
      <c r="HQ29" s="10"/>
      <c r="HR29" s="10"/>
      <c r="HS29" s="10"/>
      <c r="HT29" s="10"/>
      <c r="HU29" s="10"/>
      <c r="HV29" s="10"/>
      <c r="HW29" s="10"/>
      <c r="HX29" s="10"/>
      <c r="HY29" s="10"/>
      <c r="HZ29" s="10"/>
      <c r="IA29" s="10"/>
      <c r="IB29" s="10"/>
      <c r="IC29" s="10"/>
      <c r="ID29" s="10"/>
      <c r="IE29" s="10"/>
      <c r="IF29" s="10"/>
      <c r="IG29" s="10"/>
      <c r="IH29" s="10"/>
      <c r="II29" s="10"/>
      <c r="IJ29" s="10"/>
      <c r="IK29" s="10"/>
      <c r="IL29" s="10"/>
      <c r="IM29" s="10"/>
      <c r="IN29" s="10"/>
      <c r="IO29" s="10"/>
      <c r="IP29" s="10"/>
      <c r="IQ29" s="10"/>
      <c r="IR29" s="10"/>
      <c r="IS29" s="10"/>
      <c r="IT29" s="10"/>
      <c r="IU29" s="10"/>
      <c r="IV29" s="10"/>
      <c r="IW29" s="10"/>
    </row>
    <row r="30" customFormat="false" ht="12.75" hidden="false" customHeight="false" outlineLevel="0" collapsed="false">
      <c r="A30" s="10" t="s">
        <v>338</v>
      </c>
      <c r="B30" s="10"/>
      <c r="C30" s="39"/>
      <c r="D30" s="60"/>
      <c r="E30" s="40" t="n">
        <v>9000000</v>
      </c>
      <c r="F30" s="45" t="n">
        <v>9000000</v>
      </c>
      <c r="G30" s="14"/>
      <c r="H30" s="10"/>
      <c r="I30" s="41"/>
      <c r="J30" s="10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10"/>
      <c r="Y30" s="10"/>
      <c r="Z30" s="10"/>
      <c r="AA30" s="10"/>
      <c r="AB30" s="10"/>
      <c r="AC30" s="10"/>
      <c r="AD30" s="10"/>
      <c r="AE30" s="10"/>
      <c r="AF30" s="10"/>
      <c r="AG30" s="10"/>
      <c r="AH30" s="10"/>
      <c r="AI30" s="10"/>
      <c r="AJ30" s="10"/>
      <c r="AK30" s="10"/>
      <c r="AL30" s="10"/>
      <c r="AM30" s="10"/>
      <c r="AN30" s="10"/>
      <c r="AO30" s="10"/>
      <c r="AP30" s="10"/>
      <c r="AQ30" s="10"/>
      <c r="AR30" s="10"/>
      <c r="AS30" s="10"/>
      <c r="AT30" s="10"/>
      <c r="AU30" s="10"/>
      <c r="AV30" s="10"/>
      <c r="AW30" s="10"/>
      <c r="AX30" s="10"/>
      <c r="AY30" s="10"/>
      <c r="AZ30" s="10"/>
      <c r="BA30" s="10"/>
      <c r="BB30" s="10"/>
      <c r="BC30" s="10"/>
      <c r="BD30" s="10"/>
      <c r="BE30" s="10"/>
      <c r="BF30" s="10"/>
      <c r="BG30" s="10"/>
      <c r="BH30" s="10"/>
      <c r="BI30" s="10"/>
      <c r="BJ30" s="10"/>
      <c r="BK30" s="10"/>
      <c r="BL30" s="10"/>
      <c r="BM30" s="10"/>
      <c r="BN30" s="10"/>
      <c r="BO30" s="10"/>
      <c r="BP30" s="10"/>
      <c r="BQ30" s="10"/>
      <c r="BR30" s="10"/>
      <c r="BS30" s="10"/>
      <c r="BT30" s="10"/>
      <c r="BU30" s="10"/>
      <c r="BV30" s="10"/>
      <c r="BW30" s="10"/>
      <c r="BX30" s="10"/>
      <c r="BY30" s="10"/>
      <c r="BZ30" s="10"/>
      <c r="CA30" s="10"/>
      <c r="CB30" s="10"/>
      <c r="CC30" s="10"/>
      <c r="CD30" s="10"/>
      <c r="CE30" s="10"/>
      <c r="CF30" s="10"/>
      <c r="CG30" s="10"/>
      <c r="CH30" s="10"/>
      <c r="CI30" s="10"/>
      <c r="CJ30" s="10"/>
      <c r="CK30" s="10"/>
      <c r="CL30" s="10"/>
      <c r="CM30" s="10"/>
      <c r="CN30" s="10"/>
      <c r="CO30" s="10"/>
      <c r="CP30" s="10"/>
      <c r="CQ30" s="10"/>
      <c r="CR30" s="10"/>
      <c r="CS30" s="10"/>
      <c r="CT30" s="10"/>
      <c r="CU30" s="10"/>
      <c r="CV30" s="10"/>
      <c r="CW30" s="10"/>
      <c r="CX30" s="10"/>
      <c r="CY30" s="10"/>
      <c r="CZ30" s="10"/>
      <c r="DA30" s="10"/>
      <c r="DB30" s="10"/>
      <c r="DC30" s="10"/>
      <c r="DD30" s="10"/>
      <c r="DE30" s="10"/>
      <c r="DF30" s="10"/>
      <c r="DG30" s="10"/>
      <c r="DH30" s="10"/>
      <c r="DI30" s="10"/>
      <c r="DJ30" s="10"/>
      <c r="DK30" s="10"/>
      <c r="DL30" s="10"/>
      <c r="DM30" s="10"/>
      <c r="DN30" s="10"/>
      <c r="DO30" s="10"/>
      <c r="DP30" s="10"/>
      <c r="DQ30" s="10"/>
      <c r="DR30" s="10"/>
      <c r="DS30" s="10"/>
      <c r="DT30" s="10"/>
      <c r="DU30" s="10"/>
      <c r="DV30" s="10"/>
      <c r="DW30" s="10"/>
      <c r="DX30" s="10"/>
      <c r="DY30" s="10"/>
      <c r="DZ30" s="10"/>
      <c r="EA30" s="10"/>
      <c r="EB30" s="10"/>
      <c r="EC30" s="10"/>
      <c r="ED30" s="10"/>
      <c r="EE30" s="10"/>
      <c r="EF30" s="10"/>
      <c r="EG30" s="10"/>
      <c r="EH30" s="10"/>
      <c r="EI30" s="10"/>
      <c r="EJ30" s="10"/>
      <c r="EK30" s="10"/>
      <c r="EL30" s="10"/>
      <c r="EM30" s="10"/>
      <c r="EN30" s="10"/>
      <c r="EO30" s="10"/>
      <c r="EP30" s="10"/>
      <c r="EQ30" s="10"/>
      <c r="ER30" s="10"/>
      <c r="ES30" s="10"/>
      <c r="ET30" s="10"/>
      <c r="EU30" s="10"/>
      <c r="EV30" s="10"/>
      <c r="EW30" s="10"/>
      <c r="EX30" s="10"/>
      <c r="EY30" s="10"/>
      <c r="EZ30" s="10"/>
      <c r="FA30" s="10"/>
      <c r="FB30" s="10"/>
      <c r="FC30" s="10"/>
      <c r="FD30" s="10"/>
      <c r="FE30" s="10"/>
      <c r="FF30" s="10"/>
      <c r="FG30" s="10"/>
      <c r="FH30" s="10"/>
      <c r="FI30" s="10"/>
      <c r="FJ30" s="10"/>
      <c r="FK30" s="10"/>
      <c r="FL30" s="10"/>
      <c r="FM30" s="10"/>
      <c r="FN30" s="10"/>
      <c r="FO30" s="10"/>
      <c r="FP30" s="10"/>
      <c r="FQ30" s="10"/>
      <c r="FR30" s="10"/>
      <c r="FS30" s="10"/>
      <c r="FT30" s="10"/>
      <c r="FU30" s="10"/>
      <c r="FV30" s="10"/>
      <c r="FW30" s="10"/>
      <c r="FX30" s="10"/>
      <c r="FY30" s="10"/>
      <c r="FZ30" s="10"/>
      <c r="GA30" s="10"/>
      <c r="GB30" s="10"/>
      <c r="GC30" s="10"/>
      <c r="GD30" s="10"/>
      <c r="GE30" s="10"/>
      <c r="GF30" s="10"/>
      <c r="GG30" s="10"/>
      <c r="GH30" s="10"/>
      <c r="GI30" s="10"/>
      <c r="GJ30" s="10"/>
      <c r="GK30" s="10"/>
      <c r="GL30" s="10"/>
      <c r="GM30" s="10"/>
      <c r="GN30" s="10"/>
      <c r="GO30" s="10"/>
      <c r="GP30" s="10"/>
      <c r="GQ30" s="10"/>
      <c r="GR30" s="10"/>
      <c r="GS30" s="10"/>
      <c r="GT30" s="10"/>
      <c r="GU30" s="10"/>
      <c r="GV30" s="10"/>
      <c r="GW30" s="10"/>
      <c r="GX30" s="10"/>
      <c r="GY30" s="10"/>
      <c r="GZ30" s="10"/>
      <c r="HA30" s="10"/>
      <c r="HB30" s="10"/>
      <c r="HC30" s="10"/>
      <c r="HD30" s="10"/>
      <c r="HE30" s="10"/>
      <c r="HF30" s="10"/>
      <c r="HG30" s="10"/>
      <c r="HH30" s="10"/>
      <c r="HI30" s="10"/>
      <c r="HJ30" s="10"/>
      <c r="HK30" s="10"/>
      <c r="HL30" s="10"/>
      <c r="HM30" s="10"/>
      <c r="HN30" s="10"/>
      <c r="HO30" s="10"/>
      <c r="HP30" s="10"/>
      <c r="HQ30" s="10"/>
      <c r="HR30" s="10"/>
      <c r="HS30" s="10"/>
      <c r="HT30" s="10"/>
      <c r="HU30" s="10"/>
      <c r="HV30" s="10"/>
      <c r="HW30" s="10"/>
      <c r="HX30" s="10"/>
      <c r="HY30" s="10"/>
      <c r="HZ30" s="10"/>
      <c r="IA30" s="10"/>
      <c r="IB30" s="10"/>
      <c r="IC30" s="10"/>
      <c r="ID30" s="10"/>
      <c r="IE30" s="10"/>
      <c r="IF30" s="10"/>
      <c r="IG30" s="10"/>
      <c r="IH30" s="10"/>
      <c r="II30" s="10"/>
      <c r="IJ30" s="10"/>
      <c r="IK30" s="10"/>
      <c r="IL30" s="10"/>
      <c r="IM30" s="10"/>
      <c r="IN30" s="10"/>
      <c r="IO30" s="10"/>
      <c r="IP30" s="10"/>
      <c r="IQ30" s="10"/>
      <c r="IR30" s="10"/>
      <c r="IS30" s="10"/>
      <c r="IT30" s="10"/>
      <c r="IU30" s="10"/>
      <c r="IV30" s="10"/>
      <c r="IW30" s="10"/>
    </row>
    <row r="31" customFormat="false" ht="12.75" hidden="false" customHeight="false" outlineLevel="0" collapsed="false">
      <c r="A31" s="10" t="s">
        <v>341</v>
      </c>
      <c r="B31" s="10"/>
      <c r="C31" s="39"/>
      <c r="D31" s="60"/>
      <c r="E31" s="40" t="n">
        <v>0</v>
      </c>
      <c r="F31" s="45" t="n">
        <v>0</v>
      </c>
      <c r="G31" s="14"/>
      <c r="H31" s="10"/>
      <c r="I31" s="41"/>
      <c r="J31" s="10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10"/>
      <c r="Y31" s="10"/>
      <c r="Z31" s="10"/>
      <c r="AA31" s="10"/>
      <c r="AB31" s="10"/>
      <c r="AC31" s="10"/>
      <c r="AD31" s="10"/>
      <c r="AE31" s="10"/>
      <c r="AF31" s="10"/>
      <c r="AG31" s="10"/>
      <c r="AH31" s="10"/>
      <c r="AI31" s="10"/>
      <c r="AJ31" s="10"/>
      <c r="AK31" s="10"/>
      <c r="AL31" s="10"/>
      <c r="AM31" s="10"/>
      <c r="AN31" s="10"/>
      <c r="AO31" s="10"/>
      <c r="AP31" s="10"/>
      <c r="AQ31" s="10"/>
      <c r="AR31" s="10"/>
      <c r="AS31" s="10"/>
      <c r="AT31" s="10"/>
      <c r="AU31" s="10"/>
      <c r="AV31" s="10"/>
      <c r="AW31" s="10"/>
      <c r="AX31" s="10"/>
      <c r="AY31" s="10"/>
      <c r="AZ31" s="10"/>
      <c r="BA31" s="10"/>
      <c r="BB31" s="10"/>
      <c r="BC31" s="10"/>
      <c r="BD31" s="10"/>
      <c r="BE31" s="10"/>
      <c r="BF31" s="10"/>
      <c r="BG31" s="10"/>
      <c r="BH31" s="10"/>
      <c r="BI31" s="10"/>
      <c r="BJ31" s="10"/>
      <c r="BK31" s="10"/>
      <c r="BL31" s="10"/>
      <c r="BM31" s="10"/>
      <c r="BN31" s="10"/>
      <c r="BO31" s="10"/>
      <c r="BP31" s="10"/>
      <c r="BQ31" s="10"/>
      <c r="BR31" s="10"/>
      <c r="BS31" s="10"/>
      <c r="BT31" s="10"/>
      <c r="BU31" s="10"/>
      <c r="BV31" s="10"/>
      <c r="BW31" s="10"/>
      <c r="BX31" s="10"/>
      <c r="BY31" s="10"/>
      <c r="BZ31" s="10"/>
      <c r="CA31" s="10"/>
      <c r="CB31" s="10"/>
      <c r="CC31" s="10"/>
      <c r="CD31" s="10"/>
      <c r="CE31" s="10"/>
      <c r="CF31" s="10"/>
      <c r="CG31" s="10"/>
      <c r="CH31" s="10"/>
      <c r="CI31" s="10"/>
      <c r="CJ31" s="10"/>
      <c r="CK31" s="10"/>
      <c r="CL31" s="10"/>
      <c r="CM31" s="10"/>
      <c r="CN31" s="10"/>
      <c r="CO31" s="10"/>
      <c r="CP31" s="10"/>
      <c r="CQ31" s="10"/>
      <c r="CR31" s="10"/>
      <c r="CS31" s="10"/>
      <c r="CT31" s="10"/>
      <c r="CU31" s="10"/>
      <c r="CV31" s="10"/>
      <c r="CW31" s="10"/>
      <c r="CX31" s="10"/>
      <c r="CY31" s="10"/>
      <c r="CZ31" s="10"/>
      <c r="DA31" s="10"/>
      <c r="DB31" s="10"/>
      <c r="DC31" s="10"/>
      <c r="DD31" s="10"/>
      <c r="DE31" s="10"/>
      <c r="DF31" s="10"/>
      <c r="DG31" s="10"/>
      <c r="DH31" s="10"/>
      <c r="DI31" s="10"/>
      <c r="DJ31" s="10"/>
      <c r="DK31" s="10"/>
      <c r="DL31" s="10"/>
      <c r="DM31" s="10"/>
      <c r="DN31" s="10"/>
      <c r="DO31" s="10"/>
      <c r="DP31" s="10"/>
      <c r="DQ31" s="10"/>
      <c r="DR31" s="10"/>
      <c r="DS31" s="10"/>
      <c r="DT31" s="10"/>
      <c r="DU31" s="10"/>
      <c r="DV31" s="10"/>
      <c r="DW31" s="10"/>
      <c r="DX31" s="10"/>
      <c r="DY31" s="10"/>
      <c r="DZ31" s="10"/>
      <c r="EA31" s="10"/>
      <c r="EB31" s="10"/>
      <c r="EC31" s="10"/>
      <c r="ED31" s="10"/>
      <c r="EE31" s="10"/>
      <c r="EF31" s="10"/>
      <c r="EG31" s="10"/>
      <c r="EH31" s="10"/>
      <c r="EI31" s="10"/>
      <c r="EJ31" s="10"/>
      <c r="EK31" s="10"/>
      <c r="EL31" s="10"/>
      <c r="EM31" s="10"/>
      <c r="EN31" s="10"/>
      <c r="EO31" s="10"/>
      <c r="EP31" s="10"/>
      <c r="EQ31" s="10"/>
      <c r="ER31" s="10"/>
      <c r="ES31" s="10"/>
      <c r="ET31" s="10"/>
      <c r="EU31" s="10"/>
      <c r="EV31" s="10"/>
      <c r="EW31" s="10"/>
      <c r="EX31" s="10"/>
      <c r="EY31" s="10"/>
      <c r="EZ31" s="10"/>
      <c r="FA31" s="10"/>
      <c r="FB31" s="10"/>
      <c r="FC31" s="10"/>
      <c r="FD31" s="10"/>
      <c r="FE31" s="10"/>
      <c r="FF31" s="10"/>
      <c r="FG31" s="10"/>
      <c r="FH31" s="10"/>
      <c r="FI31" s="10"/>
      <c r="FJ31" s="10"/>
      <c r="FK31" s="10"/>
      <c r="FL31" s="10"/>
      <c r="FM31" s="10"/>
      <c r="FN31" s="10"/>
      <c r="FO31" s="10"/>
      <c r="FP31" s="10"/>
      <c r="FQ31" s="10"/>
      <c r="FR31" s="10"/>
      <c r="FS31" s="10"/>
      <c r="FT31" s="10"/>
      <c r="FU31" s="10"/>
      <c r="FV31" s="10"/>
      <c r="FW31" s="10"/>
      <c r="FX31" s="10"/>
      <c r="FY31" s="10"/>
      <c r="FZ31" s="10"/>
      <c r="GA31" s="10"/>
      <c r="GB31" s="10"/>
      <c r="GC31" s="10"/>
      <c r="GD31" s="10"/>
      <c r="GE31" s="10"/>
      <c r="GF31" s="10"/>
      <c r="GG31" s="10"/>
      <c r="GH31" s="10"/>
      <c r="GI31" s="10"/>
      <c r="GJ31" s="10"/>
      <c r="GK31" s="10"/>
      <c r="GL31" s="10"/>
      <c r="GM31" s="10"/>
      <c r="GN31" s="10"/>
      <c r="GO31" s="10"/>
      <c r="GP31" s="10"/>
      <c r="GQ31" s="10"/>
      <c r="GR31" s="10"/>
      <c r="GS31" s="10"/>
      <c r="GT31" s="10"/>
      <c r="GU31" s="10"/>
      <c r="GV31" s="10"/>
      <c r="GW31" s="10"/>
      <c r="GX31" s="10"/>
      <c r="GY31" s="10"/>
      <c r="GZ31" s="10"/>
      <c r="HA31" s="10"/>
      <c r="HB31" s="10"/>
      <c r="HC31" s="10"/>
      <c r="HD31" s="10"/>
      <c r="HE31" s="10"/>
      <c r="HF31" s="10"/>
      <c r="HG31" s="10"/>
      <c r="HH31" s="10"/>
      <c r="HI31" s="10"/>
      <c r="HJ31" s="10"/>
      <c r="HK31" s="10"/>
      <c r="HL31" s="10"/>
      <c r="HM31" s="10"/>
      <c r="HN31" s="10"/>
      <c r="HO31" s="10"/>
      <c r="HP31" s="10"/>
      <c r="HQ31" s="10"/>
      <c r="HR31" s="10"/>
      <c r="HS31" s="10"/>
      <c r="HT31" s="10"/>
      <c r="HU31" s="10"/>
      <c r="HV31" s="10"/>
      <c r="HW31" s="10"/>
      <c r="HX31" s="10"/>
      <c r="HY31" s="10"/>
      <c r="HZ31" s="10"/>
      <c r="IA31" s="10"/>
      <c r="IB31" s="10"/>
      <c r="IC31" s="10"/>
      <c r="ID31" s="10"/>
      <c r="IE31" s="10"/>
      <c r="IF31" s="10"/>
      <c r="IG31" s="10"/>
      <c r="IH31" s="10"/>
      <c r="II31" s="10"/>
      <c r="IJ31" s="10"/>
      <c r="IK31" s="10"/>
      <c r="IL31" s="10"/>
      <c r="IM31" s="10"/>
      <c r="IN31" s="10"/>
      <c r="IO31" s="10"/>
      <c r="IP31" s="10"/>
      <c r="IQ31" s="10"/>
      <c r="IR31" s="10"/>
      <c r="IS31" s="10"/>
      <c r="IT31" s="10"/>
      <c r="IU31" s="10"/>
      <c r="IV31" s="10"/>
      <c r="IW31" s="10"/>
    </row>
    <row r="32" customFormat="false" ht="12.75" hidden="false" customHeight="false" outlineLevel="0" collapsed="false">
      <c r="A32" s="10" t="s">
        <v>340</v>
      </c>
      <c r="B32" s="10"/>
      <c r="C32" s="39"/>
      <c r="D32" s="60"/>
      <c r="E32" s="40" t="n">
        <f aca="false">SUM(E30-E31)</f>
        <v>9000000</v>
      </c>
      <c r="F32" s="40" t="n">
        <f aca="false">SUM(F30-F31)</f>
        <v>9000000</v>
      </c>
      <c r="G32" s="14"/>
      <c r="H32" s="10"/>
      <c r="I32" s="41"/>
      <c r="J32" s="10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10"/>
      <c r="Y32" s="10"/>
      <c r="Z32" s="10"/>
      <c r="AA32" s="10"/>
      <c r="AB32" s="10"/>
      <c r="AC32" s="10"/>
      <c r="AD32" s="10"/>
      <c r="AE32" s="10"/>
      <c r="AF32" s="10"/>
      <c r="AG32" s="10"/>
      <c r="AH32" s="10"/>
      <c r="AI32" s="10"/>
      <c r="AJ32" s="10"/>
      <c r="AK32" s="10"/>
      <c r="AL32" s="10"/>
      <c r="AM32" s="10"/>
      <c r="AN32" s="10"/>
      <c r="AO32" s="10"/>
      <c r="AP32" s="10"/>
      <c r="AQ32" s="10"/>
      <c r="AR32" s="10"/>
      <c r="AS32" s="10"/>
      <c r="AT32" s="10"/>
      <c r="AU32" s="10"/>
      <c r="AV32" s="10"/>
      <c r="AW32" s="10"/>
      <c r="AX32" s="10"/>
      <c r="AY32" s="10"/>
      <c r="AZ32" s="10"/>
      <c r="BA32" s="10"/>
      <c r="BB32" s="10"/>
      <c r="BC32" s="10"/>
      <c r="BD32" s="10"/>
      <c r="BE32" s="10"/>
      <c r="BF32" s="10"/>
      <c r="BG32" s="10"/>
      <c r="BH32" s="10"/>
      <c r="BI32" s="10"/>
      <c r="BJ32" s="10"/>
      <c r="BK32" s="10"/>
      <c r="BL32" s="10"/>
      <c r="BM32" s="10"/>
      <c r="BN32" s="10"/>
      <c r="BO32" s="10"/>
      <c r="BP32" s="10"/>
      <c r="BQ32" s="10"/>
      <c r="BR32" s="10"/>
      <c r="BS32" s="10"/>
      <c r="BT32" s="10"/>
      <c r="BU32" s="10"/>
      <c r="BV32" s="10"/>
      <c r="BW32" s="10"/>
      <c r="BX32" s="10"/>
      <c r="BY32" s="10"/>
      <c r="BZ32" s="10"/>
      <c r="CA32" s="10"/>
      <c r="CB32" s="10"/>
      <c r="CC32" s="10"/>
      <c r="CD32" s="10"/>
      <c r="CE32" s="10"/>
      <c r="CF32" s="10"/>
      <c r="CG32" s="10"/>
      <c r="CH32" s="10"/>
      <c r="CI32" s="10"/>
      <c r="CJ32" s="10"/>
      <c r="CK32" s="10"/>
      <c r="CL32" s="10"/>
      <c r="CM32" s="10"/>
      <c r="CN32" s="10"/>
      <c r="CO32" s="10"/>
      <c r="CP32" s="10"/>
      <c r="CQ32" s="10"/>
      <c r="CR32" s="10"/>
      <c r="CS32" s="10"/>
      <c r="CT32" s="10"/>
      <c r="CU32" s="10"/>
      <c r="CV32" s="10"/>
      <c r="CW32" s="10"/>
      <c r="CX32" s="10"/>
      <c r="CY32" s="10"/>
      <c r="CZ32" s="10"/>
      <c r="DA32" s="10"/>
      <c r="DB32" s="10"/>
      <c r="DC32" s="10"/>
      <c r="DD32" s="10"/>
      <c r="DE32" s="10"/>
      <c r="DF32" s="10"/>
      <c r="DG32" s="10"/>
      <c r="DH32" s="10"/>
      <c r="DI32" s="10"/>
      <c r="DJ32" s="10"/>
      <c r="DK32" s="10"/>
      <c r="DL32" s="10"/>
      <c r="DM32" s="10"/>
      <c r="DN32" s="10"/>
      <c r="DO32" s="10"/>
      <c r="DP32" s="10"/>
      <c r="DQ32" s="10"/>
      <c r="DR32" s="10"/>
      <c r="DS32" s="10"/>
      <c r="DT32" s="10"/>
      <c r="DU32" s="10"/>
      <c r="DV32" s="10"/>
      <c r="DW32" s="10"/>
      <c r="DX32" s="10"/>
      <c r="DY32" s="10"/>
      <c r="DZ32" s="10"/>
      <c r="EA32" s="10"/>
      <c r="EB32" s="10"/>
      <c r="EC32" s="10"/>
      <c r="ED32" s="10"/>
      <c r="EE32" s="10"/>
      <c r="EF32" s="10"/>
      <c r="EG32" s="10"/>
      <c r="EH32" s="10"/>
      <c r="EI32" s="10"/>
      <c r="EJ32" s="10"/>
      <c r="EK32" s="10"/>
      <c r="EL32" s="10"/>
      <c r="EM32" s="10"/>
      <c r="EN32" s="10"/>
      <c r="EO32" s="10"/>
      <c r="EP32" s="10"/>
      <c r="EQ32" s="10"/>
      <c r="ER32" s="10"/>
      <c r="ES32" s="10"/>
      <c r="ET32" s="10"/>
      <c r="EU32" s="10"/>
      <c r="EV32" s="10"/>
      <c r="EW32" s="10"/>
      <c r="EX32" s="10"/>
      <c r="EY32" s="10"/>
      <c r="EZ32" s="10"/>
      <c r="FA32" s="10"/>
      <c r="FB32" s="10"/>
      <c r="FC32" s="10"/>
      <c r="FD32" s="10"/>
      <c r="FE32" s="10"/>
      <c r="FF32" s="10"/>
      <c r="FG32" s="10"/>
      <c r="FH32" s="10"/>
      <c r="FI32" s="10"/>
      <c r="FJ32" s="10"/>
      <c r="FK32" s="10"/>
      <c r="FL32" s="10"/>
      <c r="FM32" s="10"/>
      <c r="FN32" s="10"/>
      <c r="FO32" s="10"/>
      <c r="FP32" s="10"/>
      <c r="FQ32" s="10"/>
      <c r="FR32" s="10"/>
      <c r="FS32" s="10"/>
      <c r="FT32" s="10"/>
      <c r="FU32" s="10"/>
      <c r="FV32" s="10"/>
      <c r="FW32" s="10"/>
      <c r="FX32" s="10"/>
      <c r="FY32" s="10"/>
      <c r="FZ32" s="10"/>
      <c r="GA32" s="10"/>
      <c r="GB32" s="10"/>
      <c r="GC32" s="10"/>
      <c r="GD32" s="10"/>
      <c r="GE32" s="10"/>
      <c r="GF32" s="10"/>
      <c r="GG32" s="10"/>
      <c r="GH32" s="10"/>
      <c r="GI32" s="10"/>
      <c r="GJ32" s="10"/>
      <c r="GK32" s="10"/>
      <c r="GL32" s="10"/>
      <c r="GM32" s="10"/>
      <c r="GN32" s="10"/>
      <c r="GO32" s="10"/>
      <c r="GP32" s="10"/>
      <c r="GQ32" s="10"/>
      <c r="GR32" s="10"/>
      <c r="GS32" s="10"/>
      <c r="GT32" s="10"/>
      <c r="GU32" s="10"/>
      <c r="GV32" s="10"/>
      <c r="GW32" s="10"/>
      <c r="GX32" s="10"/>
      <c r="GY32" s="10"/>
      <c r="GZ32" s="10"/>
      <c r="HA32" s="10"/>
      <c r="HB32" s="10"/>
      <c r="HC32" s="10"/>
      <c r="HD32" s="10"/>
      <c r="HE32" s="10"/>
      <c r="HF32" s="10"/>
      <c r="HG32" s="10"/>
      <c r="HH32" s="10"/>
      <c r="HI32" s="10"/>
      <c r="HJ32" s="10"/>
      <c r="HK32" s="10"/>
      <c r="HL32" s="10"/>
      <c r="HM32" s="10"/>
      <c r="HN32" s="10"/>
      <c r="HO32" s="10"/>
      <c r="HP32" s="10"/>
      <c r="HQ32" s="10"/>
      <c r="HR32" s="10"/>
      <c r="HS32" s="10"/>
      <c r="HT32" s="10"/>
      <c r="HU32" s="10"/>
      <c r="HV32" s="10"/>
      <c r="HW32" s="10"/>
      <c r="HX32" s="10"/>
      <c r="HY32" s="10"/>
      <c r="HZ32" s="10"/>
      <c r="IA32" s="10"/>
      <c r="IB32" s="10"/>
      <c r="IC32" s="10"/>
      <c r="ID32" s="10"/>
      <c r="IE32" s="10"/>
      <c r="IF32" s="10"/>
      <c r="IG32" s="10"/>
      <c r="IH32" s="10"/>
      <c r="II32" s="10"/>
      <c r="IJ32" s="10"/>
      <c r="IK32" s="10"/>
      <c r="IL32" s="10"/>
      <c r="IM32" s="10"/>
      <c r="IN32" s="10"/>
      <c r="IO32" s="10"/>
      <c r="IP32" s="10"/>
      <c r="IQ32" s="10"/>
      <c r="IR32" s="10"/>
      <c r="IS32" s="10"/>
      <c r="IT32" s="10"/>
      <c r="IU32" s="10"/>
      <c r="IV32" s="10"/>
      <c r="IW32" s="10"/>
    </row>
    <row r="33" customFormat="false" ht="12.75" hidden="false" customHeight="false" outlineLevel="0" collapsed="false">
      <c r="A33" s="10"/>
      <c r="B33" s="10"/>
      <c r="C33" s="39"/>
      <c r="D33" s="60"/>
      <c r="E33" s="40"/>
      <c r="F33" s="40"/>
      <c r="G33" s="14"/>
      <c r="H33" s="10"/>
      <c r="I33" s="41"/>
      <c r="J33" s="10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10"/>
      <c r="Y33" s="10"/>
      <c r="Z33" s="10"/>
      <c r="AA33" s="10"/>
      <c r="AB33" s="10"/>
      <c r="AC33" s="10"/>
      <c r="AD33" s="10"/>
      <c r="AE33" s="10"/>
      <c r="AF33" s="10"/>
      <c r="AG33" s="10"/>
      <c r="AH33" s="10"/>
      <c r="AI33" s="10"/>
      <c r="AJ33" s="10"/>
      <c r="AK33" s="10"/>
      <c r="AL33" s="10"/>
      <c r="AM33" s="10"/>
      <c r="AN33" s="10"/>
      <c r="AO33" s="10"/>
      <c r="AP33" s="10"/>
      <c r="AQ33" s="10"/>
      <c r="AR33" s="10"/>
      <c r="AS33" s="10"/>
      <c r="AT33" s="10"/>
      <c r="AU33" s="10"/>
      <c r="AV33" s="10"/>
      <c r="AW33" s="10"/>
      <c r="AX33" s="10"/>
      <c r="AY33" s="10"/>
      <c r="AZ33" s="10"/>
      <c r="BA33" s="10"/>
      <c r="BB33" s="10"/>
      <c r="BC33" s="10"/>
      <c r="BD33" s="10"/>
      <c r="BE33" s="10"/>
      <c r="BF33" s="10"/>
      <c r="BG33" s="10"/>
      <c r="BH33" s="10"/>
      <c r="BI33" s="10"/>
      <c r="BJ33" s="10"/>
      <c r="BK33" s="10"/>
      <c r="BL33" s="10"/>
      <c r="BM33" s="10"/>
      <c r="BN33" s="10"/>
      <c r="BO33" s="10"/>
      <c r="BP33" s="10"/>
      <c r="BQ33" s="10"/>
      <c r="BR33" s="10"/>
      <c r="BS33" s="10"/>
      <c r="BT33" s="10"/>
      <c r="BU33" s="10"/>
      <c r="BV33" s="10"/>
      <c r="BW33" s="10"/>
      <c r="BX33" s="10"/>
      <c r="BY33" s="10"/>
      <c r="BZ33" s="10"/>
      <c r="CA33" s="10"/>
      <c r="CB33" s="10"/>
      <c r="CC33" s="10"/>
      <c r="CD33" s="10"/>
      <c r="CE33" s="10"/>
      <c r="CF33" s="10"/>
      <c r="CG33" s="10"/>
      <c r="CH33" s="10"/>
      <c r="CI33" s="10"/>
      <c r="CJ33" s="10"/>
      <c r="CK33" s="10"/>
      <c r="CL33" s="10"/>
      <c r="CM33" s="10"/>
      <c r="CN33" s="10"/>
      <c r="CO33" s="10"/>
      <c r="CP33" s="10"/>
      <c r="CQ33" s="10"/>
      <c r="CR33" s="10"/>
      <c r="CS33" s="10"/>
      <c r="CT33" s="10"/>
      <c r="CU33" s="10"/>
      <c r="CV33" s="10"/>
      <c r="CW33" s="10"/>
      <c r="CX33" s="10"/>
      <c r="CY33" s="10"/>
      <c r="CZ33" s="10"/>
      <c r="DA33" s="10"/>
      <c r="DB33" s="10"/>
      <c r="DC33" s="10"/>
      <c r="DD33" s="10"/>
      <c r="DE33" s="10"/>
      <c r="DF33" s="10"/>
      <c r="DG33" s="10"/>
      <c r="DH33" s="10"/>
      <c r="DI33" s="10"/>
      <c r="DJ33" s="10"/>
      <c r="DK33" s="10"/>
      <c r="DL33" s="10"/>
      <c r="DM33" s="10"/>
      <c r="DN33" s="10"/>
      <c r="DO33" s="10"/>
      <c r="DP33" s="10"/>
      <c r="DQ33" s="10"/>
      <c r="DR33" s="10"/>
      <c r="DS33" s="10"/>
      <c r="DT33" s="10"/>
      <c r="DU33" s="10"/>
      <c r="DV33" s="10"/>
      <c r="DW33" s="10"/>
      <c r="DX33" s="10"/>
      <c r="DY33" s="10"/>
      <c r="DZ33" s="10"/>
      <c r="EA33" s="10"/>
      <c r="EB33" s="10"/>
      <c r="EC33" s="10"/>
      <c r="ED33" s="10"/>
      <c r="EE33" s="10"/>
      <c r="EF33" s="10"/>
      <c r="EG33" s="10"/>
      <c r="EH33" s="10"/>
      <c r="EI33" s="10"/>
      <c r="EJ33" s="10"/>
      <c r="EK33" s="10"/>
      <c r="EL33" s="10"/>
      <c r="EM33" s="10"/>
      <c r="EN33" s="10"/>
      <c r="EO33" s="10"/>
      <c r="EP33" s="10"/>
      <c r="EQ33" s="10"/>
      <c r="ER33" s="10"/>
      <c r="ES33" s="10"/>
      <c r="ET33" s="10"/>
      <c r="EU33" s="10"/>
      <c r="EV33" s="10"/>
      <c r="EW33" s="10"/>
      <c r="EX33" s="10"/>
      <c r="EY33" s="10"/>
      <c r="EZ33" s="10"/>
      <c r="FA33" s="10"/>
      <c r="FB33" s="10"/>
      <c r="FC33" s="10"/>
      <c r="FD33" s="10"/>
      <c r="FE33" s="10"/>
      <c r="FF33" s="10"/>
      <c r="FG33" s="10"/>
      <c r="FH33" s="10"/>
      <c r="FI33" s="10"/>
      <c r="FJ33" s="10"/>
      <c r="FK33" s="10"/>
      <c r="FL33" s="10"/>
      <c r="FM33" s="10"/>
      <c r="FN33" s="10"/>
      <c r="FO33" s="10"/>
      <c r="FP33" s="10"/>
      <c r="FQ33" s="10"/>
      <c r="FR33" s="10"/>
      <c r="FS33" s="10"/>
      <c r="FT33" s="10"/>
      <c r="FU33" s="10"/>
      <c r="FV33" s="10"/>
      <c r="FW33" s="10"/>
      <c r="FX33" s="10"/>
      <c r="FY33" s="10"/>
      <c r="FZ33" s="10"/>
      <c r="GA33" s="10"/>
      <c r="GB33" s="10"/>
      <c r="GC33" s="10"/>
      <c r="GD33" s="10"/>
      <c r="GE33" s="10"/>
      <c r="GF33" s="10"/>
      <c r="GG33" s="10"/>
      <c r="GH33" s="10"/>
      <c r="GI33" s="10"/>
      <c r="GJ33" s="10"/>
      <c r="GK33" s="10"/>
      <c r="GL33" s="10"/>
      <c r="GM33" s="10"/>
      <c r="GN33" s="10"/>
      <c r="GO33" s="10"/>
      <c r="GP33" s="10"/>
      <c r="GQ33" s="10"/>
      <c r="GR33" s="10"/>
      <c r="GS33" s="10"/>
      <c r="GT33" s="10"/>
      <c r="GU33" s="10"/>
      <c r="GV33" s="10"/>
      <c r="GW33" s="10"/>
      <c r="GX33" s="10"/>
      <c r="GY33" s="10"/>
      <c r="GZ33" s="10"/>
      <c r="HA33" s="10"/>
      <c r="HB33" s="10"/>
      <c r="HC33" s="10"/>
      <c r="HD33" s="10"/>
      <c r="HE33" s="10"/>
      <c r="HF33" s="10"/>
      <c r="HG33" s="10"/>
      <c r="HH33" s="10"/>
      <c r="HI33" s="10"/>
      <c r="HJ33" s="10"/>
      <c r="HK33" s="10"/>
      <c r="HL33" s="10"/>
      <c r="HM33" s="10"/>
      <c r="HN33" s="10"/>
      <c r="HO33" s="10"/>
      <c r="HP33" s="10"/>
      <c r="HQ33" s="10"/>
      <c r="HR33" s="10"/>
      <c r="HS33" s="10"/>
      <c r="HT33" s="10"/>
      <c r="HU33" s="10"/>
      <c r="HV33" s="10"/>
      <c r="HW33" s="10"/>
      <c r="HX33" s="10"/>
      <c r="HY33" s="10"/>
      <c r="HZ33" s="10"/>
      <c r="IA33" s="10"/>
      <c r="IB33" s="10"/>
      <c r="IC33" s="10"/>
      <c r="ID33" s="10"/>
      <c r="IE33" s="10"/>
      <c r="IF33" s="10"/>
      <c r="IG33" s="10"/>
      <c r="IH33" s="10"/>
      <c r="II33" s="10"/>
      <c r="IJ33" s="10"/>
      <c r="IK33" s="10"/>
      <c r="IL33" s="10"/>
      <c r="IM33" s="10"/>
      <c r="IN33" s="10"/>
      <c r="IO33" s="10"/>
      <c r="IP33" s="10"/>
      <c r="IQ33" s="10"/>
      <c r="IR33" s="10"/>
      <c r="IS33" s="10"/>
      <c r="IT33" s="10"/>
      <c r="IU33" s="10"/>
      <c r="IV33" s="10"/>
      <c r="IW33" s="10"/>
    </row>
    <row r="34" customFormat="false" ht="12.75" hidden="false" customHeight="false" outlineLevel="0" collapsed="false">
      <c r="A34" s="10" t="s">
        <v>342</v>
      </c>
      <c r="B34" s="10"/>
      <c r="C34" s="39"/>
      <c r="D34" s="60"/>
      <c r="E34" s="40" t="n">
        <v>1200000</v>
      </c>
      <c r="F34" s="40" t="n">
        <v>1200000</v>
      </c>
      <c r="G34" s="14"/>
      <c r="H34" s="10"/>
      <c r="I34" s="41"/>
      <c r="J34" s="10"/>
      <c r="K34" s="42"/>
      <c r="L34" s="42"/>
      <c r="M34" s="42"/>
      <c r="N34" s="42"/>
      <c r="O34" s="42"/>
      <c r="P34" s="42"/>
      <c r="Q34" s="42"/>
      <c r="R34" s="42"/>
      <c r="S34" s="42"/>
      <c r="T34" s="42"/>
      <c r="U34" s="42"/>
      <c r="V34" s="42"/>
      <c r="W34" s="42"/>
      <c r="X34" s="10"/>
      <c r="Y34" s="10"/>
      <c r="Z34" s="10"/>
      <c r="AA34" s="10"/>
      <c r="AB34" s="10"/>
      <c r="AC34" s="10"/>
      <c r="AD34" s="10"/>
      <c r="AE34" s="10"/>
      <c r="AF34" s="10"/>
      <c r="AG34" s="10"/>
      <c r="AH34" s="10"/>
      <c r="AI34" s="10"/>
      <c r="AJ34" s="10"/>
      <c r="AK34" s="10"/>
      <c r="AL34" s="10"/>
      <c r="AM34" s="10"/>
      <c r="AN34" s="10"/>
      <c r="AO34" s="10"/>
      <c r="AP34" s="10"/>
      <c r="AQ34" s="10"/>
      <c r="AR34" s="10"/>
      <c r="AS34" s="10"/>
      <c r="AT34" s="10"/>
      <c r="AU34" s="10"/>
      <c r="AV34" s="10"/>
      <c r="AW34" s="10"/>
      <c r="AX34" s="10"/>
      <c r="AY34" s="10"/>
      <c r="AZ34" s="10"/>
      <c r="BA34" s="10"/>
      <c r="BB34" s="10"/>
      <c r="BC34" s="10"/>
      <c r="BD34" s="10"/>
      <c r="BE34" s="10"/>
      <c r="BF34" s="10"/>
      <c r="BG34" s="10"/>
      <c r="BH34" s="10"/>
      <c r="BI34" s="10"/>
      <c r="BJ34" s="10"/>
      <c r="BK34" s="10"/>
      <c r="BL34" s="10"/>
      <c r="BM34" s="10"/>
      <c r="BN34" s="10"/>
      <c r="BO34" s="10"/>
      <c r="BP34" s="10"/>
      <c r="BQ34" s="10"/>
      <c r="BR34" s="10"/>
      <c r="BS34" s="10"/>
      <c r="BT34" s="10"/>
      <c r="BU34" s="10"/>
      <c r="BV34" s="10"/>
      <c r="BW34" s="10"/>
      <c r="BX34" s="10"/>
      <c r="BY34" s="10"/>
      <c r="BZ34" s="10"/>
      <c r="CA34" s="10"/>
      <c r="CB34" s="10"/>
      <c r="CC34" s="10"/>
      <c r="CD34" s="10"/>
      <c r="CE34" s="10"/>
      <c r="CF34" s="10"/>
      <c r="CG34" s="10"/>
      <c r="CH34" s="10"/>
      <c r="CI34" s="10"/>
      <c r="CJ34" s="10"/>
      <c r="CK34" s="10"/>
      <c r="CL34" s="10"/>
      <c r="CM34" s="10"/>
      <c r="CN34" s="10"/>
      <c r="CO34" s="10"/>
      <c r="CP34" s="10"/>
      <c r="CQ34" s="10"/>
      <c r="CR34" s="10"/>
      <c r="CS34" s="10"/>
      <c r="CT34" s="10"/>
      <c r="CU34" s="10"/>
      <c r="CV34" s="10"/>
      <c r="CW34" s="10"/>
      <c r="CX34" s="10"/>
      <c r="CY34" s="10"/>
      <c r="CZ34" s="10"/>
      <c r="DA34" s="10"/>
      <c r="DB34" s="10"/>
      <c r="DC34" s="10"/>
      <c r="DD34" s="10"/>
      <c r="DE34" s="10"/>
      <c r="DF34" s="10"/>
      <c r="DG34" s="10"/>
      <c r="DH34" s="10"/>
      <c r="DI34" s="10"/>
      <c r="DJ34" s="10"/>
      <c r="DK34" s="10"/>
      <c r="DL34" s="10"/>
      <c r="DM34" s="10"/>
      <c r="DN34" s="10"/>
      <c r="DO34" s="10"/>
      <c r="DP34" s="10"/>
      <c r="DQ34" s="10"/>
      <c r="DR34" s="10"/>
      <c r="DS34" s="10"/>
      <c r="DT34" s="10"/>
      <c r="DU34" s="10"/>
      <c r="DV34" s="10"/>
      <c r="DW34" s="10"/>
      <c r="DX34" s="10"/>
      <c r="DY34" s="10"/>
      <c r="DZ34" s="10"/>
      <c r="EA34" s="10"/>
      <c r="EB34" s="10"/>
      <c r="EC34" s="10"/>
      <c r="ED34" s="10"/>
      <c r="EE34" s="10"/>
      <c r="EF34" s="10"/>
      <c r="EG34" s="10"/>
      <c r="EH34" s="10"/>
      <c r="EI34" s="10"/>
      <c r="EJ34" s="10"/>
      <c r="EK34" s="10"/>
      <c r="EL34" s="10"/>
      <c r="EM34" s="10"/>
      <c r="EN34" s="10"/>
      <c r="EO34" s="10"/>
      <c r="EP34" s="10"/>
      <c r="EQ34" s="10"/>
      <c r="ER34" s="10"/>
      <c r="ES34" s="10"/>
      <c r="ET34" s="10"/>
      <c r="EU34" s="10"/>
      <c r="EV34" s="10"/>
      <c r="EW34" s="10"/>
      <c r="EX34" s="10"/>
      <c r="EY34" s="10"/>
      <c r="EZ34" s="10"/>
      <c r="FA34" s="10"/>
      <c r="FB34" s="10"/>
      <c r="FC34" s="10"/>
      <c r="FD34" s="10"/>
      <c r="FE34" s="10"/>
      <c r="FF34" s="10"/>
      <c r="FG34" s="10"/>
      <c r="FH34" s="10"/>
      <c r="FI34" s="10"/>
      <c r="FJ34" s="10"/>
      <c r="FK34" s="10"/>
      <c r="FL34" s="10"/>
      <c r="FM34" s="10"/>
      <c r="FN34" s="10"/>
      <c r="FO34" s="10"/>
      <c r="FP34" s="10"/>
      <c r="FQ34" s="10"/>
      <c r="FR34" s="10"/>
      <c r="FS34" s="10"/>
      <c r="FT34" s="10"/>
      <c r="FU34" s="10"/>
      <c r="FV34" s="10"/>
      <c r="FW34" s="10"/>
      <c r="FX34" s="10"/>
      <c r="FY34" s="10"/>
      <c r="FZ34" s="10"/>
      <c r="GA34" s="10"/>
      <c r="GB34" s="10"/>
      <c r="GC34" s="10"/>
      <c r="GD34" s="10"/>
      <c r="GE34" s="10"/>
      <c r="GF34" s="10"/>
      <c r="GG34" s="10"/>
      <c r="GH34" s="10"/>
      <c r="GI34" s="10"/>
      <c r="GJ34" s="10"/>
      <c r="GK34" s="10"/>
      <c r="GL34" s="10"/>
      <c r="GM34" s="10"/>
      <c r="GN34" s="10"/>
      <c r="GO34" s="10"/>
      <c r="GP34" s="10"/>
      <c r="GQ34" s="10"/>
      <c r="GR34" s="10"/>
      <c r="GS34" s="10"/>
      <c r="GT34" s="10"/>
      <c r="GU34" s="10"/>
      <c r="GV34" s="10"/>
      <c r="GW34" s="10"/>
      <c r="GX34" s="10"/>
      <c r="GY34" s="10"/>
      <c r="GZ34" s="10"/>
      <c r="HA34" s="10"/>
      <c r="HB34" s="10"/>
      <c r="HC34" s="10"/>
      <c r="HD34" s="10"/>
      <c r="HE34" s="10"/>
      <c r="HF34" s="10"/>
      <c r="HG34" s="10"/>
      <c r="HH34" s="10"/>
      <c r="HI34" s="10"/>
      <c r="HJ34" s="10"/>
      <c r="HK34" s="10"/>
      <c r="HL34" s="10"/>
      <c r="HM34" s="10"/>
      <c r="HN34" s="10"/>
      <c r="HO34" s="10"/>
      <c r="HP34" s="10"/>
      <c r="HQ34" s="10"/>
      <c r="HR34" s="10"/>
      <c r="HS34" s="10"/>
      <c r="HT34" s="10"/>
      <c r="HU34" s="10"/>
      <c r="HV34" s="10"/>
      <c r="HW34" s="10"/>
      <c r="HX34" s="10"/>
      <c r="HY34" s="10"/>
      <c r="HZ34" s="10"/>
      <c r="IA34" s="10"/>
      <c r="IB34" s="10"/>
      <c r="IC34" s="10"/>
      <c r="ID34" s="10"/>
      <c r="IE34" s="10"/>
      <c r="IF34" s="10"/>
      <c r="IG34" s="10"/>
      <c r="IH34" s="10"/>
      <c r="II34" s="10"/>
      <c r="IJ34" s="10"/>
      <c r="IK34" s="10"/>
      <c r="IL34" s="10"/>
      <c r="IM34" s="10"/>
      <c r="IN34" s="10"/>
      <c r="IO34" s="10"/>
      <c r="IP34" s="10"/>
      <c r="IQ34" s="10"/>
      <c r="IR34" s="10"/>
      <c r="IS34" s="10"/>
      <c r="IT34" s="10"/>
      <c r="IU34" s="10"/>
      <c r="IV34" s="10"/>
      <c r="IW34" s="10"/>
    </row>
    <row r="35" customFormat="false" ht="12.75" hidden="false" customHeight="false" outlineLevel="0" collapsed="false">
      <c r="A35" s="10" t="s">
        <v>343</v>
      </c>
      <c r="B35" s="10"/>
      <c r="C35" s="39"/>
      <c r="D35" s="60"/>
      <c r="E35" s="40" t="n">
        <f aca="false">E23</f>
        <v>23000</v>
      </c>
      <c r="F35" s="40" t="n">
        <f aca="false">F23</f>
        <v>23000</v>
      </c>
      <c r="G35" s="14"/>
      <c r="H35" s="10"/>
      <c r="I35" s="41"/>
      <c r="J35" s="10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10"/>
      <c r="Y35" s="10"/>
      <c r="Z35" s="10"/>
      <c r="AA35" s="10"/>
      <c r="AB35" s="10"/>
      <c r="AC35" s="10"/>
      <c r="AD35" s="10"/>
      <c r="AE35" s="10"/>
      <c r="AF35" s="10"/>
      <c r="AG35" s="10"/>
      <c r="AH35" s="10"/>
      <c r="AI35" s="10"/>
      <c r="AJ35" s="10"/>
      <c r="AK35" s="10"/>
      <c r="AL35" s="10"/>
      <c r="AM35" s="10"/>
      <c r="AN35" s="10"/>
      <c r="AO35" s="10"/>
      <c r="AP35" s="10"/>
      <c r="AQ35" s="10"/>
      <c r="AR35" s="10"/>
      <c r="AS35" s="10"/>
      <c r="AT35" s="10"/>
      <c r="AU35" s="10"/>
      <c r="AV35" s="10"/>
      <c r="AW35" s="10"/>
      <c r="AX35" s="10"/>
      <c r="AY35" s="10"/>
      <c r="AZ35" s="10"/>
      <c r="BA35" s="10"/>
      <c r="BB35" s="10"/>
      <c r="BC35" s="10"/>
      <c r="BD35" s="10"/>
      <c r="BE35" s="10"/>
      <c r="BF35" s="10"/>
      <c r="BG35" s="10"/>
      <c r="BH35" s="10"/>
      <c r="BI35" s="10"/>
      <c r="BJ35" s="10"/>
      <c r="BK35" s="10"/>
      <c r="BL35" s="10"/>
      <c r="BM35" s="10"/>
      <c r="BN35" s="10"/>
      <c r="BO35" s="10"/>
      <c r="BP35" s="10"/>
      <c r="BQ35" s="10"/>
      <c r="BR35" s="10"/>
      <c r="BS35" s="10"/>
      <c r="BT35" s="10"/>
      <c r="BU35" s="10"/>
      <c r="BV35" s="10"/>
      <c r="BW35" s="10"/>
      <c r="BX35" s="10"/>
      <c r="BY35" s="10"/>
      <c r="BZ35" s="10"/>
      <c r="CA35" s="10"/>
      <c r="CB35" s="10"/>
      <c r="CC35" s="10"/>
      <c r="CD35" s="10"/>
      <c r="CE35" s="10"/>
      <c r="CF35" s="10"/>
      <c r="CG35" s="10"/>
      <c r="CH35" s="10"/>
      <c r="CI35" s="10"/>
      <c r="CJ35" s="10"/>
      <c r="CK35" s="10"/>
      <c r="CL35" s="10"/>
      <c r="CM35" s="10"/>
      <c r="CN35" s="10"/>
      <c r="CO35" s="10"/>
      <c r="CP35" s="10"/>
      <c r="CQ35" s="10"/>
      <c r="CR35" s="10"/>
      <c r="CS35" s="10"/>
      <c r="CT35" s="10"/>
      <c r="CU35" s="10"/>
      <c r="CV35" s="10"/>
      <c r="CW35" s="10"/>
      <c r="CX35" s="10"/>
      <c r="CY35" s="10"/>
      <c r="CZ35" s="10"/>
      <c r="DA35" s="10"/>
      <c r="DB35" s="10"/>
      <c r="DC35" s="10"/>
      <c r="DD35" s="10"/>
      <c r="DE35" s="10"/>
      <c r="DF35" s="10"/>
      <c r="DG35" s="10"/>
      <c r="DH35" s="10"/>
      <c r="DI35" s="10"/>
      <c r="DJ35" s="10"/>
      <c r="DK35" s="10"/>
      <c r="DL35" s="10"/>
      <c r="DM35" s="10"/>
      <c r="DN35" s="10"/>
      <c r="DO35" s="10"/>
      <c r="DP35" s="10"/>
      <c r="DQ35" s="10"/>
      <c r="DR35" s="10"/>
      <c r="DS35" s="10"/>
      <c r="DT35" s="10"/>
      <c r="DU35" s="10"/>
      <c r="DV35" s="10"/>
      <c r="DW35" s="10"/>
      <c r="DX35" s="10"/>
      <c r="DY35" s="10"/>
      <c r="DZ35" s="10"/>
      <c r="EA35" s="10"/>
      <c r="EB35" s="10"/>
      <c r="EC35" s="10"/>
      <c r="ED35" s="10"/>
      <c r="EE35" s="10"/>
      <c r="EF35" s="10"/>
      <c r="EG35" s="10"/>
      <c r="EH35" s="10"/>
      <c r="EI35" s="10"/>
      <c r="EJ35" s="10"/>
      <c r="EK35" s="10"/>
      <c r="EL35" s="10"/>
      <c r="EM35" s="10"/>
      <c r="EN35" s="10"/>
      <c r="EO35" s="10"/>
      <c r="EP35" s="10"/>
      <c r="EQ35" s="10"/>
      <c r="ER35" s="10"/>
      <c r="ES35" s="10"/>
      <c r="ET35" s="10"/>
      <c r="EU35" s="10"/>
      <c r="EV35" s="10"/>
      <c r="EW35" s="10"/>
      <c r="EX35" s="10"/>
      <c r="EY35" s="10"/>
      <c r="EZ35" s="10"/>
      <c r="FA35" s="10"/>
      <c r="FB35" s="10"/>
      <c r="FC35" s="10"/>
      <c r="FD35" s="10"/>
      <c r="FE35" s="10"/>
      <c r="FF35" s="10"/>
      <c r="FG35" s="10"/>
      <c r="FH35" s="10"/>
      <c r="FI35" s="10"/>
      <c r="FJ35" s="10"/>
      <c r="FK35" s="10"/>
      <c r="FL35" s="10"/>
      <c r="FM35" s="10"/>
      <c r="FN35" s="10"/>
      <c r="FO35" s="10"/>
      <c r="FP35" s="10"/>
      <c r="FQ35" s="10"/>
      <c r="FR35" s="10"/>
      <c r="FS35" s="10"/>
      <c r="FT35" s="10"/>
      <c r="FU35" s="10"/>
      <c r="FV35" s="10"/>
      <c r="FW35" s="10"/>
      <c r="FX35" s="10"/>
      <c r="FY35" s="10"/>
      <c r="FZ35" s="10"/>
      <c r="GA35" s="10"/>
      <c r="GB35" s="10"/>
      <c r="GC35" s="10"/>
      <c r="GD35" s="10"/>
      <c r="GE35" s="10"/>
      <c r="GF35" s="10"/>
      <c r="GG35" s="10"/>
      <c r="GH35" s="10"/>
      <c r="GI35" s="10"/>
      <c r="GJ35" s="10"/>
      <c r="GK35" s="10"/>
      <c r="GL35" s="10"/>
      <c r="GM35" s="10"/>
      <c r="GN35" s="10"/>
      <c r="GO35" s="10"/>
      <c r="GP35" s="10"/>
      <c r="GQ35" s="10"/>
      <c r="GR35" s="10"/>
      <c r="GS35" s="10"/>
      <c r="GT35" s="10"/>
      <c r="GU35" s="10"/>
      <c r="GV35" s="10"/>
      <c r="GW35" s="10"/>
      <c r="GX35" s="10"/>
      <c r="GY35" s="10"/>
      <c r="GZ35" s="10"/>
      <c r="HA35" s="10"/>
      <c r="HB35" s="10"/>
      <c r="HC35" s="10"/>
      <c r="HD35" s="10"/>
      <c r="HE35" s="10"/>
      <c r="HF35" s="10"/>
      <c r="HG35" s="10"/>
      <c r="HH35" s="10"/>
      <c r="HI35" s="10"/>
      <c r="HJ35" s="10"/>
      <c r="HK35" s="10"/>
      <c r="HL35" s="10"/>
      <c r="HM35" s="10"/>
      <c r="HN35" s="10"/>
      <c r="HO35" s="10"/>
      <c r="HP35" s="10"/>
      <c r="HQ35" s="10"/>
      <c r="HR35" s="10"/>
      <c r="HS35" s="10"/>
      <c r="HT35" s="10"/>
      <c r="HU35" s="10"/>
      <c r="HV35" s="10"/>
      <c r="HW35" s="10"/>
      <c r="HX35" s="10"/>
      <c r="HY35" s="10"/>
      <c r="HZ35" s="10"/>
      <c r="IA35" s="10"/>
      <c r="IB35" s="10"/>
      <c r="IC35" s="10"/>
      <c r="ID35" s="10"/>
      <c r="IE35" s="10"/>
      <c r="IF35" s="10"/>
      <c r="IG35" s="10"/>
      <c r="IH35" s="10"/>
      <c r="II35" s="10"/>
      <c r="IJ35" s="10"/>
      <c r="IK35" s="10"/>
      <c r="IL35" s="10"/>
      <c r="IM35" s="10"/>
      <c r="IN35" s="10"/>
      <c r="IO35" s="10"/>
      <c r="IP35" s="10"/>
      <c r="IQ35" s="10"/>
      <c r="IR35" s="10"/>
      <c r="IS35" s="10"/>
      <c r="IT35" s="10"/>
      <c r="IU35" s="10"/>
      <c r="IV35" s="10"/>
      <c r="IW35" s="10"/>
    </row>
    <row r="36" customFormat="false" ht="12.75" hidden="false" customHeight="false" outlineLevel="0" collapsed="false">
      <c r="A36" s="10" t="s">
        <v>340</v>
      </c>
      <c r="B36" s="10"/>
      <c r="C36" s="39"/>
      <c r="D36" s="60"/>
      <c r="E36" s="40" t="n">
        <f aca="false">SUM(E34-E35)</f>
        <v>1177000</v>
      </c>
      <c r="F36" s="40" t="n">
        <f aca="false">SUM(F34-F35)</f>
        <v>1177000</v>
      </c>
      <c r="G36" s="14"/>
      <c r="H36" s="10"/>
      <c r="I36" s="41"/>
      <c r="J36" s="10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</row>
    <row r="37" customFormat="false" ht="12.75" hidden="false" customHeight="false" outlineLevel="0" collapsed="false">
      <c r="A37" s="35"/>
      <c r="B37" s="10"/>
      <c r="C37" s="39"/>
      <c r="D37" s="60"/>
      <c r="E37" s="38"/>
      <c r="F37" s="38"/>
      <c r="G37" s="14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</row>
    <row r="38" customFormat="false" ht="12.75" hidden="false" customHeight="false" outlineLevel="0" collapsed="false">
      <c r="A38" s="35"/>
      <c r="B38" s="10"/>
      <c r="C38" s="39"/>
      <c r="D38" s="60"/>
      <c r="E38" s="38"/>
      <c r="F38" s="38"/>
      <c r="G38" s="14"/>
      <c r="I38" s="4"/>
      <c r="K38" s="15"/>
      <c r="L38" s="15"/>
      <c r="M38" s="15"/>
      <c r="N38" s="15"/>
      <c r="O38" s="15"/>
      <c r="P38" s="15"/>
      <c r="Q38" s="15"/>
      <c r="R38" s="15"/>
      <c r="S38" s="15"/>
      <c r="T38" s="15"/>
      <c r="U38" s="15"/>
      <c r="V38" s="15"/>
      <c r="W38" s="15"/>
    </row>
    <row r="39" customFormat="false" ht="12.75" hidden="false" customHeight="false" outlineLevel="0" collapsed="false">
      <c r="A39" s="10"/>
      <c r="B39" s="10"/>
      <c r="C39" s="39"/>
      <c r="D39" s="7"/>
      <c r="E39" s="35"/>
      <c r="F39" s="29"/>
      <c r="G39" s="14"/>
      <c r="I39" s="4"/>
      <c r="K39" s="15"/>
      <c r="L39" s="15"/>
      <c r="M39" s="15"/>
      <c r="N39" s="15"/>
      <c r="O39" s="15"/>
      <c r="P39" s="15"/>
      <c r="Q39" s="15"/>
      <c r="R39" s="15"/>
      <c r="S39" s="15"/>
      <c r="T39" s="15"/>
      <c r="U39" s="15"/>
      <c r="V39" s="15"/>
      <c r="W39" s="15"/>
    </row>
    <row r="40" customFormat="false" ht="12.75" hidden="false" customHeight="false" outlineLevel="0" collapsed="false">
      <c r="E40" s="4"/>
      <c r="F40" s="56"/>
      <c r="G40" s="56"/>
      <c r="I40" s="4"/>
      <c r="K40" s="15"/>
      <c r="L40" s="15"/>
      <c r="M40" s="15"/>
      <c r="N40" s="15"/>
      <c r="O40" s="15"/>
      <c r="P40" s="15"/>
      <c r="Q40" s="15"/>
      <c r="R40" s="15"/>
      <c r="S40" s="15"/>
      <c r="T40" s="15"/>
      <c r="U40" s="15"/>
      <c r="V40" s="15"/>
      <c r="W40" s="15"/>
    </row>
    <row r="41" customFormat="false" ht="12.75" hidden="false" customHeight="false" outlineLevel="0" collapsed="false">
      <c r="E41" s="4"/>
      <c r="F41" s="56"/>
      <c r="G41" s="5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</row>
    <row r="42" customFormat="false" ht="12.75" hidden="false" customHeight="false" outlineLevel="0" collapsed="false">
      <c r="E42" s="4"/>
      <c r="F42" s="56"/>
      <c r="G42" s="56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5"/>
      <c r="U42" s="15"/>
      <c r="V42" s="15"/>
      <c r="W42" s="15"/>
    </row>
    <row r="43" customFormat="false" ht="12.75" hidden="false" customHeight="false" outlineLevel="0" collapsed="false">
      <c r="E43" s="4"/>
      <c r="F43" s="62"/>
      <c r="G43" s="62"/>
      <c r="I43" s="4"/>
      <c r="K43" s="15"/>
      <c r="L43" s="15"/>
      <c r="M43" s="15"/>
      <c r="N43" s="15"/>
      <c r="O43" s="15"/>
      <c r="P43" s="15"/>
      <c r="Q43" s="15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E44" s="43"/>
      <c r="F44" s="62"/>
      <c r="G44" s="62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</row>
    <row r="45" customFormat="false" ht="12.75" hidden="false" customHeight="false" outlineLevel="0" collapsed="false">
      <c r="E45" s="43"/>
      <c r="F45" s="62"/>
      <c r="G45" s="62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</row>
    <row r="46" customFormat="false" ht="12.75" hidden="false" customHeight="false" outlineLevel="0" collapsed="false">
      <c r="E46" s="43"/>
      <c r="F46" s="62"/>
      <c r="G46" s="62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</row>
    <row r="47" customFormat="false" ht="12.75" hidden="false" customHeight="false" outlineLevel="0" collapsed="false">
      <c r="E47" s="43"/>
      <c r="F47" s="62"/>
      <c r="G47" s="62"/>
      <c r="I47" s="4"/>
      <c r="K47" s="15"/>
      <c r="L47" s="15"/>
      <c r="M47" s="15"/>
      <c r="N47" s="15"/>
      <c r="O47" s="15"/>
      <c r="P47" s="15"/>
      <c r="Q47" s="15"/>
      <c r="R47" s="15"/>
      <c r="S47" s="15"/>
      <c r="T47" s="15"/>
      <c r="U47" s="15"/>
      <c r="V47" s="15"/>
      <c r="W47" s="15"/>
    </row>
    <row r="48" customFormat="false" ht="12.75" hidden="false" customHeight="false" outlineLevel="0" collapsed="false">
      <c r="E48" s="43"/>
      <c r="F48" s="62"/>
      <c r="G48" s="62"/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</row>
    <row r="49" customFormat="false" ht="12.75" hidden="false" customHeight="false" outlineLevel="0" collapsed="false">
      <c r="E49" s="43"/>
      <c r="F49" s="62"/>
      <c r="G49" s="62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E50" s="4"/>
      <c r="F50" s="56"/>
      <c r="G50" s="56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E51" s="4"/>
      <c r="F51" s="56"/>
      <c r="G51" s="56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56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56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56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56"/>
      <c r="F55" s="56"/>
      <c r="G55" s="56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56"/>
      <c r="F56" s="56"/>
      <c r="G56" s="56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"/>
      <c r="F57" s="56"/>
      <c r="G57" s="5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"/>
      <c r="F58" s="56"/>
      <c r="G58" s="5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  <c r="X58" s="15"/>
    </row>
    <row r="59" customFormat="false" ht="12.75" hidden="false" customHeight="false" outlineLevel="0" collapsed="false">
      <c r="E59" s="4"/>
      <c r="F59" s="56"/>
      <c r="G59" s="56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"/>
      <c r="F60" s="56"/>
      <c r="G60" s="5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"/>
      <c r="F61" s="56"/>
      <c r="G61" s="56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4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4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4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4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4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  <c r="X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  <c r="X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  <c r="X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  <c r="X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</row>
    <row r="96" customFormat="false" ht="12.75" hidden="false" customHeight="false" outlineLevel="0" collapsed="false">
      <c r="E96" s="4"/>
      <c r="F96" s="62"/>
      <c r="G96" s="62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62"/>
      <c r="G97" s="62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3"/>
      <c r="F98" s="62"/>
      <c r="G98" s="62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3"/>
      <c r="F99" s="62"/>
      <c r="G99" s="62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3"/>
      <c r="F100" s="62"/>
      <c r="G100" s="62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3"/>
      <c r="F101" s="62"/>
      <c r="G101" s="62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  <c r="X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56"/>
      <c r="G112" s="56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56"/>
      <c r="G113" s="56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"/>
      <c r="F123" s="62"/>
      <c r="G123" s="62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"/>
      <c r="F124" s="62"/>
      <c r="G124" s="62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"/>
      <c r="F125" s="62"/>
      <c r="G125" s="62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"/>
      <c r="F126" s="62"/>
      <c r="G126" s="62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"/>
      <c r="F127" s="62"/>
      <c r="G127" s="62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3"/>
      <c r="F133" s="62"/>
      <c r="G133" s="62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3"/>
      <c r="F134" s="62"/>
      <c r="G134" s="62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  <c r="X134" s="15"/>
    </row>
    <row r="135" customFormat="false" ht="12.75" hidden="false" customHeight="false" outlineLevel="0" collapsed="false">
      <c r="E135" s="43"/>
      <c r="F135" s="62"/>
      <c r="G135" s="62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3"/>
      <c r="F136" s="62"/>
      <c r="G136" s="62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3"/>
      <c r="F137" s="62"/>
      <c r="G137" s="62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3"/>
      <c r="F138" s="62"/>
      <c r="G138" s="62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3"/>
      <c r="F139" s="62"/>
      <c r="G139" s="62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3"/>
      <c r="F140" s="62"/>
      <c r="G140" s="62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3"/>
      <c r="F141" s="62"/>
      <c r="G141" s="62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3"/>
      <c r="F142" s="62"/>
      <c r="G142" s="62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56"/>
      <c r="G144" s="56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"/>
      <c r="F145" s="56"/>
      <c r="G145" s="56"/>
      <c r="I145" s="4"/>
      <c r="K145" s="15"/>
      <c r="L145" s="15"/>
      <c r="M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"/>
      <c r="F146" s="56"/>
      <c r="G146" s="56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  <c r="X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  <c r="X151" s="15"/>
    </row>
    <row r="152" customFormat="false" ht="12.75" hidden="false" customHeight="false" outlineLevel="0" collapsed="false">
      <c r="E152" s="4"/>
      <c r="F152" s="56"/>
      <c r="G152" s="56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  <c r="X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  <c r="X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  <c r="X154" s="15"/>
    </row>
    <row r="155" customFormat="false" ht="12.75" hidden="false" customHeight="false" outlineLevel="0" collapsed="false">
      <c r="E155" s="43"/>
      <c r="F155" s="62"/>
      <c r="G155" s="62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3"/>
      <c r="F156" s="62"/>
      <c r="G156" s="62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3"/>
      <c r="F157" s="62"/>
      <c r="G157" s="62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3"/>
      <c r="F158" s="62"/>
      <c r="G158" s="62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3"/>
      <c r="F159" s="62"/>
      <c r="G159" s="62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3"/>
      <c r="F160" s="62"/>
      <c r="G160" s="62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3"/>
      <c r="F161" s="62"/>
      <c r="G161" s="62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3"/>
      <c r="F162" s="62"/>
      <c r="G162" s="62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3"/>
      <c r="F163" s="62"/>
      <c r="G163" s="62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56"/>
      <c r="G167" s="56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"/>
      <c r="F169" s="56"/>
      <c r="G169" s="56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"/>
      <c r="F170" s="56"/>
      <c r="G170" s="56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"/>
      <c r="F171" s="56"/>
      <c r="G171" s="56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  <c r="X171" s="15"/>
    </row>
    <row r="172" customFormat="false" ht="12.75" hidden="false" customHeight="false" outlineLevel="0" collapsed="false">
      <c r="E172" s="4"/>
      <c r="F172" s="56"/>
      <c r="G172" s="56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"/>
      <c r="F173" s="56"/>
      <c r="G173" s="56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"/>
      <c r="F174" s="56"/>
      <c r="G174" s="56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"/>
      <c r="F175" s="56"/>
      <c r="G175" s="56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3"/>
      <c r="F180" s="62"/>
      <c r="G180" s="62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3"/>
      <c r="F181" s="62"/>
      <c r="G181" s="62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  <c r="X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62"/>
      <c r="G185" s="62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  <c r="X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3"/>
      <c r="F191" s="62"/>
      <c r="G191" s="62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3"/>
      <c r="F192" s="62"/>
      <c r="G192" s="62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"/>
      <c r="F193" s="56"/>
      <c r="G193" s="56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56"/>
      <c r="G197" s="56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  <c r="X198" s="15" t="n">
        <f aca="false">SUM(W194:W198)</f>
        <v>0</v>
      </c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  <c r="X205" s="15" t="n">
        <f aca="false">SUM(W202:W205)</f>
        <v>0</v>
      </c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  <c r="X206" s="15"/>
    </row>
    <row r="207" customFormat="false" ht="12.75" hidden="false" customHeight="false" outlineLevel="0" collapsed="false">
      <c r="E207" s="43"/>
      <c r="F207" s="62"/>
      <c r="G207" s="62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3"/>
      <c r="F208" s="62"/>
      <c r="G208" s="62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3"/>
      <c r="F209" s="62"/>
      <c r="G209" s="62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3"/>
      <c r="F210" s="62"/>
      <c r="G210" s="62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A211" s="19"/>
      <c r="B211" s="19"/>
      <c r="C211" s="20"/>
      <c r="D211" s="21"/>
      <c r="E211" s="25"/>
      <c r="F211" s="63"/>
      <c r="G211" s="63"/>
      <c r="H211" s="19"/>
      <c r="I211" s="25"/>
      <c r="J211" s="19"/>
      <c r="K211" s="27"/>
      <c r="L211" s="27"/>
      <c r="M211" s="27"/>
      <c r="N211" s="27"/>
      <c r="O211" s="27"/>
      <c r="P211" s="27"/>
      <c r="Q211" s="27"/>
      <c r="R211" s="27"/>
      <c r="S211" s="27"/>
      <c r="T211" s="27"/>
      <c r="U211" s="27"/>
      <c r="V211" s="27"/>
      <c r="W211" s="27"/>
      <c r="X211" s="19"/>
      <c r="Y211" s="19"/>
      <c r="Z211" s="19"/>
      <c r="AA211" s="19"/>
      <c r="AB211" s="19"/>
      <c r="AC211" s="19"/>
      <c r="AD211" s="19"/>
      <c r="AE211" s="19"/>
      <c r="AF211" s="19"/>
      <c r="AG211" s="19"/>
      <c r="AH211" s="19"/>
      <c r="AI211" s="19"/>
      <c r="AJ211" s="19"/>
      <c r="AK211" s="19"/>
      <c r="AL211" s="19"/>
      <c r="AM211" s="19"/>
      <c r="AN211" s="19"/>
      <c r="AO211" s="19"/>
      <c r="AP211" s="19"/>
      <c r="AQ211" s="19"/>
      <c r="AR211" s="19"/>
      <c r="AS211" s="19"/>
      <c r="AT211" s="19"/>
      <c r="AU211" s="19"/>
      <c r="AV211" s="19"/>
      <c r="AW211" s="19"/>
      <c r="AX211" s="19"/>
      <c r="AY211" s="19"/>
      <c r="AZ211" s="19"/>
      <c r="BA211" s="19"/>
      <c r="BB211" s="19"/>
      <c r="BC211" s="19"/>
      <c r="BD211" s="19"/>
      <c r="BE211" s="19"/>
      <c r="BF211" s="19"/>
      <c r="BG211" s="19"/>
      <c r="BH211" s="19"/>
      <c r="BI211" s="19"/>
      <c r="BJ211" s="19"/>
      <c r="BK211" s="19"/>
      <c r="BL211" s="19"/>
      <c r="BM211" s="19"/>
      <c r="BN211" s="19"/>
      <c r="BO211" s="19"/>
      <c r="BP211" s="19"/>
      <c r="BQ211" s="19"/>
      <c r="BR211" s="19"/>
      <c r="BS211" s="19"/>
      <c r="BT211" s="19"/>
      <c r="BU211" s="19"/>
      <c r="BV211" s="19"/>
      <c r="BW211" s="19"/>
      <c r="BX211" s="19"/>
      <c r="BY211" s="19"/>
      <c r="BZ211" s="19"/>
      <c r="CA211" s="19"/>
      <c r="CB211" s="19"/>
      <c r="CC211" s="19"/>
      <c r="CD211" s="19"/>
      <c r="CE211" s="19"/>
      <c r="CF211" s="19"/>
      <c r="CG211" s="19"/>
      <c r="CH211" s="19"/>
      <c r="CI211" s="19"/>
      <c r="CJ211" s="19"/>
      <c r="CK211" s="19"/>
      <c r="CL211" s="19"/>
      <c r="CM211" s="19"/>
      <c r="CN211" s="19"/>
      <c r="CO211" s="19"/>
      <c r="CP211" s="19"/>
      <c r="CQ211" s="19"/>
      <c r="CR211" s="19"/>
      <c r="CS211" s="19"/>
      <c r="CT211" s="19"/>
      <c r="CU211" s="19"/>
      <c r="CV211" s="19"/>
      <c r="CW211" s="19"/>
      <c r="CX211" s="19"/>
      <c r="CY211" s="19"/>
      <c r="CZ211" s="19"/>
      <c r="DA211" s="19"/>
      <c r="DB211" s="19"/>
      <c r="DC211" s="19"/>
      <c r="DD211" s="19"/>
      <c r="DE211" s="19"/>
      <c r="DF211" s="19"/>
      <c r="DG211" s="19"/>
      <c r="DH211" s="19"/>
      <c r="DI211" s="19"/>
      <c r="DJ211" s="19"/>
      <c r="DK211" s="19"/>
      <c r="DL211" s="19"/>
      <c r="DM211" s="19"/>
      <c r="DN211" s="19"/>
      <c r="DO211" s="19"/>
      <c r="DP211" s="19"/>
      <c r="DQ211" s="19"/>
      <c r="DR211" s="19"/>
      <c r="DS211" s="19"/>
      <c r="DT211" s="19"/>
      <c r="DU211" s="19"/>
      <c r="DV211" s="19"/>
      <c r="DW211" s="19"/>
      <c r="DX211" s="19"/>
      <c r="DY211" s="19"/>
      <c r="DZ211" s="19"/>
      <c r="EA211" s="19"/>
      <c r="EB211" s="19"/>
      <c r="EC211" s="19"/>
      <c r="ED211" s="19"/>
      <c r="EE211" s="19"/>
      <c r="EF211" s="19"/>
      <c r="EG211" s="19"/>
      <c r="EH211" s="19"/>
      <c r="EI211" s="19"/>
      <c r="EJ211" s="19"/>
      <c r="EK211" s="19"/>
      <c r="EL211" s="19"/>
      <c r="EM211" s="19"/>
      <c r="EN211" s="19"/>
      <c r="EO211" s="19"/>
      <c r="EP211" s="19"/>
      <c r="EQ211" s="19"/>
      <c r="ER211" s="19"/>
      <c r="ES211" s="19"/>
      <c r="ET211" s="19"/>
      <c r="EU211" s="19"/>
      <c r="EV211" s="19"/>
      <c r="EW211" s="19"/>
      <c r="EX211" s="19"/>
      <c r="EY211" s="19"/>
      <c r="EZ211" s="19"/>
      <c r="FA211" s="19"/>
      <c r="FB211" s="19"/>
      <c r="FC211" s="19"/>
      <c r="FD211" s="19"/>
      <c r="FE211" s="19"/>
      <c r="FF211" s="19"/>
      <c r="FG211" s="19"/>
      <c r="FH211" s="19"/>
      <c r="FI211" s="19"/>
      <c r="FJ211" s="19"/>
      <c r="FK211" s="19"/>
      <c r="FL211" s="19"/>
      <c r="FM211" s="19"/>
      <c r="FN211" s="19"/>
      <c r="FO211" s="19"/>
      <c r="FP211" s="19"/>
      <c r="FQ211" s="19"/>
      <c r="FR211" s="19"/>
      <c r="FS211" s="19"/>
      <c r="FT211" s="19"/>
      <c r="FU211" s="19"/>
      <c r="FV211" s="19"/>
      <c r="FW211" s="19"/>
      <c r="FX211" s="19"/>
      <c r="FY211" s="19"/>
      <c r="FZ211" s="19"/>
      <c r="GA211" s="19"/>
      <c r="GB211" s="19"/>
      <c r="GC211" s="19"/>
      <c r="GD211" s="19"/>
      <c r="GE211" s="19"/>
      <c r="GF211" s="19"/>
      <c r="GG211" s="19"/>
      <c r="GH211" s="19"/>
      <c r="GI211" s="19"/>
      <c r="GJ211" s="19"/>
      <c r="GK211" s="19"/>
      <c r="GL211" s="19"/>
      <c r="GM211" s="19"/>
      <c r="GN211" s="19"/>
      <c r="GO211" s="19"/>
      <c r="GP211" s="19"/>
      <c r="GQ211" s="19"/>
      <c r="GR211" s="19"/>
      <c r="GS211" s="19"/>
      <c r="GT211" s="19"/>
      <c r="GU211" s="19"/>
      <c r="GV211" s="19"/>
      <c r="GW211" s="19"/>
      <c r="GX211" s="19"/>
      <c r="GY211" s="19"/>
      <c r="GZ211" s="19"/>
      <c r="HA211" s="19"/>
      <c r="HB211" s="19"/>
      <c r="HC211" s="19"/>
      <c r="HD211" s="19"/>
      <c r="HE211" s="19"/>
      <c r="HF211" s="19"/>
      <c r="HG211" s="19"/>
      <c r="HH211" s="19"/>
      <c r="HI211" s="19"/>
      <c r="HJ211" s="19"/>
      <c r="HK211" s="19"/>
      <c r="HL211" s="19"/>
      <c r="HM211" s="19"/>
      <c r="HN211" s="19"/>
      <c r="HO211" s="19"/>
      <c r="HP211" s="19"/>
      <c r="HQ211" s="19"/>
      <c r="HR211" s="19"/>
      <c r="HS211" s="19"/>
      <c r="HT211" s="19"/>
      <c r="HU211" s="19"/>
      <c r="HV211" s="19"/>
      <c r="HW211" s="19"/>
      <c r="HX211" s="19"/>
      <c r="HY211" s="19"/>
      <c r="HZ211" s="19"/>
      <c r="IA211" s="19"/>
      <c r="IB211" s="19"/>
      <c r="IC211" s="19"/>
      <c r="ID211" s="19"/>
      <c r="IE211" s="19"/>
      <c r="IF211" s="19"/>
      <c r="IG211" s="19"/>
      <c r="IH211" s="19"/>
      <c r="II211" s="19"/>
      <c r="IJ211" s="19"/>
      <c r="IK211" s="19"/>
      <c r="IL211" s="19"/>
      <c r="IM211" s="19"/>
      <c r="IN211" s="19"/>
      <c r="IO211" s="19"/>
      <c r="IP211" s="19"/>
      <c r="IQ211" s="19"/>
      <c r="IR211" s="19"/>
      <c r="IS211" s="19"/>
      <c r="IT211" s="19"/>
      <c r="IU211" s="19"/>
      <c r="IV211" s="19"/>
      <c r="IW211" s="19"/>
    </row>
    <row r="212" customFormat="false" ht="12.75" hidden="false" customHeight="false" outlineLevel="0" collapsed="false">
      <c r="E212" s="43"/>
      <c r="F212" s="62"/>
      <c r="G212" s="62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56"/>
      <c r="G217" s="56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"/>
      <c r="F218" s="56"/>
      <c r="G218" s="56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</row>
    <row r="219" customFormat="false" ht="12.75" hidden="false" customHeight="false" outlineLevel="0" collapsed="false">
      <c r="E219" s="4"/>
      <c r="F219" s="56"/>
      <c r="G219" s="56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"/>
      <c r="F221" s="56"/>
      <c r="G221" s="56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  <c r="X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  <c r="X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  <c r="X224" s="15"/>
    </row>
    <row r="225" customFormat="false" ht="12.75" hidden="false" customHeight="false" outlineLevel="0" collapsed="false">
      <c r="E225" s="4"/>
      <c r="F225" s="4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</row>
    <row r="226" customFormat="false" ht="12.75" hidden="false" customHeight="false" outlineLevel="0" collapsed="false">
      <c r="E226" s="4"/>
      <c r="F226" s="62"/>
      <c r="G226" s="62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"/>
      <c r="F227" s="62"/>
      <c r="G227" s="62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  <c r="X227" s="15"/>
    </row>
    <row r="228" customFormat="false" ht="12.75" hidden="false" customHeight="false" outlineLevel="0" collapsed="false">
      <c r="E228" s="4"/>
      <c r="F228" s="62"/>
      <c r="G228" s="62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E229" s="4"/>
      <c r="F229" s="62"/>
      <c r="G229" s="62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4"/>
      <c r="F230" s="62"/>
      <c r="G230" s="62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E231" s="4"/>
      <c r="F231" s="62"/>
      <c r="G231" s="62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  <c r="X231" s="15"/>
    </row>
    <row r="232" customFormat="false" ht="12.75" hidden="false" customHeight="false" outlineLevel="0" collapsed="false">
      <c r="E232" s="4"/>
      <c r="F232" s="62"/>
      <c r="G232" s="62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E233" s="64"/>
      <c r="F233" s="62"/>
      <c r="G233" s="62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  <c r="X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</row>
    <row r="236" customFormat="false" ht="12.75" hidden="false" customHeight="false" outlineLevel="0" collapsed="false">
      <c r="E236" s="4"/>
      <c r="F236" s="56"/>
      <c r="G236" s="5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</row>
    <row r="237" customFormat="false" ht="12.75" hidden="false" customHeight="false" outlineLevel="0" collapsed="false">
      <c r="E237" s="4"/>
      <c r="F237" s="56"/>
      <c r="G237" s="56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"/>
      <c r="F238" s="56"/>
      <c r="G238" s="56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  <c r="X238" s="15"/>
    </row>
    <row r="239" customFormat="false" ht="12.75" hidden="false" customHeight="false" outlineLevel="0" collapsed="false">
      <c r="E239" s="4"/>
      <c r="F239" s="56"/>
      <c r="G239" s="56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</row>
    <row r="240" customFormat="false" ht="12.75" hidden="false" customHeight="false" outlineLevel="0" collapsed="false">
      <c r="E240" s="4"/>
      <c r="F240" s="56"/>
      <c r="G240" s="56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  <c r="X240" s="15" t="n">
        <f aca="false">SUM(W237:W240)</f>
        <v>0</v>
      </c>
    </row>
    <row r="241" customFormat="false" ht="12.75" hidden="false" customHeight="false" outlineLevel="0" collapsed="false">
      <c r="E241" s="4"/>
      <c r="F241" s="56"/>
      <c r="G241" s="56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/>
    </row>
    <row r="242" customFormat="false" ht="12.75" hidden="false" customHeight="false" outlineLevel="0" collapsed="false">
      <c r="E242" s="4"/>
      <c r="F242" s="56"/>
      <c r="G242" s="56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</row>
    <row r="243" customFormat="false" ht="12.75" hidden="false" customHeight="false" outlineLevel="0" collapsed="false">
      <c r="E243" s="4"/>
      <c r="F243" s="56"/>
      <c r="G243" s="56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"/>
      <c r="F244" s="56"/>
      <c r="G244" s="56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  <c r="X244" s="15"/>
    </row>
    <row r="245" customFormat="false" ht="12.75" hidden="false" customHeight="false" outlineLevel="0" collapsed="false">
      <c r="E245" s="4"/>
      <c r="F245" s="56"/>
      <c r="G245" s="56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</row>
    <row r="246" customFormat="false" ht="12.75" hidden="false" customHeight="false" outlineLevel="0" collapsed="false">
      <c r="E246" s="4"/>
      <c r="F246" s="56"/>
      <c r="G246" s="56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  <c r="X246" s="15"/>
    </row>
    <row r="247" customFormat="false" ht="12.75" hidden="false" customHeight="false" outlineLevel="0" collapsed="false">
      <c r="E247" s="4"/>
      <c r="F247" s="56"/>
      <c r="G247" s="56"/>
      <c r="H247" s="4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</row>
    <row r="248" customFormat="false" ht="12.75" hidden="false" customHeight="false" outlineLevel="0" collapsed="false">
      <c r="E248" s="4"/>
      <c r="F248" s="56"/>
      <c r="G248" s="56"/>
      <c r="H248" s="4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56"/>
      <c r="G249" s="56"/>
      <c r="H249" s="4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"/>
      <c r="F250" s="56"/>
      <c r="G250" s="56"/>
      <c r="H250" s="4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 t="n">
        <f aca="false">SUM(W247:W250)</f>
        <v>0</v>
      </c>
    </row>
    <row r="251" customFormat="false" ht="12.75" hidden="false" customHeight="false" outlineLevel="0" collapsed="false">
      <c r="E251" s="4"/>
      <c r="F251" s="62"/>
      <c r="G251" s="62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"/>
      <c r="F252" s="62"/>
      <c r="G252" s="62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3"/>
      <c r="F253" s="62"/>
      <c r="G253" s="62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"/>
      <c r="F254" s="56"/>
      <c r="G254" s="56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E255" s="43"/>
      <c r="F255" s="62"/>
      <c r="G255" s="62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3"/>
      <c r="F256" s="62"/>
      <c r="G256" s="62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E257" s="43"/>
      <c r="F257" s="62"/>
      <c r="G257" s="62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56"/>
      <c r="G258" s="56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</row>
    <row r="259" customFormat="false" ht="12.75" hidden="false" customHeight="false" outlineLevel="0" collapsed="false">
      <c r="E259" s="4"/>
      <c r="F259" s="56"/>
      <c r="G259" s="56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</row>
    <row r="260" customFormat="false" ht="12.75" hidden="false" customHeight="false" outlineLevel="0" collapsed="false">
      <c r="E260" s="43"/>
      <c r="F260" s="62"/>
      <c r="G260" s="62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3"/>
      <c r="F261" s="62"/>
      <c r="G261" s="62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3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3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3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"/>
      <c r="F266" s="62"/>
      <c r="G266" s="62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  <c r="X266" s="15"/>
    </row>
    <row r="267" customFormat="false" ht="12.75" hidden="false" customHeight="false" outlineLevel="0" collapsed="false">
      <c r="E267" s="4"/>
      <c r="F267" s="56"/>
      <c r="G267" s="56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"/>
      <c r="F268" s="56"/>
      <c r="G268" s="56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A269" s="19"/>
      <c r="B269" s="19"/>
      <c r="C269" s="20"/>
      <c r="D269" s="21"/>
      <c r="E269" s="25"/>
      <c r="F269" s="63"/>
      <c r="G269" s="63"/>
      <c r="H269" s="19"/>
      <c r="I269" s="25"/>
      <c r="J269" s="19"/>
      <c r="K269" s="27"/>
      <c r="L269" s="27"/>
      <c r="M269" s="27"/>
      <c r="N269" s="27"/>
      <c r="O269" s="27"/>
      <c r="P269" s="27"/>
      <c r="Q269" s="27"/>
      <c r="R269" s="27"/>
      <c r="S269" s="27"/>
      <c r="T269" s="27"/>
      <c r="U269" s="27"/>
      <c r="V269" s="27"/>
      <c r="W269" s="27"/>
      <c r="X269" s="27"/>
      <c r="Y269" s="19"/>
      <c r="Z269" s="19"/>
      <c r="AA269" s="19"/>
      <c r="AB269" s="19"/>
      <c r="AC269" s="19"/>
      <c r="AD269" s="19"/>
      <c r="AE269" s="19"/>
      <c r="AF269" s="19"/>
      <c r="AG269" s="19"/>
      <c r="AH269" s="19"/>
      <c r="AI269" s="19"/>
      <c r="AJ269" s="19"/>
      <c r="AK269" s="19"/>
      <c r="AL269" s="19"/>
      <c r="AM269" s="19"/>
      <c r="AN269" s="19"/>
      <c r="AO269" s="19"/>
      <c r="AP269" s="19"/>
      <c r="AQ269" s="19"/>
      <c r="AR269" s="19"/>
      <c r="AS269" s="19"/>
      <c r="AT269" s="19"/>
      <c r="AU269" s="19"/>
      <c r="AV269" s="19"/>
      <c r="AW269" s="19"/>
      <c r="AX269" s="19"/>
      <c r="AY269" s="19"/>
      <c r="AZ269" s="19"/>
      <c r="BA269" s="19"/>
      <c r="BB269" s="19"/>
      <c r="BC269" s="19"/>
      <c r="BD269" s="19"/>
      <c r="BE269" s="19"/>
      <c r="BF269" s="19"/>
      <c r="BG269" s="19"/>
      <c r="BH269" s="19"/>
      <c r="BI269" s="19"/>
      <c r="BJ269" s="19"/>
      <c r="BK269" s="19"/>
      <c r="BL269" s="19"/>
      <c r="BM269" s="19"/>
      <c r="BN269" s="19"/>
      <c r="BO269" s="19"/>
      <c r="BP269" s="19"/>
      <c r="BQ269" s="19"/>
      <c r="BR269" s="19"/>
      <c r="BS269" s="19"/>
      <c r="BT269" s="19"/>
      <c r="BU269" s="19"/>
      <c r="BV269" s="19"/>
      <c r="BW269" s="19"/>
      <c r="BX269" s="19"/>
      <c r="BY269" s="19"/>
      <c r="BZ269" s="19"/>
      <c r="CA269" s="19"/>
      <c r="CB269" s="19"/>
      <c r="CC269" s="19"/>
      <c r="CD269" s="19"/>
      <c r="CE269" s="19"/>
      <c r="CF269" s="19"/>
      <c r="CG269" s="19"/>
      <c r="CH269" s="19"/>
      <c r="CI269" s="19"/>
      <c r="CJ269" s="19"/>
      <c r="CK269" s="19"/>
      <c r="CL269" s="19"/>
      <c r="CM269" s="19"/>
      <c r="CN269" s="19"/>
      <c r="CO269" s="19"/>
      <c r="CP269" s="19"/>
      <c r="CQ269" s="19"/>
      <c r="CR269" s="19"/>
      <c r="CS269" s="19"/>
      <c r="CT269" s="19"/>
      <c r="CU269" s="19"/>
      <c r="CV269" s="19"/>
      <c r="CW269" s="19"/>
      <c r="CX269" s="19"/>
      <c r="CY269" s="19"/>
      <c r="CZ269" s="19"/>
      <c r="DA269" s="19"/>
      <c r="DB269" s="19"/>
      <c r="DC269" s="19"/>
      <c r="DD269" s="19"/>
      <c r="DE269" s="19"/>
      <c r="DF269" s="19"/>
      <c r="DG269" s="19"/>
      <c r="DH269" s="19"/>
      <c r="DI269" s="19"/>
      <c r="DJ269" s="19"/>
      <c r="DK269" s="19"/>
      <c r="DL269" s="19"/>
      <c r="DM269" s="19"/>
      <c r="DN269" s="19"/>
      <c r="DO269" s="19"/>
      <c r="DP269" s="19"/>
      <c r="DQ269" s="19"/>
      <c r="DR269" s="19"/>
      <c r="DS269" s="19"/>
      <c r="DT269" s="19"/>
      <c r="DU269" s="19"/>
      <c r="DV269" s="19"/>
      <c r="DW269" s="19"/>
      <c r="DX269" s="19"/>
      <c r="DY269" s="19"/>
      <c r="DZ269" s="19"/>
      <c r="EA269" s="19"/>
      <c r="EB269" s="19"/>
      <c r="EC269" s="19"/>
      <c r="ED269" s="19"/>
      <c r="EE269" s="19"/>
      <c r="EF269" s="19"/>
      <c r="EG269" s="19"/>
      <c r="EH269" s="19"/>
      <c r="EI269" s="19"/>
      <c r="EJ269" s="19"/>
      <c r="EK269" s="19"/>
      <c r="EL269" s="19"/>
      <c r="EM269" s="19"/>
      <c r="EN269" s="19"/>
      <c r="EO269" s="19"/>
      <c r="EP269" s="19"/>
      <c r="EQ269" s="19"/>
      <c r="ER269" s="19"/>
      <c r="ES269" s="19"/>
      <c r="ET269" s="19"/>
      <c r="EU269" s="19"/>
      <c r="EV269" s="19"/>
      <c r="EW269" s="19"/>
      <c r="EX269" s="19"/>
      <c r="EY269" s="19"/>
      <c r="EZ269" s="19"/>
      <c r="FA269" s="19"/>
      <c r="FB269" s="19"/>
      <c r="FC269" s="19"/>
      <c r="FD269" s="19"/>
      <c r="FE269" s="19"/>
      <c r="FF269" s="19"/>
      <c r="FG269" s="19"/>
      <c r="FH269" s="19"/>
      <c r="FI269" s="19"/>
      <c r="FJ269" s="19"/>
      <c r="FK269" s="19"/>
      <c r="FL269" s="19"/>
      <c r="FM269" s="19"/>
      <c r="FN269" s="19"/>
      <c r="FO269" s="19"/>
      <c r="FP269" s="19"/>
      <c r="FQ269" s="19"/>
      <c r="FR269" s="19"/>
      <c r="FS269" s="19"/>
      <c r="FT269" s="19"/>
      <c r="FU269" s="19"/>
      <c r="FV269" s="19"/>
      <c r="FW269" s="19"/>
      <c r="FX269" s="19"/>
      <c r="FY269" s="19"/>
      <c r="FZ269" s="19"/>
      <c r="GA269" s="19"/>
      <c r="GB269" s="19"/>
      <c r="GC269" s="19"/>
      <c r="GD269" s="19"/>
      <c r="GE269" s="19"/>
      <c r="GF269" s="19"/>
      <c r="GG269" s="19"/>
      <c r="GH269" s="19"/>
      <c r="GI269" s="19"/>
      <c r="GJ269" s="19"/>
      <c r="GK269" s="19"/>
      <c r="GL269" s="19"/>
      <c r="GM269" s="19"/>
      <c r="GN269" s="19"/>
      <c r="GO269" s="19"/>
      <c r="GP269" s="19"/>
      <c r="GQ269" s="19"/>
      <c r="GR269" s="19"/>
      <c r="GS269" s="19"/>
      <c r="GT269" s="19"/>
      <c r="GU269" s="19"/>
      <c r="GV269" s="19"/>
      <c r="GW269" s="19"/>
      <c r="GX269" s="19"/>
      <c r="GY269" s="19"/>
      <c r="GZ269" s="19"/>
      <c r="HA269" s="19"/>
      <c r="HB269" s="19"/>
      <c r="HC269" s="19"/>
      <c r="HD269" s="19"/>
      <c r="HE269" s="19"/>
      <c r="HF269" s="19"/>
      <c r="HG269" s="19"/>
      <c r="HH269" s="19"/>
      <c r="HI269" s="19"/>
      <c r="HJ269" s="19"/>
      <c r="HK269" s="19"/>
      <c r="HL269" s="19"/>
      <c r="HM269" s="19"/>
      <c r="HN269" s="19"/>
      <c r="HO269" s="19"/>
      <c r="HP269" s="19"/>
      <c r="HQ269" s="19"/>
      <c r="HR269" s="19"/>
      <c r="HS269" s="19"/>
      <c r="HT269" s="19"/>
      <c r="HU269" s="19"/>
      <c r="HV269" s="19"/>
      <c r="HW269" s="19"/>
      <c r="HX269" s="19"/>
      <c r="HY269" s="19"/>
      <c r="HZ269" s="19"/>
      <c r="IA269" s="19"/>
      <c r="IB269" s="19"/>
      <c r="IC269" s="19"/>
      <c r="ID269" s="19"/>
      <c r="IE269" s="19"/>
      <c r="IF269" s="19"/>
      <c r="IG269" s="19"/>
      <c r="IH269" s="19"/>
      <c r="II269" s="19"/>
      <c r="IJ269" s="19"/>
      <c r="IK269" s="19"/>
      <c r="IL269" s="19"/>
      <c r="IM269" s="19"/>
      <c r="IN269" s="19"/>
      <c r="IO269" s="19"/>
      <c r="IP269" s="19"/>
      <c r="IQ269" s="19"/>
      <c r="IR269" s="19"/>
      <c r="IS269" s="19"/>
      <c r="IT269" s="19"/>
      <c r="IU269" s="19"/>
      <c r="IV269" s="19"/>
      <c r="IW269" s="19"/>
    </row>
    <row r="270" customFormat="false" ht="12.75" hidden="false" customHeight="false" outlineLevel="0" collapsed="false">
      <c r="E270" s="4"/>
      <c r="F270" s="62"/>
      <c r="G270" s="62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  <c r="X270" s="15"/>
    </row>
    <row r="271" customFormat="false" ht="12.75" hidden="false" customHeight="false" outlineLevel="0" collapsed="false">
      <c r="E271" s="4"/>
      <c r="F271" s="62"/>
      <c r="G271" s="62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"/>
      <c r="F275" s="62"/>
      <c r="G275" s="62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3"/>
      <c r="F276" s="62"/>
      <c r="G276" s="62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3"/>
      <c r="F277" s="62"/>
      <c r="G277" s="62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3"/>
      <c r="F278" s="62"/>
      <c r="G278" s="62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</row>
    <row r="279" customFormat="false" ht="12.75" hidden="false" customHeight="false" outlineLevel="0" collapsed="false">
      <c r="E279" s="4"/>
      <c r="F279" s="62"/>
      <c r="G279" s="62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"/>
      <c r="F280" s="62"/>
      <c r="G280" s="62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E281" s="4"/>
      <c r="F281" s="62"/>
      <c r="G281" s="62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</row>
    <row r="282" customFormat="false" ht="12.75" hidden="false" customHeight="false" outlineLevel="0" collapsed="false">
      <c r="E282" s="4"/>
      <c r="F282" s="62"/>
      <c r="G282" s="62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</row>
    <row r="283" customFormat="false" ht="12.75" hidden="false" customHeight="false" outlineLevel="0" collapsed="false">
      <c r="E283" s="4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E285" s="4"/>
      <c r="F285" s="62"/>
      <c r="G285" s="62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62"/>
      <c r="G286" s="62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E287" s="4"/>
      <c r="F287" s="62"/>
      <c r="G287" s="62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E288" s="4"/>
      <c r="F288" s="56"/>
      <c r="G288" s="56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E289" s="4"/>
      <c r="F289" s="56"/>
      <c r="G289" s="56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E290" s="4"/>
      <c r="F290" s="56"/>
      <c r="G290" s="56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E291" s="4"/>
      <c r="F291" s="56"/>
      <c r="G291" s="56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4"/>
      <c r="F292" s="56"/>
      <c r="G292" s="56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A293" s="19"/>
      <c r="B293" s="19"/>
      <c r="C293" s="20"/>
      <c r="D293" s="21"/>
      <c r="E293" s="25"/>
      <c r="F293" s="63"/>
      <c r="G293" s="63"/>
      <c r="H293" s="19"/>
      <c r="I293" s="25"/>
      <c r="J293" s="19"/>
      <c r="K293" s="27"/>
      <c r="L293" s="27"/>
      <c r="M293" s="27"/>
      <c r="N293" s="27"/>
      <c r="O293" s="27"/>
      <c r="P293" s="27"/>
      <c r="Q293" s="27"/>
      <c r="R293" s="27"/>
      <c r="S293" s="27"/>
      <c r="T293" s="27"/>
      <c r="U293" s="27"/>
      <c r="V293" s="27"/>
      <c r="W293" s="27"/>
      <c r="X293" s="27"/>
      <c r="Y293" s="19"/>
      <c r="Z293" s="19"/>
      <c r="AA293" s="19"/>
      <c r="AB293" s="19"/>
      <c r="AC293" s="19"/>
      <c r="AD293" s="19"/>
      <c r="AE293" s="19"/>
      <c r="AF293" s="19"/>
      <c r="AG293" s="19"/>
      <c r="AH293" s="19"/>
      <c r="AI293" s="19"/>
      <c r="AJ293" s="19"/>
      <c r="AK293" s="19"/>
      <c r="AL293" s="19"/>
      <c r="AM293" s="19"/>
      <c r="AN293" s="19"/>
      <c r="AO293" s="19"/>
      <c r="AP293" s="19"/>
      <c r="AQ293" s="19"/>
      <c r="AR293" s="19"/>
      <c r="AS293" s="19"/>
      <c r="AT293" s="19"/>
      <c r="AU293" s="19"/>
      <c r="AV293" s="19"/>
      <c r="AW293" s="19"/>
      <c r="AX293" s="19"/>
      <c r="AY293" s="19"/>
      <c r="AZ293" s="19"/>
      <c r="BA293" s="19"/>
      <c r="BB293" s="19"/>
      <c r="BC293" s="19"/>
      <c r="BD293" s="19"/>
      <c r="BE293" s="19"/>
      <c r="BF293" s="19"/>
      <c r="BG293" s="19"/>
      <c r="BH293" s="19"/>
      <c r="BI293" s="19"/>
      <c r="BJ293" s="19"/>
      <c r="BK293" s="19"/>
      <c r="BL293" s="19"/>
      <c r="BM293" s="19"/>
      <c r="BN293" s="19"/>
      <c r="BO293" s="19"/>
      <c r="BP293" s="19"/>
      <c r="BQ293" s="19"/>
      <c r="BR293" s="19"/>
      <c r="BS293" s="19"/>
      <c r="BT293" s="19"/>
      <c r="BU293" s="19"/>
      <c r="BV293" s="19"/>
      <c r="BW293" s="19"/>
      <c r="BX293" s="19"/>
      <c r="BY293" s="19"/>
      <c r="BZ293" s="19"/>
      <c r="CA293" s="19"/>
      <c r="CB293" s="19"/>
      <c r="CC293" s="19"/>
      <c r="CD293" s="19"/>
      <c r="CE293" s="19"/>
      <c r="CF293" s="19"/>
      <c r="CG293" s="19"/>
      <c r="CH293" s="19"/>
      <c r="CI293" s="19"/>
      <c r="CJ293" s="19"/>
      <c r="CK293" s="19"/>
      <c r="CL293" s="19"/>
      <c r="CM293" s="19"/>
      <c r="CN293" s="19"/>
      <c r="CO293" s="19"/>
      <c r="CP293" s="19"/>
      <c r="CQ293" s="19"/>
      <c r="CR293" s="19"/>
      <c r="CS293" s="19"/>
      <c r="CT293" s="19"/>
      <c r="CU293" s="19"/>
      <c r="CV293" s="19"/>
      <c r="CW293" s="19"/>
      <c r="CX293" s="19"/>
      <c r="CY293" s="19"/>
      <c r="CZ293" s="19"/>
      <c r="DA293" s="19"/>
      <c r="DB293" s="19"/>
      <c r="DC293" s="19"/>
      <c r="DD293" s="19"/>
      <c r="DE293" s="19"/>
      <c r="DF293" s="19"/>
      <c r="DG293" s="19"/>
      <c r="DH293" s="19"/>
      <c r="DI293" s="19"/>
      <c r="DJ293" s="19"/>
      <c r="DK293" s="19"/>
      <c r="DL293" s="19"/>
      <c r="DM293" s="19"/>
      <c r="DN293" s="19"/>
      <c r="DO293" s="19"/>
      <c r="DP293" s="19"/>
      <c r="DQ293" s="19"/>
      <c r="DR293" s="19"/>
      <c r="DS293" s="19"/>
      <c r="DT293" s="19"/>
      <c r="DU293" s="19"/>
      <c r="DV293" s="19"/>
      <c r="DW293" s="19"/>
      <c r="DX293" s="19"/>
      <c r="DY293" s="19"/>
      <c r="DZ293" s="19"/>
      <c r="EA293" s="19"/>
      <c r="EB293" s="19"/>
      <c r="EC293" s="19"/>
      <c r="ED293" s="19"/>
      <c r="EE293" s="19"/>
      <c r="EF293" s="19"/>
      <c r="EG293" s="19"/>
      <c r="EH293" s="19"/>
      <c r="EI293" s="19"/>
      <c r="EJ293" s="19"/>
      <c r="EK293" s="19"/>
      <c r="EL293" s="19"/>
      <c r="EM293" s="19"/>
      <c r="EN293" s="19"/>
      <c r="EO293" s="19"/>
      <c r="EP293" s="19"/>
      <c r="EQ293" s="19"/>
      <c r="ER293" s="19"/>
      <c r="ES293" s="19"/>
      <c r="ET293" s="19"/>
      <c r="EU293" s="19"/>
      <c r="EV293" s="19"/>
      <c r="EW293" s="19"/>
      <c r="EX293" s="19"/>
      <c r="EY293" s="19"/>
      <c r="EZ293" s="19"/>
      <c r="FA293" s="19"/>
      <c r="FB293" s="19"/>
      <c r="FC293" s="19"/>
      <c r="FD293" s="19"/>
      <c r="FE293" s="19"/>
      <c r="FF293" s="19"/>
      <c r="FG293" s="19"/>
      <c r="FH293" s="19"/>
      <c r="FI293" s="19"/>
      <c r="FJ293" s="19"/>
      <c r="FK293" s="19"/>
      <c r="FL293" s="19"/>
      <c r="FM293" s="19"/>
      <c r="FN293" s="19"/>
      <c r="FO293" s="19"/>
      <c r="FP293" s="19"/>
      <c r="FQ293" s="19"/>
      <c r="FR293" s="19"/>
      <c r="FS293" s="19"/>
      <c r="FT293" s="19"/>
      <c r="FU293" s="19"/>
      <c r="FV293" s="19"/>
      <c r="FW293" s="19"/>
      <c r="FX293" s="19"/>
      <c r="FY293" s="19"/>
      <c r="FZ293" s="19"/>
      <c r="GA293" s="19"/>
      <c r="GB293" s="19"/>
      <c r="GC293" s="19"/>
      <c r="GD293" s="19"/>
      <c r="GE293" s="19"/>
      <c r="GF293" s="19"/>
      <c r="GG293" s="19"/>
      <c r="GH293" s="19"/>
      <c r="GI293" s="19"/>
      <c r="GJ293" s="19"/>
      <c r="GK293" s="19"/>
      <c r="GL293" s="19"/>
      <c r="GM293" s="19"/>
      <c r="GN293" s="19"/>
      <c r="GO293" s="19"/>
      <c r="GP293" s="19"/>
      <c r="GQ293" s="19"/>
      <c r="GR293" s="19"/>
      <c r="GS293" s="19"/>
      <c r="GT293" s="19"/>
      <c r="GU293" s="19"/>
      <c r="GV293" s="19"/>
      <c r="GW293" s="19"/>
      <c r="GX293" s="19"/>
      <c r="GY293" s="19"/>
      <c r="GZ293" s="19"/>
      <c r="HA293" s="19"/>
      <c r="HB293" s="19"/>
      <c r="HC293" s="19"/>
      <c r="HD293" s="19"/>
      <c r="HE293" s="19"/>
      <c r="HF293" s="19"/>
      <c r="HG293" s="19"/>
      <c r="HH293" s="19"/>
      <c r="HI293" s="19"/>
      <c r="HJ293" s="19"/>
      <c r="HK293" s="19"/>
      <c r="HL293" s="19"/>
      <c r="HM293" s="19"/>
      <c r="HN293" s="19"/>
      <c r="HO293" s="19"/>
      <c r="HP293" s="19"/>
      <c r="HQ293" s="19"/>
      <c r="HR293" s="19"/>
      <c r="HS293" s="19"/>
      <c r="HT293" s="19"/>
      <c r="HU293" s="19"/>
      <c r="HV293" s="19"/>
      <c r="HW293" s="19"/>
      <c r="HX293" s="19"/>
      <c r="HY293" s="19"/>
      <c r="HZ293" s="19"/>
      <c r="IA293" s="19"/>
      <c r="IB293" s="19"/>
      <c r="IC293" s="19"/>
      <c r="ID293" s="19"/>
      <c r="IE293" s="19"/>
      <c r="IF293" s="19"/>
      <c r="IG293" s="19"/>
      <c r="IH293" s="19"/>
      <c r="II293" s="19"/>
      <c r="IJ293" s="19"/>
      <c r="IK293" s="19"/>
      <c r="IL293" s="19"/>
      <c r="IM293" s="19"/>
      <c r="IN293" s="19"/>
      <c r="IO293" s="19"/>
      <c r="IP293" s="19"/>
      <c r="IQ293" s="19"/>
      <c r="IR293" s="19"/>
      <c r="IS293" s="19"/>
      <c r="IT293" s="19"/>
      <c r="IU293" s="19"/>
      <c r="IV293" s="19"/>
      <c r="IW293" s="19"/>
    </row>
    <row r="294" customFormat="false" ht="12.75" hidden="false" customHeight="false" outlineLevel="0" collapsed="false">
      <c r="E294" s="4"/>
      <c r="F294" s="56"/>
      <c r="G294" s="56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  <c r="X294" s="15"/>
    </row>
    <row r="295" customFormat="false" ht="12.75" hidden="false" customHeight="false" outlineLevel="0" collapsed="false">
      <c r="E295" s="4"/>
      <c r="F295" s="56"/>
      <c r="G295" s="56"/>
      <c r="H295" s="4"/>
      <c r="I295" s="4"/>
      <c r="K295" s="15"/>
      <c r="L295" s="33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E296" s="4"/>
      <c r="F296" s="56"/>
      <c r="G296" s="56"/>
      <c r="H296" s="4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customFormat="false" ht="12.75" hidden="false" customHeight="false" outlineLevel="0" collapsed="false">
      <c r="E297" s="4"/>
      <c r="F297" s="56"/>
      <c r="G297" s="56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  <c r="X297" s="15"/>
    </row>
    <row r="298" customFormat="false" ht="12.75" hidden="false" customHeight="false" outlineLevel="0" collapsed="false">
      <c r="E298" s="4"/>
      <c r="F298" s="56"/>
      <c r="G298" s="56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  <c r="X298" s="15"/>
    </row>
    <row r="299" customFormat="false" ht="12.75" hidden="false" customHeight="false" outlineLevel="0" collapsed="false">
      <c r="E299" s="4"/>
      <c r="F299" s="56"/>
      <c r="G299" s="56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  <c r="X299" s="15"/>
    </row>
    <row r="300" customFormat="false" ht="12.75" hidden="false" customHeight="false" outlineLevel="0" collapsed="false"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A301" s="19"/>
      <c r="B301" s="19"/>
      <c r="C301" s="20"/>
      <c r="D301" s="21"/>
      <c r="E301" s="25"/>
      <c r="F301" s="63"/>
      <c r="G301" s="63"/>
      <c r="H301" s="19"/>
      <c r="I301" s="25"/>
      <c r="J301" s="19"/>
      <c r="K301" s="27"/>
      <c r="L301" s="27"/>
      <c r="M301" s="27"/>
      <c r="N301" s="27"/>
      <c r="O301" s="27"/>
      <c r="P301" s="27"/>
      <c r="Q301" s="27"/>
      <c r="R301" s="27"/>
      <c r="S301" s="27"/>
      <c r="T301" s="27"/>
      <c r="U301" s="27"/>
      <c r="V301" s="27"/>
      <c r="W301" s="27"/>
      <c r="X301" s="27"/>
      <c r="Y301" s="19"/>
      <c r="Z301" s="19"/>
      <c r="AA301" s="19"/>
      <c r="AB301" s="19"/>
      <c r="AC301" s="19"/>
      <c r="AD301" s="19"/>
      <c r="AE301" s="19"/>
      <c r="AF301" s="19"/>
      <c r="AG301" s="19"/>
      <c r="AH301" s="19"/>
      <c r="AI301" s="19"/>
      <c r="AJ301" s="19"/>
      <c r="AK301" s="19"/>
      <c r="AL301" s="19"/>
      <c r="AM301" s="19"/>
      <c r="AN301" s="19"/>
      <c r="AO301" s="19"/>
      <c r="AP301" s="19"/>
      <c r="AQ301" s="19"/>
      <c r="AR301" s="19"/>
      <c r="AS301" s="19"/>
      <c r="AT301" s="19"/>
      <c r="AU301" s="19"/>
      <c r="AV301" s="19"/>
      <c r="AW301" s="19"/>
      <c r="AX301" s="19"/>
      <c r="AY301" s="19"/>
      <c r="AZ301" s="19"/>
      <c r="BA301" s="19"/>
      <c r="BB301" s="19"/>
      <c r="BC301" s="19"/>
      <c r="BD301" s="19"/>
      <c r="BE301" s="19"/>
      <c r="BF301" s="19"/>
      <c r="BG301" s="19"/>
      <c r="BH301" s="19"/>
      <c r="BI301" s="19"/>
      <c r="BJ301" s="19"/>
      <c r="BK301" s="19"/>
      <c r="BL301" s="19"/>
      <c r="BM301" s="19"/>
      <c r="BN301" s="19"/>
      <c r="BO301" s="19"/>
      <c r="BP301" s="19"/>
      <c r="BQ301" s="19"/>
      <c r="BR301" s="19"/>
      <c r="BS301" s="19"/>
      <c r="BT301" s="19"/>
      <c r="BU301" s="19"/>
      <c r="BV301" s="19"/>
      <c r="BW301" s="19"/>
      <c r="BX301" s="19"/>
      <c r="BY301" s="19"/>
      <c r="BZ301" s="19"/>
      <c r="CA301" s="19"/>
      <c r="CB301" s="19"/>
      <c r="CC301" s="19"/>
      <c r="CD301" s="19"/>
      <c r="CE301" s="19"/>
      <c r="CF301" s="19"/>
      <c r="CG301" s="19"/>
      <c r="CH301" s="19"/>
      <c r="CI301" s="19"/>
      <c r="CJ301" s="19"/>
      <c r="CK301" s="19"/>
      <c r="CL301" s="19"/>
      <c r="CM301" s="19"/>
      <c r="CN301" s="19"/>
      <c r="CO301" s="19"/>
      <c r="CP301" s="19"/>
      <c r="CQ301" s="19"/>
      <c r="CR301" s="19"/>
      <c r="CS301" s="19"/>
      <c r="CT301" s="19"/>
      <c r="CU301" s="19"/>
      <c r="CV301" s="19"/>
      <c r="CW301" s="19"/>
      <c r="CX301" s="19"/>
      <c r="CY301" s="19"/>
      <c r="CZ301" s="19"/>
      <c r="DA301" s="19"/>
      <c r="DB301" s="19"/>
      <c r="DC301" s="19"/>
      <c r="DD301" s="19"/>
      <c r="DE301" s="19"/>
      <c r="DF301" s="19"/>
      <c r="DG301" s="19"/>
      <c r="DH301" s="19"/>
      <c r="DI301" s="19"/>
      <c r="DJ301" s="19"/>
      <c r="DK301" s="19"/>
      <c r="DL301" s="19"/>
      <c r="DM301" s="19"/>
      <c r="DN301" s="19"/>
      <c r="DO301" s="19"/>
      <c r="DP301" s="19"/>
      <c r="DQ301" s="19"/>
      <c r="DR301" s="19"/>
      <c r="DS301" s="19"/>
      <c r="DT301" s="19"/>
      <c r="DU301" s="19"/>
      <c r="DV301" s="19"/>
      <c r="DW301" s="19"/>
      <c r="DX301" s="19"/>
      <c r="DY301" s="19"/>
      <c r="DZ301" s="19"/>
      <c r="EA301" s="19"/>
      <c r="EB301" s="19"/>
      <c r="EC301" s="19"/>
      <c r="ED301" s="19"/>
      <c r="EE301" s="19"/>
      <c r="EF301" s="19"/>
      <c r="EG301" s="19"/>
      <c r="EH301" s="19"/>
      <c r="EI301" s="19"/>
      <c r="EJ301" s="19"/>
      <c r="EK301" s="19"/>
      <c r="EL301" s="19"/>
      <c r="EM301" s="19"/>
      <c r="EN301" s="19"/>
      <c r="EO301" s="19"/>
      <c r="EP301" s="19"/>
      <c r="EQ301" s="19"/>
      <c r="ER301" s="19"/>
      <c r="ES301" s="19"/>
      <c r="ET301" s="19"/>
      <c r="EU301" s="19"/>
      <c r="EV301" s="19"/>
      <c r="EW301" s="19"/>
      <c r="EX301" s="19"/>
      <c r="EY301" s="19"/>
      <c r="EZ301" s="19"/>
      <c r="FA301" s="19"/>
      <c r="FB301" s="19"/>
      <c r="FC301" s="19"/>
      <c r="FD301" s="19"/>
      <c r="FE301" s="19"/>
      <c r="FF301" s="19"/>
      <c r="FG301" s="19"/>
      <c r="FH301" s="19"/>
      <c r="FI301" s="19"/>
      <c r="FJ301" s="19"/>
      <c r="FK301" s="19"/>
      <c r="FL301" s="19"/>
      <c r="FM301" s="19"/>
      <c r="FN301" s="19"/>
      <c r="FO301" s="19"/>
      <c r="FP301" s="19"/>
      <c r="FQ301" s="19"/>
      <c r="FR301" s="19"/>
      <c r="FS301" s="19"/>
      <c r="FT301" s="19"/>
      <c r="FU301" s="19"/>
      <c r="FV301" s="19"/>
      <c r="FW301" s="19"/>
      <c r="FX301" s="19"/>
      <c r="FY301" s="19"/>
      <c r="FZ301" s="19"/>
      <c r="GA301" s="19"/>
      <c r="GB301" s="19"/>
      <c r="GC301" s="19"/>
      <c r="GD301" s="19"/>
      <c r="GE301" s="19"/>
      <c r="GF301" s="19"/>
      <c r="GG301" s="19"/>
      <c r="GH301" s="19"/>
      <c r="GI301" s="19"/>
      <c r="GJ301" s="19"/>
      <c r="GK301" s="19"/>
      <c r="GL301" s="19"/>
      <c r="GM301" s="19"/>
      <c r="GN301" s="19"/>
      <c r="GO301" s="19"/>
      <c r="GP301" s="19"/>
      <c r="GQ301" s="19"/>
      <c r="GR301" s="19"/>
      <c r="GS301" s="19"/>
      <c r="GT301" s="19"/>
      <c r="GU301" s="19"/>
      <c r="GV301" s="19"/>
      <c r="GW301" s="19"/>
      <c r="GX301" s="19"/>
      <c r="GY301" s="19"/>
      <c r="GZ301" s="19"/>
      <c r="HA301" s="19"/>
      <c r="HB301" s="19"/>
      <c r="HC301" s="19"/>
      <c r="HD301" s="19"/>
      <c r="HE301" s="19"/>
      <c r="HF301" s="19"/>
      <c r="HG301" s="19"/>
      <c r="HH301" s="19"/>
      <c r="HI301" s="19"/>
      <c r="HJ301" s="19"/>
      <c r="HK301" s="19"/>
      <c r="HL301" s="19"/>
      <c r="HM301" s="19"/>
      <c r="HN301" s="19"/>
      <c r="HO301" s="19"/>
      <c r="HP301" s="19"/>
      <c r="HQ301" s="19"/>
      <c r="HR301" s="19"/>
      <c r="HS301" s="19"/>
      <c r="HT301" s="19"/>
      <c r="HU301" s="19"/>
      <c r="HV301" s="19"/>
      <c r="HW301" s="19"/>
      <c r="HX301" s="19"/>
      <c r="HY301" s="19"/>
      <c r="HZ301" s="19"/>
      <c r="IA301" s="19"/>
      <c r="IB301" s="19"/>
      <c r="IC301" s="19"/>
      <c r="ID301" s="19"/>
      <c r="IE301" s="19"/>
      <c r="IF301" s="19"/>
      <c r="IG301" s="19"/>
      <c r="IH301" s="19"/>
      <c r="II301" s="19"/>
      <c r="IJ301" s="19"/>
      <c r="IK301" s="19"/>
      <c r="IL301" s="19"/>
      <c r="IM301" s="19"/>
      <c r="IN301" s="19"/>
      <c r="IO301" s="19"/>
      <c r="IP301" s="19"/>
      <c r="IQ301" s="19"/>
      <c r="IR301" s="19"/>
      <c r="IS301" s="19"/>
      <c r="IT301" s="19"/>
      <c r="IU301" s="19"/>
      <c r="IV301" s="19"/>
      <c r="IW301" s="19"/>
    </row>
    <row r="302" customFormat="false" ht="12.75" hidden="false" customHeight="false" outlineLevel="0" collapsed="false">
      <c r="A302" s="19"/>
      <c r="B302" s="19"/>
      <c r="C302" s="20"/>
      <c r="D302" s="21"/>
      <c r="E302" s="25"/>
      <c r="F302" s="63"/>
      <c r="G302" s="63"/>
      <c r="H302" s="19"/>
      <c r="I302" s="25"/>
      <c r="J302" s="19"/>
      <c r="K302" s="27"/>
      <c r="L302" s="27"/>
      <c r="M302" s="27"/>
      <c r="N302" s="27"/>
      <c r="O302" s="27"/>
      <c r="P302" s="27"/>
      <c r="Q302" s="27"/>
      <c r="R302" s="27"/>
      <c r="S302" s="27"/>
      <c r="T302" s="27"/>
      <c r="U302" s="27"/>
      <c r="V302" s="27"/>
      <c r="W302" s="27"/>
      <c r="X302" s="27"/>
      <c r="Y302" s="19"/>
      <c r="Z302" s="19"/>
      <c r="AA302" s="19"/>
      <c r="AB302" s="19"/>
      <c r="AC302" s="19"/>
      <c r="AD302" s="19"/>
      <c r="AE302" s="19"/>
      <c r="AF302" s="19"/>
      <c r="AG302" s="19"/>
      <c r="AH302" s="19"/>
      <c r="AI302" s="19"/>
      <c r="AJ302" s="19"/>
      <c r="AK302" s="19"/>
      <c r="AL302" s="19"/>
      <c r="AM302" s="19"/>
      <c r="AN302" s="19"/>
      <c r="AO302" s="19"/>
      <c r="AP302" s="19"/>
      <c r="AQ302" s="19"/>
      <c r="AR302" s="19"/>
      <c r="AS302" s="19"/>
      <c r="AT302" s="19"/>
      <c r="AU302" s="19"/>
      <c r="AV302" s="19"/>
      <c r="AW302" s="19"/>
      <c r="AX302" s="19"/>
      <c r="AY302" s="19"/>
      <c r="AZ302" s="19"/>
      <c r="BA302" s="19"/>
      <c r="BB302" s="19"/>
      <c r="BC302" s="19"/>
      <c r="BD302" s="19"/>
      <c r="BE302" s="19"/>
      <c r="BF302" s="19"/>
      <c r="BG302" s="19"/>
      <c r="BH302" s="19"/>
      <c r="BI302" s="19"/>
      <c r="BJ302" s="19"/>
      <c r="BK302" s="19"/>
      <c r="BL302" s="19"/>
      <c r="BM302" s="19"/>
      <c r="BN302" s="19"/>
      <c r="BO302" s="19"/>
      <c r="BP302" s="19"/>
      <c r="BQ302" s="19"/>
      <c r="BR302" s="19"/>
      <c r="BS302" s="19"/>
      <c r="BT302" s="19"/>
      <c r="BU302" s="19"/>
      <c r="BV302" s="19"/>
      <c r="BW302" s="19"/>
      <c r="BX302" s="19"/>
      <c r="BY302" s="19"/>
      <c r="BZ302" s="19"/>
      <c r="CA302" s="19"/>
      <c r="CB302" s="19"/>
      <c r="CC302" s="19"/>
      <c r="CD302" s="19"/>
      <c r="CE302" s="19"/>
      <c r="CF302" s="19"/>
      <c r="CG302" s="19"/>
      <c r="CH302" s="19"/>
      <c r="CI302" s="19"/>
      <c r="CJ302" s="19"/>
      <c r="CK302" s="19"/>
      <c r="CL302" s="19"/>
      <c r="CM302" s="19"/>
      <c r="CN302" s="19"/>
      <c r="CO302" s="19"/>
      <c r="CP302" s="19"/>
      <c r="CQ302" s="19"/>
      <c r="CR302" s="19"/>
      <c r="CS302" s="19"/>
      <c r="CT302" s="19"/>
      <c r="CU302" s="19"/>
      <c r="CV302" s="19"/>
      <c r="CW302" s="19"/>
      <c r="CX302" s="19"/>
      <c r="CY302" s="19"/>
      <c r="CZ302" s="19"/>
      <c r="DA302" s="19"/>
      <c r="DB302" s="19"/>
      <c r="DC302" s="19"/>
      <c r="DD302" s="19"/>
      <c r="DE302" s="19"/>
      <c r="DF302" s="19"/>
      <c r="DG302" s="19"/>
      <c r="DH302" s="19"/>
      <c r="DI302" s="19"/>
      <c r="DJ302" s="19"/>
      <c r="DK302" s="19"/>
      <c r="DL302" s="19"/>
      <c r="DM302" s="19"/>
      <c r="DN302" s="19"/>
      <c r="DO302" s="19"/>
      <c r="DP302" s="19"/>
      <c r="DQ302" s="19"/>
      <c r="DR302" s="19"/>
      <c r="DS302" s="19"/>
      <c r="DT302" s="19"/>
      <c r="DU302" s="19"/>
      <c r="DV302" s="19"/>
      <c r="DW302" s="19"/>
      <c r="DX302" s="19"/>
      <c r="DY302" s="19"/>
      <c r="DZ302" s="19"/>
      <c r="EA302" s="19"/>
      <c r="EB302" s="19"/>
      <c r="EC302" s="19"/>
      <c r="ED302" s="19"/>
      <c r="EE302" s="19"/>
      <c r="EF302" s="19"/>
      <c r="EG302" s="19"/>
      <c r="EH302" s="19"/>
      <c r="EI302" s="19"/>
      <c r="EJ302" s="19"/>
      <c r="EK302" s="19"/>
      <c r="EL302" s="19"/>
      <c r="EM302" s="19"/>
      <c r="EN302" s="19"/>
      <c r="EO302" s="19"/>
      <c r="EP302" s="19"/>
      <c r="EQ302" s="19"/>
      <c r="ER302" s="19"/>
      <c r="ES302" s="19"/>
      <c r="ET302" s="19"/>
      <c r="EU302" s="19"/>
      <c r="EV302" s="19"/>
      <c r="EW302" s="19"/>
      <c r="EX302" s="19"/>
      <c r="EY302" s="19"/>
      <c r="EZ302" s="19"/>
      <c r="FA302" s="19"/>
      <c r="FB302" s="19"/>
      <c r="FC302" s="19"/>
      <c r="FD302" s="19"/>
      <c r="FE302" s="19"/>
      <c r="FF302" s="19"/>
      <c r="FG302" s="19"/>
      <c r="FH302" s="19"/>
      <c r="FI302" s="19"/>
      <c r="FJ302" s="19"/>
      <c r="FK302" s="19"/>
      <c r="FL302" s="19"/>
      <c r="FM302" s="19"/>
      <c r="FN302" s="19"/>
      <c r="FO302" s="19"/>
      <c r="FP302" s="19"/>
      <c r="FQ302" s="19"/>
      <c r="FR302" s="19"/>
      <c r="FS302" s="19"/>
      <c r="FT302" s="19"/>
      <c r="FU302" s="19"/>
      <c r="FV302" s="19"/>
      <c r="FW302" s="19"/>
      <c r="FX302" s="19"/>
      <c r="FY302" s="19"/>
      <c r="FZ302" s="19"/>
      <c r="GA302" s="19"/>
      <c r="GB302" s="19"/>
      <c r="GC302" s="19"/>
      <c r="GD302" s="19"/>
      <c r="GE302" s="19"/>
      <c r="GF302" s="19"/>
      <c r="GG302" s="19"/>
      <c r="GH302" s="19"/>
      <c r="GI302" s="19"/>
      <c r="GJ302" s="19"/>
      <c r="GK302" s="19"/>
      <c r="GL302" s="19"/>
      <c r="GM302" s="19"/>
      <c r="GN302" s="19"/>
      <c r="GO302" s="19"/>
      <c r="GP302" s="19"/>
      <c r="GQ302" s="19"/>
      <c r="GR302" s="19"/>
      <c r="GS302" s="19"/>
      <c r="GT302" s="19"/>
      <c r="GU302" s="19"/>
      <c r="GV302" s="19"/>
      <c r="GW302" s="19"/>
      <c r="GX302" s="19"/>
      <c r="GY302" s="19"/>
      <c r="GZ302" s="19"/>
      <c r="HA302" s="19"/>
      <c r="HB302" s="19"/>
      <c r="HC302" s="19"/>
      <c r="HD302" s="19"/>
      <c r="HE302" s="19"/>
      <c r="HF302" s="19"/>
      <c r="HG302" s="19"/>
      <c r="HH302" s="19"/>
      <c r="HI302" s="19"/>
      <c r="HJ302" s="19"/>
      <c r="HK302" s="19"/>
      <c r="HL302" s="19"/>
      <c r="HM302" s="19"/>
      <c r="HN302" s="19"/>
      <c r="HO302" s="19"/>
      <c r="HP302" s="19"/>
      <c r="HQ302" s="19"/>
      <c r="HR302" s="19"/>
      <c r="HS302" s="19"/>
      <c r="HT302" s="19"/>
      <c r="HU302" s="19"/>
      <c r="HV302" s="19"/>
      <c r="HW302" s="19"/>
      <c r="HX302" s="19"/>
      <c r="HY302" s="19"/>
      <c r="HZ302" s="19"/>
      <c r="IA302" s="19"/>
      <c r="IB302" s="19"/>
      <c r="IC302" s="19"/>
      <c r="ID302" s="19"/>
      <c r="IE302" s="19"/>
      <c r="IF302" s="19"/>
      <c r="IG302" s="19"/>
      <c r="IH302" s="19"/>
      <c r="II302" s="19"/>
      <c r="IJ302" s="19"/>
      <c r="IK302" s="19"/>
      <c r="IL302" s="19"/>
      <c r="IM302" s="19"/>
      <c r="IN302" s="19"/>
      <c r="IO302" s="19"/>
      <c r="IP302" s="19"/>
      <c r="IQ302" s="19"/>
      <c r="IR302" s="19"/>
      <c r="IS302" s="19"/>
      <c r="IT302" s="19"/>
      <c r="IU302" s="19"/>
      <c r="IV302" s="19"/>
      <c r="IW302" s="19"/>
    </row>
    <row r="303" customFormat="false" ht="12.75" hidden="false" customHeight="false" outlineLevel="0" collapsed="false">
      <c r="E303" s="4"/>
      <c r="F303" s="56"/>
      <c r="G303" s="56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A304" s="19"/>
      <c r="B304" s="19"/>
      <c r="C304" s="20"/>
      <c r="D304" s="21"/>
      <c r="E304" s="25"/>
      <c r="F304" s="63"/>
      <c r="G304" s="63"/>
      <c r="H304" s="19"/>
      <c r="I304" s="25"/>
      <c r="J304" s="19"/>
      <c r="K304" s="27"/>
      <c r="L304" s="27"/>
      <c r="M304" s="27"/>
      <c r="N304" s="27"/>
      <c r="O304" s="27"/>
      <c r="P304" s="27"/>
      <c r="Q304" s="27"/>
      <c r="R304" s="27"/>
      <c r="S304" s="27"/>
      <c r="T304" s="27"/>
      <c r="U304" s="27"/>
      <c r="V304" s="27"/>
      <c r="W304" s="27"/>
      <c r="X304" s="19"/>
      <c r="Y304" s="19"/>
      <c r="Z304" s="19"/>
      <c r="AA304" s="19"/>
      <c r="AB304" s="19"/>
      <c r="AC304" s="19"/>
      <c r="AD304" s="19"/>
      <c r="AE304" s="19"/>
      <c r="AF304" s="19"/>
      <c r="AG304" s="19"/>
      <c r="AH304" s="19"/>
      <c r="AI304" s="19"/>
      <c r="AJ304" s="19"/>
      <c r="AK304" s="19"/>
      <c r="AL304" s="19"/>
      <c r="AM304" s="19"/>
      <c r="AN304" s="19"/>
      <c r="AO304" s="19"/>
      <c r="AP304" s="19"/>
      <c r="AQ304" s="19"/>
      <c r="AR304" s="19"/>
      <c r="AS304" s="19"/>
      <c r="AT304" s="19"/>
      <c r="AU304" s="19"/>
      <c r="AV304" s="19"/>
      <c r="AW304" s="19"/>
      <c r="AX304" s="19"/>
      <c r="AY304" s="19"/>
      <c r="AZ304" s="19"/>
      <c r="BA304" s="19"/>
      <c r="BB304" s="19"/>
      <c r="BC304" s="19"/>
      <c r="BD304" s="19"/>
      <c r="BE304" s="19"/>
      <c r="BF304" s="19"/>
      <c r="BG304" s="19"/>
      <c r="BH304" s="19"/>
      <c r="BI304" s="19"/>
      <c r="BJ304" s="19"/>
      <c r="BK304" s="19"/>
      <c r="BL304" s="19"/>
      <c r="BM304" s="19"/>
      <c r="BN304" s="19"/>
      <c r="BO304" s="19"/>
      <c r="BP304" s="19"/>
      <c r="BQ304" s="19"/>
      <c r="BR304" s="19"/>
      <c r="BS304" s="19"/>
      <c r="BT304" s="19"/>
      <c r="BU304" s="19"/>
      <c r="BV304" s="19"/>
      <c r="BW304" s="19"/>
      <c r="BX304" s="19"/>
      <c r="BY304" s="19"/>
      <c r="BZ304" s="19"/>
      <c r="CA304" s="19"/>
      <c r="CB304" s="19"/>
      <c r="CC304" s="19"/>
      <c r="CD304" s="19"/>
      <c r="CE304" s="19"/>
      <c r="CF304" s="19"/>
      <c r="CG304" s="19"/>
      <c r="CH304" s="19"/>
      <c r="CI304" s="19"/>
      <c r="CJ304" s="19"/>
      <c r="CK304" s="19"/>
      <c r="CL304" s="19"/>
      <c r="CM304" s="19"/>
      <c r="CN304" s="19"/>
      <c r="CO304" s="19"/>
      <c r="CP304" s="19"/>
      <c r="CQ304" s="19"/>
      <c r="CR304" s="19"/>
      <c r="CS304" s="19"/>
      <c r="CT304" s="19"/>
      <c r="CU304" s="19"/>
      <c r="CV304" s="19"/>
      <c r="CW304" s="19"/>
      <c r="CX304" s="19"/>
      <c r="CY304" s="19"/>
      <c r="CZ304" s="19"/>
      <c r="DA304" s="19"/>
      <c r="DB304" s="19"/>
      <c r="DC304" s="19"/>
      <c r="DD304" s="19"/>
      <c r="DE304" s="19"/>
      <c r="DF304" s="19"/>
      <c r="DG304" s="19"/>
      <c r="DH304" s="19"/>
      <c r="DI304" s="19"/>
      <c r="DJ304" s="19"/>
      <c r="DK304" s="19"/>
      <c r="DL304" s="19"/>
      <c r="DM304" s="19"/>
      <c r="DN304" s="19"/>
      <c r="DO304" s="19"/>
      <c r="DP304" s="19"/>
      <c r="DQ304" s="19"/>
      <c r="DR304" s="19"/>
      <c r="DS304" s="19"/>
      <c r="DT304" s="19"/>
      <c r="DU304" s="19"/>
      <c r="DV304" s="19"/>
      <c r="DW304" s="19"/>
      <c r="DX304" s="19"/>
      <c r="DY304" s="19"/>
      <c r="DZ304" s="19"/>
      <c r="EA304" s="19"/>
      <c r="EB304" s="19"/>
      <c r="EC304" s="19"/>
      <c r="ED304" s="19"/>
      <c r="EE304" s="19"/>
      <c r="EF304" s="19"/>
      <c r="EG304" s="19"/>
      <c r="EH304" s="19"/>
      <c r="EI304" s="19"/>
      <c r="EJ304" s="19"/>
      <c r="EK304" s="19"/>
      <c r="EL304" s="19"/>
      <c r="EM304" s="19"/>
      <c r="EN304" s="19"/>
      <c r="EO304" s="19"/>
      <c r="EP304" s="19"/>
      <c r="EQ304" s="19"/>
      <c r="ER304" s="19"/>
      <c r="ES304" s="19"/>
      <c r="ET304" s="19"/>
      <c r="EU304" s="19"/>
      <c r="EV304" s="19"/>
      <c r="EW304" s="19"/>
      <c r="EX304" s="19"/>
      <c r="EY304" s="19"/>
      <c r="EZ304" s="19"/>
      <c r="FA304" s="19"/>
      <c r="FB304" s="19"/>
      <c r="FC304" s="19"/>
      <c r="FD304" s="19"/>
      <c r="FE304" s="19"/>
      <c r="FF304" s="19"/>
      <c r="FG304" s="19"/>
      <c r="FH304" s="19"/>
      <c r="FI304" s="19"/>
      <c r="FJ304" s="19"/>
      <c r="FK304" s="19"/>
      <c r="FL304" s="19"/>
      <c r="FM304" s="19"/>
      <c r="FN304" s="19"/>
      <c r="FO304" s="19"/>
      <c r="FP304" s="19"/>
      <c r="FQ304" s="19"/>
      <c r="FR304" s="19"/>
      <c r="FS304" s="19"/>
      <c r="FT304" s="19"/>
      <c r="FU304" s="19"/>
      <c r="FV304" s="19"/>
      <c r="FW304" s="19"/>
      <c r="FX304" s="19"/>
      <c r="FY304" s="19"/>
      <c r="FZ304" s="19"/>
      <c r="GA304" s="19"/>
      <c r="GB304" s="19"/>
      <c r="GC304" s="19"/>
      <c r="GD304" s="19"/>
      <c r="GE304" s="19"/>
      <c r="GF304" s="19"/>
      <c r="GG304" s="19"/>
      <c r="GH304" s="19"/>
      <c r="GI304" s="19"/>
      <c r="GJ304" s="19"/>
      <c r="GK304" s="19"/>
      <c r="GL304" s="19"/>
      <c r="GM304" s="19"/>
      <c r="GN304" s="19"/>
      <c r="GO304" s="19"/>
      <c r="GP304" s="19"/>
      <c r="GQ304" s="19"/>
      <c r="GR304" s="19"/>
      <c r="GS304" s="19"/>
      <c r="GT304" s="19"/>
      <c r="GU304" s="19"/>
      <c r="GV304" s="19"/>
      <c r="GW304" s="19"/>
      <c r="GX304" s="19"/>
      <c r="GY304" s="19"/>
      <c r="GZ304" s="19"/>
      <c r="HA304" s="19"/>
      <c r="HB304" s="19"/>
      <c r="HC304" s="19"/>
      <c r="HD304" s="19"/>
      <c r="HE304" s="19"/>
      <c r="HF304" s="19"/>
      <c r="HG304" s="19"/>
      <c r="HH304" s="19"/>
      <c r="HI304" s="19"/>
      <c r="HJ304" s="19"/>
      <c r="HK304" s="19"/>
      <c r="HL304" s="19"/>
      <c r="HM304" s="19"/>
      <c r="HN304" s="19"/>
      <c r="HO304" s="19"/>
      <c r="HP304" s="19"/>
      <c r="HQ304" s="19"/>
      <c r="HR304" s="19"/>
      <c r="HS304" s="19"/>
      <c r="HT304" s="19"/>
      <c r="HU304" s="19"/>
      <c r="HV304" s="19"/>
      <c r="HW304" s="19"/>
      <c r="HX304" s="19"/>
      <c r="HY304" s="19"/>
      <c r="HZ304" s="19"/>
      <c r="IA304" s="19"/>
      <c r="IB304" s="19"/>
      <c r="IC304" s="19"/>
      <c r="ID304" s="19"/>
      <c r="IE304" s="19"/>
      <c r="IF304" s="19"/>
      <c r="IG304" s="19"/>
      <c r="IH304" s="19"/>
      <c r="II304" s="19"/>
      <c r="IJ304" s="19"/>
      <c r="IK304" s="19"/>
      <c r="IL304" s="19"/>
      <c r="IM304" s="19"/>
      <c r="IN304" s="19"/>
      <c r="IO304" s="19"/>
      <c r="IP304" s="19"/>
      <c r="IQ304" s="19"/>
      <c r="IR304" s="19"/>
      <c r="IS304" s="19"/>
      <c r="IT304" s="19"/>
      <c r="IU304" s="19"/>
      <c r="IV304" s="19"/>
      <c r="IW304" s="19"/>
    </row>
    <row r="305" customFormat="false" ht="12.75" hidden="false" customHeight="false" outlineLevel="0" collapsed="false">
      <c r="E305" s="43"/>
      <c r="F305" s="62"/>
      <c r="G305" s="62"/>
      <c r="I305" s="4"/>
      <c r="K305" s="15"/>
      <c r="L305" s="15"/>
      <c r="M305" s="15"/>
      <c r="N305" s="15"/>
      <c r="O305" s="15"/>
      <c r="P305" s="15"/>
      <c r="Q305" s="15"/>
      <c r="R305" s="15"/>
      <c r="S305" s="15"/>
      <c r="T305" s="15"/>
      <c r="U305" s="15"/>
      <c r="V305" s="15"/>
      <c r="W305" s="15"/>
    </row>
    <row r="306" customFormat="false" ht="12.75" hidden="false" customHeight="false" outlineLevel="0" collapsed="false">
      <c r="E306" s="25"/>
      <c r="F306" s="62"/>
      <c r="G306" s="62"/>
      <c r="I306" s="25"/>
      <c r="K306" s="15"/>
      <c r="L306" s="15"/>
      <c r="M306" s="15"/>
      <c r="N306" s="15"/>
      <c r="O306" s="15"/>
      <c r="P306" s="15"/>
      <c r="Q306" s="15"/>
      <c r="R306" s="15"/>
      <c r="S306" s="15"/>
    </row>
    <row r="307" customFormat="false" ht="12.75" hidden="false" customHeight="false" outlineLevel="0" collapsed="false">
      <c r="E307" s="25"/>
      <c r="F307" s="62"/>
      <c r="G307" s="62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62"/>
      <c r="G308" s="62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A309" s="19"/>
      <c r="B309" s="19"/>
      <c r="C309" s="20"/>
      <c r="D309" s="21"/>
      <c r="E309" s="4"/>
      <c r="F309" s="56"/>
      <c r="G309" s="56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9"/>
      <c r="Y309" s="19"/>
      <c r="Z309" s="19"/>
      <c r="AA309" s="19"/>
      <c r="AB309" s="19"/>
      <c r="AC309" s="19"/>
      <c r="AD309" s="19"/>
      <c r="AE309" s="19"/>
      <c r="AF309" s="19"/>
      <c r="AG309" s="19"/>
      <c r="AH309" s="19"/>
      <c r="AI309" s="19"/>
      <c r="AJ309" s="19"/>
      <c r="AK309" s="19"/>
      <c r="AL309" s="19"/>
      <c r="AM309" s="19"/>
      <c r="AN309" s="19"/>
      <c r="AO309" s="19"/>
      <c r="AP309" s="19"/>
      <c r="AQ309" s="19"/>
      <c r="AR309" s="19"/>
      <c r="AS309" s="19"/>
      <c r="AT309" s="19"/>
      <c r="AU309" s="19"/>
      <c r="AV309" s="19"/>
      <c r="AW309" s="19"/>
      <c r="AX309" s="19"/>
      <c r="AY309" s="19"/>
      <c r="AZ309" s="19"/>
      <c r="BA309" s="19"/>
      <c r="BB309" s="19"/>
      <c r="BC309" s="19"/>
      <c r="BD309" s="19"/>
      <c r="BE309" s="19"/>
      <c r="BF309" s="19"/>
      <c r="BG309" s="19"/>
      <c r="BH309" s="19"/>
      <c r="BI309" s="19"/>
      <c r="BJ309" s="19"/>
      <c r="BK309" s="19"/>
      <c r="BL309" s="19"/>
      <c r="BM309" s="19"/>
      <c r="BN309" s="19"/>
      <c r="BO309" s="19"/>
      <c r="BP309" s="19"/>
      <c r="BQ309" s="19"/>
      <c r="BR309" s="19"/>
      <c r="BS309" s="19"/>
      <c r="BT309" s="19"/>
      <c r="BU309" s="19"/>
      <c r="BV309" s="19"/>
      <c r="BW309" s="19"/>
      <c r="BX309" s="19"/>
      <c r="BY309" s="19"/>
      <c r="BZ309" s="19"/>
      <c r="CA309" s="19"/>
      <c r="CB309" s="19"/>
      <c r="CC309" s="19"/>
      <c r="CD309" s="19"/>
      <c r="CE309" s="19"/>
      <c r="CF309" s="19"/>
      <c r="CG309" s="19"/>
      <c r="CH309" s="19"/>
      <c r="CI309" s="19"/>
      <c r="CJ309" s="19"/>
      <c r="CK309" s="19"/>
      <c r="CL309" s="19"/>
      <c r="CM309" s="19"/>
      <c r="CN309" s="19"/>
      <c r="CO309" s="19"/>
      <c r="CP309" s="19"/>
      <c r="CQ309" s="19"/>
      <c r="CR309" s="19"/>
      <c r="CS309" s="19"/>
      <c r="CT309" s="19"/>
      <c r="CU309" s="19"/>
      <c r="CV309" s="19"/>
      <c r="CW309" s="19"/>
      <c r="CX309" s="19"/>
      <c r="CY309" s="19"/>
      <c r="CZ309" s="19"/>
      <c r="DA309" s="19"/>
      <c r="DB309" s="19"/>
      <c r="DC309" s="19"/>
      <c r="DD309" s="19"/>
      <c r="DE309" s="19"/>
      <c r="DF309" s="19"/>
      <c r="DG309" s="19"/>
      <c r="DH309" s="19"/>
      <c r="DI309" s="19"/>
      <c r="DJ309" s="19"/>
      <c r="DK309" s="19"/>
      <c r="DL309" s="19"/>
      <c r="DM309" s="19"/>
      <c r="DN309" s="19"/>
      <c r="DO309" s="19"/>
      <c r="DP309" s="19"/>
      <c r="DQ309" s="19"/>
      <c r="DR309" s="19"/>
      <c r="DS309" s="19"/>
      <c r="DT309" s="19"/>
      <c r="DU309" s="19"/>
      <c r="DV309" s="19"/>
      <c r="DW309" s="19"/>
      <c r="DX309" s="19"/>
      <c r="DY309" s="19"/>
      <c r="DZ309" s="19"/>
      <c r="EA309" s="19"/>
      <c r="EB309" s="19"/>
      <c r="EC309" s="19"/>
      <c r="ED309" s="19"/>
      <c r="EE309" s="19"/>
      <c r="EF309" s="19"/>
      <c r="EG309" s="19"/>
      <c r="EH309" s="19"/>
      <c r="EI309" s="19"/>
      <c r="EJ309" s="19"/>
      <c r="EK309" s="19"/>
      <c r="EL309" s="19"/>
      <c r="EM309" s="19"/>
      <c r="EN309" s="19"/>
      <c r="EO309" s="19"/>
      <c r="EP309" s="19"/>
      <c r="EQ309" s="19"/>
      <c r="ER309" s="19"/>
      <c r="ES309" s="19"/>
      <c r="ET309" s="19"/>
      <c r="EU309" s="19"/>
      <c r="EV309" s="19"/>
      <c r="EW309" s="19"/>
      <c r="EX309" s="19"/>
      <c r="EY309" s="19"/>
      <c r="EZ309" s="19"/>
      <c r="FA309" s="19"/>
      <c r="FB309" s="19"/>
      <c r="FC309" s="19"/>
      <c r="FD309" s="19"/>
      <c r="FE309" s="19"/>
      <c r="FF309" s="19"/>
      <c r="FG309" s="19"/>
      <c r="FH309" s="19"/>
      <c r="FI309" s="19"/>
      <c r="FJ309" s="19"/>
      <c r="FK309" s="19"/>
      <c r="FL309" s="19"/>
      <c r="FM309" s="19"/>
      <c r="FN309" s="19"/>
      <c r="FO309" s="19"/>
      <c r="FP309" s="19"/>
      <c r="FQ309" s="19"/>
      <c r="FR309" s="19"/>
      <c r="FS309" s="19"/>
      <c r="FT309" s="19"/>
      <c r="FU309" s="19"/>
      <c r="FV309" s="19"/>
      <c r="FW309" s="19"/>
      <c r="FX309" s="19"/>
      <c r="FY309" s="19"/>
      <c r="FZ309" s="19"/>
      <c r="GA309" s="19"/>
      <c r="GB309" s="19"/>
      <c r="GC309" s="19"/>
      <c r="GD309" s="19"/>
      <c r="GE309" s="19"/>
      <c r="GF309" s="19"/>
      <c r="GG309" s="19"/>
      <c r="GH309" s="19"/>
      <c r="GI309" s="19"/>
      <c r="GJ309" s="19"/>
      <c r="GK309" s="19"/>
      <c r="GL309" s="19"/>
      <c r="GM309" s="19"/>
      <c r="GN309" s="19"/>
      <c r="GO309" s="19"/>
      <c r="GP309" s="19"/>
      <c r="GQ309" s="19"/>
      <c r="GR309" s="19"/>
      <c r="GS309" s="19"/>
      <c r="GT309" s="19"/>
      <c r="GU309" s="19"/>
      <c r="GV309" s="19"/>
      <c r="GW309" s="19"/>
      <c r="GX309" s="19"/>
      <c r="GY309" s="19"/>
      <c r="GZ309" s="19"/>
      <c r="HA309" s="19"/>
      <c r="HB309" s="19"/>
      <c r="HC309" s="19"/>
      <c r="HD309" s="19"/>
      <c r="HE309" s="19"/>
      <c r="HF309" s="19"/>
      <c r="HG309" s="19"/>
      <c r="HH309" s="19"/>
      <c r="HI309" s="19"/>
      <c r="HJ309" s="19"/>
      <c r="HK309" s="19"/>
      <c r="HL309" s="19"/>
      <c r="HM309" s="19"/>
      <c r="HN309" s="19"/>
      <c r="HO309" s="19"/>
      <c r="HP309" s="19"/>
      <c r="HQ309" s="19"/>
      <c r="HR309" s="19"/>
      <c r="HS309" s="19"/>
      <c r="HT309" s="19"/>
      <c r="HU309" s="19"/>
      <c r="HV309" s="19"/>
      <c r="HW309" s="19"/>
      <c r="HX309" s="19"/>
      <c r="HY309" s="19"/>
      <c r="HZ309" s="19"/>
      <c r="IA309" s="19"/>
      <c r="IB309" s="19"/>
      <c r="IC309" s="19"/>
      <c r="ID309" s="19"/>
      <c r="IE309" s="19"/>
      <c r="IF309" s="19"/>
      <c r="IG309" s="19"/>
      <c r="IH309" s="19"/>
      <c r="II309" s="19"/>
      <c r="IJ309" s="19"/>
      <c r="IK309" s="19"/>
      <c r="IL309" s="19"/>
      <c r="IM309" s="19"/>
      <c r="IN309" s="19"/>
      <c r="IO309" s="19"/>
      <c r="IP309" s="19"/>
      <c r="IQ309" s="19"/>
      <c r="IR309" s="19"/>
      <c r="IS309" s="19"/>
      <c r="IT309" s="19"/>
      <c r="IU309" s="19"/>
      <c r="IV309" s="19"/>
      <c r="IW309" s="19"/>
    </row>
    <row r="310" customFormat="false" ht="12.75" hidden="false" customHeight="false" outlineLevel="0" collapsed="false">
      <c r="A310" s="19"/>
      <c r="B310" s="19"/>
      <c r="C310" s="20"/>
      <c r="D310" s="21"/>
      <c r="E310" s="4"/>
      <c r="F310" s="56"/>
      <c r="G310" s="56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  <c r="Y310" s="19"/>
      <c r="Z310" s="19"/>
      <c r="AA310" s="19"/>
      <c r="AB310" s="19"/>
      <c r="AC310" s="19"/>
      <c r="AD310" s="19"/>
      <c r="AE310" s="19"/>
      <c r="AF310" s="19"/>
      <c r="AG310" s="19"/>
      <c r="AH310" s="19"/>
      <c r="AI310" s="19"/>
      <c r="AJ310" s="19"/>
      <c r="AK310" s="19"/>
      <c r="AL310" s="19"/>
      <c r="AM310" s="19"/>
      <c r="AN310" s="19"/>
      <c r="AO310" s="19"/>
      <c r="AP310" s="19"/>
      <c r="AQ310" s="19"/>
      <c r="AR310" s="19"/>
      <c r="AS310" s="19"/>
      <c r="AT310" s="19"/>
      <c r="AU310" s="19"/>
      <c r="AV310" s="19"/>
      <c r="AW310" s="19"/>
      <c r="AX310" s="19"/>
      <c r="AY310" s="19"/>
      <c r="AZ310" s="19"/>
      <c r="BA310" s="19"/>
      <c r="BB310" s="19"/>
      <c r="BC310" s="19"/>
      <c r="BD310" s="19"/>
      <c r="BE310" s="19"/>
      <c r="BF310" s="19"/>
      <c r="BG310" s="19"/>
      <c r="BH310" s="19"/>
      <c r="BI310" s="19"/>
      <c r="BJ310" s="19"/>
      <c r="BK310" s="19"/>
      <c r="BL310" s="19"/>
      <c r="BM310" s="19"/>
      <c r="BN310" s="19"/>
      <c r="BO310" s="19"/>
      <c r="BP310" s="19"/>
      <c r="BQ310" s="19"/>
      <c r="BR310" s="19"/>
      <c r="BS310" s="19"/>
      <c r="BT310" s="19"/>
      <c r="BU310" s="19"/>
      <c r="BV310" s="19"/>
      <c r="BW310" s="19"/>
      <c r="BX310" s="19"/>
      <c r="BY310" s="19"/>
      <c r="BZ310" s="19"/>
      <c r="CA310" s="19"/>
      <c r="CB310" s="19"/>
      <c r="CC310" s="19"/>
      <c r="CD310" s="19"/>
      <c r="CE310" s="19"/>
      <c r="CF310" s="19"/>
      <c r="CG310" s="19"/>
      <c r="CH310" s="19"/>
      <c r="CI310" s="19"/>
      <c r="CJ310" s="19"/>
      <c r="CK310" s="19"/>
      <c r="CL310" s="19"/>
      <c r="CM310" s="19"/>
      <c r="CN310" s="19"/>
      <c r="CO310" s="19"/>
      <c r="CP310" s="19"/>
      <c r="CQ310" s="19"/>
      <c r="CR310" s="19"/>
      <c r="CS310" s="19"/>
      <c r="CT310" s="19"/>
      <c r="CU310" s="19"/>
      <c r="CV310" s="19"/>
      <c r="CW310" s="19"/>
      <c r="CX310" s="19"/>
      <c r="CY310" s="19"/>
      <c r="CZ310" s="19"/>
      <c r="DA310" s="19"/>
      <c r="DB310" s="19"/>
      <c r="DC310" s="19"/>
      <c r="DD310" s="19"/>
      <c r="DE310" s="19"/>
      <c r="DF310" s="19"/>
      <c r="DG310" s="19"/>
      <c r="DH310" s="19"/>
      <c r="DI310" s="19"/>
      <c r="DJ310" s="19"/>
      <c r="DK310" s="19"/>
      <c r="DL310" s="19"/>
      <c r="DM310" s="19"/>
      <c r="DN310" s="19"/>
      <c r="DO310" s="19"/>
      <c r="DP310" s="19"/>
      <c r="DQ310" s="19"/>
      <c r="DR310" s="19"/>
      <c r="DS310" s="19"/>
      <c r="DT310" s="19"/>
      <c r="DU310" s="19"/>
      <c r="DV310" s="19"/>
      <c r="DW310" s="19"/>
      <c r="DX310" s="19"/>
      <c r="DY310" s="19"/>
      <c r="DZ310" s="19"/>
      <c r="EA310" s="19"/>
      <c r="EB310" s="19"/>
      <c r="EC310" s="19"/>
      <c r="ED310" s="19"/>
      <c r="EE310" s="19"/>
      <c r="EF310" s="19"/>
      <c r="EG310" s="19"/>
      <c r="EH310" s="19"/>
      <c r="EI310" s="19"/>
      <c r="EJ310" s="19"/>
      <c r="EK310" s="19"/>
      <c r="EL310" s="19"/>
      <c r="EM310" s="19"/>
      <c r="EN310" s="19"/>
      <c r="EO310" s="19"/>
      <c r="EP310" s="19"/>
      <c r="EQ310" s="19"/>
      <c r="ER310" s="19"/>
      <c r="ES310" s="19"/>
      <c r="ET310" s="19"/>
      <c r="EU310" s="19"/>
      <c r="EV310" s="19"/>
      <c r="EW310" s="19"/>
      <c r="EX310" s="19"/>
      <c r="EY310" s="19"/>
      <c r="EZ310" s="19"/>
      <c r="FA310" s="19"/>
      <c r="FB310" s="19"/>
      <c r="FC310" s="19"/>
      <c r="FD310" s="19"/>
      <c r="FE310" s="19"/>
      <c r="FF310" s="19"/>
      <c r="FG310" s="19"/>
      <c r="FH310" s="19"/>
      <c r="FI310" s="19"/>
      <c r="FJ310" s="19"/>
      <c r="FK310" s="19"/>
      <c r="FL310" s="19"/>
      <c r="FM310" s="19"/>
      <c r="FN310" s="19"/>
      <c r="FO310" s="19"/>
      <c r="FP310" s="19"/>
      <c r="FQ310" s="19"/>
      <c r="FR310" s="19"/>
      <c r="FS310" s="19"/>
      <c r="FT310" s="19"/>
      <c r="FU310" s="19"/>
      <c r="FV310" s="19"/>
      <c r="FW310" s="19"/>
      <c r="FX310" s="19"/>
      <c r="FY310" s="19"/>
      <c r="FZ310" s="19"/>
      <c r="GA310" s="19"/>
      <c r="GB310" s="19"/>
      <c r="GC310" s="19"/>
      <c r="GD310" s="19"/>
      <c r="GE310" s="19"/>
      <c r="GF310" s="19"/>
      <c r="GG310" s="19"/>
      <c r="GH310" s="19"/>
      <c r="GI310" s="19"/>
      <c r="GJ310" s="19"/>
      <c r="GK310" s="19"/>
      <c r="GL310" s="19"/>
      <c r="GM310" s="19"/>
      <c r="GN310" s="19"/>
      <c r="GO310" s="19"/>
      <c r="GP310" s="19"/>
      <c r="GQ310" s="19"/>
      <c r="GR310" s="19"/>
      <c r="GS310" s="19"/>
      <c r="GT310" s="19"/>
      <c r="GU310" s="19"/>
      <c r="GV310" s="19"/>
      <c r="GW310" s="19"/>
      <c r="GX310" s="19"/>
      <c r="GY310" s="19"/>
      <c r="GZ310" s="19"/>
      <c r="HA310" s="19"/>
      <c r="HB310" s="19"/>
      <c r="HC310" s="19"/>
      <c r="HD310" s="19"/>
      <c r="HE310" s="19"/>
      <c r="HF310" s="19"/>
      <c r="HG310" s="19"/>
      <c r="HH310" s="19"/>
      <c r="HI310" s="19"/>
      <c r="HJ310" s="19"/>
      <c r="HK310" s="19"/>
      <c r="HL310" s="19"/>
      <c r="HM310" s="19"/>
      <c r="HN310" s="19"/>
      <c r="HO310" s="19"/>
      <c r="HP310" s="19"/>
      <c r="HQ310" s="19"/>
      <c r="HR310" s="19"/>
      <c r="HS310" s="19"/>
      <c r="HT310" s="19"/>
      <c r="HU310" s="19"/>
      <c r="HV310" s="19"/>
      <c r="HW310" s="19"/>
      <c r="HX310" s="19"/>
      <c r="HY310" s="19"/>
      <c r="HZ310" s="19"/>
      <c r="IA310" s="19"/>
      <c r="IB310" s="19"/>
      <c r="IC310" s="19"/>
      <c r="ID310" s="19"/>
      <c r="IE310" s="19"/>
      <c r="IF310" s="19"/>
      <c r="IG310" s="19"/>
      <c r="IH310" s="19"/>
      <c r="II310" s="19"/>
      <c r="IJ310" s="19"/>
      <c r="IK310" s="19"/>
      <c r="IL310" s="19"/>
      <c r="IM310" s="19"/>
      <c r="IN310" s="19"/>
      <c r="IO310" s="19"/>
      <c r="IP310" s="19"/>
      <c r="IQ310" s="19"/>
      <c r="IR310" s="19"/>
      <c r="IS310" s="19"/>
      <c r="IT310" s="19"/>
      <c r="IU310" s="19"/>
      <c r="IV310" s="19"/>
      <c r="IW310" s="19"/>
    </row>
    <row r="311" customFormat="false" ht="12.75" hidden="false" customHeight="false" outlineLevel="0" collapsed="false">
      <c r="E311" s="43"/>
      <c r="F311" s="62"/>
      <c r="G311" s="62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</row>
    <row r="312" customFormat="false" ht="12.75" hidden="false" customHeight="false" outlineLevel="0" collapsed="false">
      <c r="E312" s="43"/>
      <c r="F312" s="62"/>
      <c r="G312" s="62"/>
      <c r="I312" s="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  <c r="X312" s="15"/>
    </row>
    <row r="313" customFormat="false" ht="12.75" hidden="false" customHeight="false" outlineLevel="0" collapsed="false">
      <c r="E313" s="43"/>
      <c r="F313" s="62"/>
      <c r="G313" s="62"/>
      <c r="I313" s="4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  <c r="X313" s="15"/>
    </row>
    <row r="314" customFormat="false" ht="12.75" hidden="false" customHeight="false" outlineLevel="0" collapsed="false">
      <c r="E314" s="43"/>
      <c r="F314" s="62"/>
      <c r="G314" s="62"/>
      <c r="I314" s="4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  <c r="X314" s="15"/>
    </row>
    <row r="315" customFormat="false" ht="12.75" hidden="false" customHeight="false" outlineLevel="0" collapsed="false">
      <c r="E315" s="4"/>
      <c r="F315" s="62"/>
      <c r="G315" s="62"/>
      <c r="I315" s="4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</row>
    <row r="316" customFormat="false" ht="12.75" hidden="false" customHeight="false" outlineLevel="0" collapsed="false">
      <c r="E316" s="4"/>
      <c r="F316" s="62"/>
      <c r="G316" s="62"/>
      <c r="I316" s="4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</row>
    <row r="317" customFormat="false" ht="12.75" hidden="false" customHeight="false" outlineLevel="0" collapsed="false">
      <c r="E317" s="4"/>
      <c r="F317" s="62"/>
      <c r="G317" s="62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  <c r="Y317" s="52"/>
    </row>
    <row r="318" customFormat="false" ht="12.75" hidden="false" customHeight="false" outlineLevel="0" collapsed="false">
      <c r="A318" s="19"/>
      <c r="B318" s="19"/>
      <c r="C318" s="20"/>
      <c r="D318" s="21"/>
      <c r="E318" s="25"/>
      <c r="F318" s="63"/>
      <c r="G318" s="63"/>
      <c r="H318" s="19"/>
      <c r="I318" s="25"/>
      <c r="J318" s="19"/>
      <c r="K318" s="27"/>
      <c r="L318" s="27"/>
      <c r="M318" s="27"/>
      <c r="N318" s="27"/>
      <c r="O318" s="27"/>
      <c r="P318" s="27"/>
      <c r="Q318" s="27"/>
      <c r="R318" s="27"/>
      <c r="S318" s="27"/>
      <c r="T318" s="27"/>
      <c r="U318" s="27"/>
      <c r="V318" s="27"/>
      <c r="W318" s="27"/>
      <c r="X318" s="19"/>
      <c r="Y318" s="55"/>
      <c r="Z318" s="19"/>
      <c r="AA318" s="19"/>
      <c r="AB318" s="19"/>
      <c r="AC318" s="19"/>
      <c r="AD318" s="19"/>
      <c r="AE318" s="19"/>
      <c r="AF318" s="19"/>
      <c r="AG318" s="19"/>
      <c r="AH318" s="19"/>
      <c r="AI318" s="19"/>
      <c r="AJ318" s="19"/>
      <c r="AK318" s="19"/>
      <c r="AL318" s="19"/>
      <c r="AM318" s="19"/>
      <c r="AN318" s="19"/>
      <c r="AO318" s="19"/>
      <c r="AP318" s="19"/>
      <c r="AQ318" s="19"/>
      <c r="AR318" s="19"/>
      <c r="AS318" s="19"/>
      <c r="AT318" s="19"/>
      <c r="AU318" s="19"/>
      <c r="AV318" s="19"/>
      <c r="AW318" s="19"/>
      <c r="AX318" s="19"/>
      <c r="AY318" s="19"/>
      <c r="AZ318" s="19"/>
      <c r="BA318" s="19"/>
      <c r="BB318" s="19"/>
      <c r="BC318" s="19"/>
      <c r="BD318" s="19"/>
      <c r="BE318" s="19"/>
      <c r="BF318" s="19"/>
      <c r="BG318" s="19"/>
      <c r="BH318" s="19"/>
      <c r="BI318" s="19"/>
      <c r="BJ318" s="19"/>
      <c r="BK318" s="19"/>
      <c r="BL318" s="19"/>
      <c r="BM318" s="19"/>
      <c r="BN318" s="19"/>
      <c r="BO318" s="19"/>
      <c r="BP318" s="19"/>
      <c r="BQ318" s="19"/>
      <c r="BR318" s="19"/>
      <c r="BS318" s="19"/>
      <c r="BT318" s="19"/>
      <c r="BU318" s="19"/>
      <c r="BV318" s="19"/>
      <c r="BW318" s="19"/>
      <c r="BX318" s="19"/>
      <c r="BY318" s="19"/>
      <c r="BZ318" s="19"/>
      <c r="CA318" s="19"/>
      <c r="CB318" s="19"/>
      <c r="CC318" s="19"/>
      <c r="CD318" s="19"/>
      <c r="CE318" s="19"/>
      <c r="CF318" s="19"/>
      <c r="CG318" s="19"/>
      <c r="CH318" s="19"/>
      <c r="CI318" s="19"/>
      <c r="CJ318" s="19"/>
      <c r="CK318" s="19"/>
      <c r="CL318" s="19"/>
      <c r="CM318" s="19"/>
      <c r="CN318" s="19"/>
      <c r="CO318" s="19"/>
      <c r="CP318" s="19"/>
      <c r="CQ318" s="19"/>
      <c r="CR318" s="19"/>
      <c r="CS318" s="19"/>
      <c r="CT318" s="19"/>
      <c r="CU318" s="19"/>
      <c r="CV318" s="19"/>
      <c r="CW318" s="19"/>
      <c r="CX318" s="19"/>
      <c r="CY318" s="19"/>
      <c r="CZ318" s="19"/>
      <c r="DA318" s="19"/>
      <c r="DB318" s="19"/>
      <c r="DC318" s="19"/>
      <c r="DD318" s="19"/>
      <c r="DE318" s="19"/>
      <c r="DF318" s="19"/>
      <c r="DG318" s="19"/>
      <c r="DH318" s="19"/>
      <c r="DI318" s="19"/>
      <c r="DJ318" s="19"/>
      <c r="DK318" s="19"/>
      <c r="DL318" s="19"/>
      <c r="DM318" s="19"/>
      <c r="DN318" s="19"/>
      <c r="DO318" s="19"/>
      <c r="DP318" s="19"/>
      <c r="DQ318" s="19"/>
      <c r="DR318" s="19"/>
      <c r="DS318" s="19"/>
      <c r="DT318" s="19"/>
      <c r="DU318" s="19"/>
      <c r="DV318" s="19"/>
      <c r="DW318" s="19"/>
      <c r="DX318" s="19"/>
      <c r="DY318" s="19"/>
      <c r="DZ318" s="19"/>
      <c r="EA318" s="19"/>
      <c r="EB318" s="19"/>
      <c r="EC318" s="19"/>
      <c r="ED318" s="19"/>
      <c r="EE318" s="19"/>
      <c r="EF318" s="19"/>
      <c r="EG318" s="19"/>
      <c r="EH318" s="19"/>
      <c r="EI318" s="19"/>
      <c r="EJ318" s="19"/>
      <c r="EK318" s="19"/>
      <c r="EL318" s="19"/>
      <c r="EM318" s="19"/>
      <c r="EN318" s="19"/>
      <c r="EO318" s="19"/>
      <c r="EP318" s="19"/>
      <c r="EQ318" s="19"/>
      <c r="ER318" s="19"/>
      <c r="ES318" s="19"/>
      <c r="ET318" s="19"/>
      <c r="EU318" s="19"/>
      <c r="EV318" s="19"/>
      <c r="EW318" s="19"/>
      <c r="EX318" s="19"/>
      <c r="EY318" s="19"/>
      <c r="EZ318" s="19"/>
      <c r="FA318" s="19"/>
      <c r="FB318" s="19"/>
      <c r="FC318" s="19"/>
      <c r="FD318" s="19"/>
      <c r="FE318" s="19"/>
      <c r="FF318" s="19"/>
      <c r="FG318" s="19"/>
      <c r="FH318" s="19"/>
      <c r="FI318" s="19"/>
      <c r="FJ318" s="19"/>
      <c r="FK318" s="19"/>
      <c r="FL318" s="19"/>
      <c r="FM318" s="19"/>
      <c r="FN318" s="19"/>
      <c r="FO318" s="19"/>
      <c r="FP318" s="19"/>
      <c r="FQ318" s="19"/>
      <c r="FR318" s="19"/>
      <c r="FS318" s="19"/>
      <c r="FT318" s="19"/>
      <c r="FU318" s="19"/>
      <c r="FV318" s="19"/>
      <c r="FW318" s="19"/>
      <c r="FX318" s="19"/>
      <c r="FY318" s="19"/>
      <c r="FZ318" s="19"/>
      <c r="GA318" s="19"/>
      <c r="GB318" s="19"/>
      <c r="GC318" s="19"/>
      <c r="GD318" s="19"/>
      <c r="GE318" s="19"/>
      <c r="GF318" s="19"/>
      <c r="GG318" s="19"/>
      <c r="GH318" s="19"/>
      <c r="GI318" s="19"/>
      <c r="GJ318" s="19"/>
      <c r="GK318" s="19"/>
      <c r="GL318" s="19"/>
      <c r="GM318" s="19"/>
      <c r="GN318" s="19"/>
      <c r="GO318" s="19"/>
      <c r="GP318" s="19"/>
      <c r="GQ318" s="19"/>
      <c r="GR318" s="19"/>
      <c r="GS318" s="19"/>
      <c r="GT318" s="19"/>
      <c r="GU318" s="19"/>
      <c r="GV318" s="19"/>
      <c r="GW318" s="19"/>
      <c r="GX318" s="19"/>
      <c r="GY318" s="19"/>
      <c r="GZ318" s="19"/>
      <c r="HA318" s="19"/>
      <c r="HB318" s="19"/>
      <c r="HC318" s="19"/>
      <c r="HD318" s="19"/>
      <c r="HE318" s="19"/>
      <c r="HF318" s="19"/>
      <c r="HG318" s="19"/>
      <c r="HH318" s="19"/>
      <c r="HI318" s="19"/>
      <c r="HJ318" s="19"/>
      <c r="HK318" s="19"/>
      <c r="HL318" s="19"/>
      <c r="HM318" s="19"/>
      <c r="HN318" s="19"/>
      <c r="HO318" s="19"/>
      <c r="HP318" s="19"/>
      <c r="HQ318" s="19"/>
      <c r="HR318" s="19"/>
      <c r="HS318" s="19"/>
      <c r="HT318" s="19"/>
      <c r="HU318" s="19"/>
      <c r="HV318" s="19"/>
      <c r="HW318" s="19"/>
      <c r="HX318" s="19"/>
      <c r="HY318" s="19"/>
      <c r="HZ318" s="19"/>
      <c r="IA318" s="19"/>
      <c r="IB318" s="19"/>
      <c r="IC318" s="19"/>
      <c r="ID318" s="19"/>
      <c r="IE318" s="19"/>
      <c r="IF318" s="19"/>
      <c r="IG318" s="19"/>
      <c r="IH318" s="19"/>
      <c r="II318" s="19"/>
      <c r="IJ318" s="19"/>
      <c r="IK318" s="19"/>
      <c r="IL318" s="19"/>
      <c r="IM318" s="19"/>
      <c r="IN318" s="19"/>
      <c r="IO318" s="19"/>
      <c r="IP318" s="19"/>
      <c r="IQ318" s="19"/>
      <c r="IR318" s="19"/>
      <c r="IS318" s="19"/>
      <c r="IT318" s="19"/>
      <c r="IU318" s="19"/>
      <c r="IV318" s="19"/>
      <c r="IW318" s="19"/>
    </row>
    <row r="319" customFormat="false" ht="12.75" hidden="false" customHeight="false" outlineLevel="0" collapsed="false">
      <c r="E319" s="4"/>
      <c r="F319" s="62"/>
      <c r="G319" s="62"/>
      <c r="I319" s="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</row>
    <row r="320" customFormat="false" ht="12.75" hidden="false" customHeight="false" outlineLevel="0" collapsed="false">
      <c r="E320" s="4"/>
      <c r="F320" s="62"/>
      <c r="G320" s="62"/>
      <c r="I320" s="4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</row>
    <row r="321" customFormat="false" ht="12.75" hidden="false" customHeight="false" outlineLevel="0" collapsed="false">
      <c r="E321" s="4"/>
      <c r="F321" s="62"/>
      <c r="G321" s="62"/>
      <c r="I321" s="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</row>
    <row r="322" customFormat="false" ht="12.75" hidden="false" customHeight="false" outlineLevel="0" collapsed="false">
      <c r="E322" s="4"/>
      <c r="F322" s="56"/>
      <c r="G322" s="56"/>
      <c r="I322" s="4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34"/>
  <sheetViews>
    <sheetView showFormulas="false" showGridLines="true" showRowColHeaders="true" showZeros="true" rightToLeft="false" tabSelected="false" showOutlineSymbols="true" defaultGridColor="true" view="normal" topLeftCell="D30" colorId="64" zoomScale="100" zoomScaleNormal="100" zoomScalePageLayoutView="100" workbookViewId="0">
      <selection pane="topLeft" activeCell="D30" activeCellId="0" sqref="A1:IV16384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12.75" hidden="false" customHeight="false" outlineLevel="0" collapsed="false">
      <c r="A3" s="1" t="s">
        <v>65</v>
      </c>
      <c r="B3" s="1" t="s">
        <v>15</v>
      </c>
      <c r="C3" s="2" t="s">
        <v>66</v>
      </c>
      <c r="D3" s="28" t="s">
        <v>9</v>
      </c>
      <c r="E3" s="17" t="n">
        <v>60000</v>
      </c>
      <c r="F3" s="13" t="s">
        <v>10</v>
      </c>
      <c r="G3" s="16" t="s">
        <v>67</v>
      </c>
      <c r="I3" s="4"/>
      <c r="K3" s="18"/>
      <c r="L3" s="18"/>
      <c r="M3" s="18"/>
      <c r="N3" s="18"/>
      <c r="O3" s="18"/>
      <c r="P3" s="18"/>
      <c r="Q3" s="18"/>
      <c r="R3" s="18"/>
      <c r="S3" s="18"/>
      <c r="T3" s="18"/>
      <c r="U3" s="18"/>
      <c r="V3" s="18"/>
      <c r="W3" s="15"/>
    </row>
    <row r="4" customFormat="false" ht="12.75" hidden="false" customHeight="false" outlineLevel="0" collapsed="false">
      <c r="B4" s="1" t="s">
        <v>7</v>
      </c>
      <c r="C4" s="4" t="s">
        <v>68</v>
      </c>
      <c r="D4" s="32" t="s">
        <v>9</v>
      </c>
      <c r="E4" s="33" t="n">
        <v>215000</v>
      </c>
      <c r="F4" s="34" t="s">
        <v>10</v>
      </c>
      <c r="G4" s="16" t="s">
        <v>69</v>
      </c>
      <c r="I4" s="4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5"/>
    </row>
    <row r="5" customFormat="false" ht="12.75" hidden="false" customHeight="false" outlineLevel="0" collapsed="false">
      <c r="B5" s="1" t="s">
        <v>7</v>
      </c>
      <c r="C5" s="4" t="s">
        <v>70</v>
      </c>
      <c r="D5" s="32" t="s">
        <v>9</v>
      </c>
      <c r="E5" s="33" t="n">
        <v>200000</v>
      </c>
      <c r="F5" s="34" t="s">
        <v>10</v>
      </c>
      <c r="G5" s="16" t="s">
        <v>69</v>
      </c>
      <c r="I5" s="4"/>
      <c r="K5" s="18"/>
      <c r="L5" s="18"/>
      <c r="M5" s="18"/>
      <c r="N5" s="18"/>
      <c r="O5" s="18"/>
      <c r="P5" s="18"/>
      <c r="Q5" s="18"/>
      <c r="R5" s="18"/>
      <c r="S5" s="18"/>
      <c r="T5" s="18"/>
      <c r="U5" s="18"/>
      <c r="V5" s="18"/>
      <c r="W5" s="15"/>
    </row>
    <row r="6" customFormat="false" ht="12.75" hidden="false" customHeight="false" outlineLevel="0" collapsed="false">
      <c r="B6" s="1" t="s">
        <v>7</v>
      </c>
      <c r="C6" s="4" t="s">
        <v>71</v>
      </c>
      <c r="D6" s="32" t="s">
        <v>25</v>
      </c>
      <c r="E6" s="33" t="n">
        <v>100000</v>
      </c>
      <c r="F6" s="34" t="s">
        <v>10</v>
      </c>
      <c r="G6" s="16" t="s">
        <v>69</v>
      </c>
      <c r="I6" s="4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5"/>
    </row>
    <row r="7" customFormat="false" ht="12.75" hidden="false" customHeight="false" outlineLevel="0" collapsed="false">
      <c r="A7" s="19" t="s">
        <v>72</v>
      </c>
      <c r="B7" s="19"/>
      <c r="C7" s="20" t="s">
        <v>72</v>
      </c>
      <c r="D7" s="31"/>
      <c r="E7" s="22" t="n">
        <f aca="false">SUM(E3:E6)</f>
        <v>575000</v>
      </c>
      <c r="F7" s="22"/>
      <c r="G7" s="24"/>
      <c r="H7" s="19"/>
      <c r="I7" s="25"/>
      <c r="J7" s="19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7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</row>
    <row r="8" customFormat="false" ht="12.75" hidden="false" customHeight="false" outlineLevel="0" collapsed="false">
      <c r="A8" s="19"/>
      <c r="B8" s="19"/>
      <c r="C8" s="20"/>
      <c r="D8" s="31"/>
      <c r="E8" s="22"/>
      <c r="F8" s="22"/>
      <c r="G8" s="24"/>
      <c r="H8" s="19"/>
      <c r="I8" s="25"/>
      <c r="J8" s="19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7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</row>
    <row r="9" customFormat="false" ht="12.75" hidden="false" customHeight="false" outlineLevel="0" collapsed="false">
      <c r="A9" s="5" t="s">
        <v>0</v>
      </c>
      <c r="B9" s="5"/>
      <c r="C9" s="6" t="s">
        <v>161</v>
      </c>
      <c r="D9" s="7"/>
      <c r="E9" s="8" t="s">
        <v>3</v>
      </c>
      <c r="F9" s="8" t="s">
        <v>4</v>
      </c>
      <c r="G9" s="6"/>
      <c r="H9" s="5"/>
      <c r="I9" s="8"/>
      <c r="J9" s="5"/>
      <c r="K9" s="46"/>
      <c r="L9" s="46"/>
      <c r="M9" s="46"/>
      <c r="N9" s="46"/>
      <c r="O9" s="46"/>
      <c r="P9" s="46"/>
      <c r="Q9" s="46"/>
      <c r="R9" s="46"/>
      <c r="S9" s="46"/>
      <c r="T9" s="46"/>
      <c r="U9" s="46"/>
      <c r="V9" s="46"/>
      <c r="W9" s="46"/>
      <c r="X9" s="46"/>
      <c r="Y9" s="5"/>
      <c r="Z9" s="5"/>
      <c r="AA9" s="5"/>
      <c r="AB9" s="5"/>
      <c r="AC9" s="5"/>
      <c r="AD9" s="5"/>
      <c r="AE9" s="5"/>
      <c r="AF9" s="5"/>
      <c r="AG9" s="5"/>
      <c r="AH9" s="5"/>
      <c r="AI9" s="5"/>
      <c r="AJ9" s="5"/>
      <c r="AK9" s="5"/>
      <c r="AL9" s="5"/>
      <c r="AM9" s="5"/>
      <c r="AN9" s="5"/>
      <c r="AO9" s="5"/>
      <c r="AP9" s="5"/>
      <c r="AQ9" s="5"/>
      <c r="AR9" s="5"/>
      <c r="AS9" s="5"/>
      <c r="AT9" s="5"/>
      <c r="AU9" s="5"/>
      <c r="AV9" s="5"/>
      <c r="AW9" s="5"/>
      <c r="AX9" s="5"/>
      <c r="AY9" s="5"/>
      <c r="AZ9" s="5"/>
      <c r="BA9" s="5"/>
      <c r="BB9" s="5"/>
      <c r="BC9" s="5"/>
      <c r="BD9" s="5"/>
      <c r="BE9" s="5"/>
      <c r="BF9" s="5"/>
      <c r="BG9" s="5"/>
      <c r="BH9" s="5"/>
      <c r="BI9" s="5"/>
      <c r="BJ9" s="5"/>
      <c r="BK9" s="5"/>
      <c r="BL9" s="5"/>
      <c r="BM9" s="5"/>
      <c r="BN9" s="5"/>
      <c r="BO9" s="5"/>
      <c r="BP9" s="5"/>
      <c r="BQ9" s="5"/>
      <c r="BR9" s="5"/>
      <c r="BS9" s="5"/>
      <c r="BT9" s="5"/>
      <c r="BU9" s="5"/>
      <c r="BV9" s="5"/>
      <c r="BW9" s="5"/>
      <c r="BX9" s="5"/>
      <c r="BY9" s="5"/>
      <c r="BZ9" s="5"/>
      <c r="CA9" s="5"/>
      <c r="CB9" s="5"/>
      <c r="CC9" s="5"/>
      <c r="CD9" s="5"/>
      <c r="CE9" s="5"/>
      <c r="CF9" s="5"/>
      <c r="CG9" s="5"/>
      <c r="CH9" s="5"/>
      <c r="CI9" s="5"/>
      <c r="CJ9" s="5"/>
      <c r="CK9" s="5"/>
      <c r="CL9" s="5"/>
      <c r="CM9" s="5"/>
      <c r="CN9" s="5"/>
      <c r="CO9" s="5"/>
      <c r="CP9" s="5"/>
      <c r="CQ9" s="5"/>
      <c r="CR9" s="5"/>
      <c r="CS9" s="5"/>
      <c r="CT9" s="5"/>
      <c r="CU9" s="5"/>
      <c r="CV9" s="5"/>
      <c r="CW9" s="5"/>
      <c r="CX9" s="5"/>
      <c r="CY9" s="5"/>
      <c r="CZ9" s="5"/>
      <c r="DA9" s="5"/>
      <c r="DB9" s="5"/>
      <c r="DC9" s="5"/>
      <c r="DD9" s="5"/>
      <c r="DE9" s="5"/>
      <c r="DF9" s="5"/>
      <c r="DG9" s="5"/>
      <c r="DH9" s="5"/>
      <c r="DI9" s="5"/>
      <c r="DJ9" s="5"/>
      <c r="DK9" s="5"/>
      <c r="DL9" s="5"/>
      <c r="DM9" s="5"/>
      <c r="DN9" s="5"/>
      <c r="DO9" s="5"/>
      <c r="DP9" s="5"/>
      <c r="DQ9" s="5"/>
      <c r="DR9" s="5"/>
      <c r="DS9" s="5"/>
      <c r="DT9" s="5"/>
      <c r="DU9" s="5"/>
      <c r="DV9" s="5"/>
      <c r="DW9" s="5"/>
      <c r="DX9" s="5"/>
      <c r="DY9" s="5"/>
      <c r="DZ9" s="5"/>
      <c r="EA9" s="5"/>
      <c r="EB9" s="5"/>
      <c r="EC9" s="5"/>
      <c r="ED9" s="5"/>
      <c r="EE9" s="5"/>
      <c r="EF9" s="5"/>
      <c r="EG9" s="5"/>
      <c r="EH9" s="5"/>
      <c r="EI9" s="5"/>
      <c r="EJ9" s="5"/>
      <c r="EK9" s="5"/>
      <c r="EL9" s="5"/>
      <c r="EM9" s="5"/>
      <c r="EN9" s="5"/>
      <c r="EO9" s="5"/>
      <c r="EP9" s="5"/>
      <c r="EQ9" s="5"/>
      <c r="ER9" s="5"/>
      <c r="ES9" s="5"/>
      <c r="ET9" s="5"/>
      <c r="EU9" s="5"/>
      <c r="EV9" s="5"/>
      <c r="EW9" s="5"/>
      <c r="EX9" s="5"/>
      <c r="EY9" s="5"/>
      <c r="EZ9" s="5"/>
      <c r="FA9" s="5"/>
      <c r="FB9" s="5"/>
      <c r="FC9" s="5"/>
      <c r="FD9" s="5"/>
      <c r="FE9" s="5"/>
      <c r="FF9" s="5"/>
      <c r="FG9" s="5"/>
      <c r="FH9" s="5"/>
      <c r="FI9" s="5"/>
      <c r="FJ9" s="5"/>
      <c r="FK9" s="5"/>
      <c r="FL9" s="5"/>
      <c r="FM9" s="5"/>
      <c r="FN9" s="5"/>
      <c r="FO9" s="5"/>
      <c r="FP9" s="5"/>
      <c r="FQ9" s="5"/>
      <c r="FR9" s="5"/>
      <c r="FS9" s="5"/>
      <c r="FT9" s="5"/>
      <c r="FU9" s="5"/>
      <c r="FV9" s="5"/>
      <c r="FW9" s="5"/>
      <c r="FX9" s="5"/>
      <c r="FY9" s="5"/>
      <c r="FZ9" s="5"/>
      <c r="GA9" s="5"/>
      <c r="GB9" s="5"/>
      <c r="GC9" s="5"/>
      <c r="GD9" s="5"/>
      <c r="GE9" s="5"/>
      <c r="GF9" s="5"/>
      <c r="GG9" s="5"/>
      <c r="GH9" s="5"/>
      <c r="GI9" s="5"/>
      <c r="GJ9" s="5"/>
      <c r="GK9" s="5"/>
      <c r="GL9" s="5"/>
      <c r="GM9" s="5"/>
      <c r="GN9" s="5"/>
      <c r="GO9" s="5"/>
      <c r="GP9" s="5"/>
      <c r="GQ9" s="5"/>
      <c r="GR9" s="5"/>
      <c r="GS9" s="5"/>
      <c r="GT9" s="5"/>
      <c r="GU9" s="5"/>
      <c r="GV9" s="5"/>
      <c r="GW9" s="5"/>
      <c r="GX9" s="5"/>
      <c r="GY9" s="5"/>
      <c r="GZ9" s="5"/>
      <c r="HA9" s="5"/>
      <c r="HB9" s="5"/>
      <c r="HC9" s="5"/>
      <c r="HD9" s="5"/>
      <c r="HE9" s="5"/>
      <c r="HF9" s="5"/>
      <c r="HG9" s="5"/>
      <c r="HH9" s="5"/>
      <c r="HI9" s="5"/>
      <c r="HJ9" s="5"/>
      <c r="HK9" s="5"/>
      <c r="HL9" s="5"/>
      <c r="HM9" s="5"/>
      <c r="HN9" s="5"/>
      <c r="HO9" s="5"/>
      <c r="HP9" s="5"/>
      <c r="HQ9" s="5"/>
      <c r="HR9" s="5"/>
      <c r="HS9" s="5"/>
      <c r="HT9" s="5"/>
      <c r="HU9" s="5"/>
      <c r="HV9" s="5"/>
      <c r="HW9" s="5"/>
      <c r="HX9" s="5"/>
      <c r="HY9" s="5"/>
      <c r="HZ9" s="5"/>
      <c r="IA9" s="5"/>
      <c r="IB9" s="5"/>
      <c r="IC9" s="5"/>
      <c r="ID9" s="5"/>
      <c r="IE9" s="5"/>
      <c r="IF9" s="5"/>
      <c r="IG9" s="5"/>
      <c r="IH9" s="5"/>
      <c r="II9" s="5"/>
      <c r="IJ9" s="5"/>
      <c r="IK9" s="5"/>
      <c r="IL9" s="5"/>
      <c r="IM9" s="5"/>
      <c r="IN9" s="5"/>
      <c r="IO9" s="5"/>
      <c r="IP9" s="5"/>
      <c r="IQ9" s="5"/>
      <c r="IR9" s="5"/>
      <c r="IS9" s="5"/>
      <c r="IT9" s="5"/>
      <c r="IU9" s="5"/>
      <c r="IV9" s="5"/>
      <c r="IW9" s="5"/>
    </row>
    <row r="10" customFormat="false" ht="12.75" hidden="false" customHeight="false" outlineLevel="0" collapsed="false">
      <c r="A10" s="32"/>
      <c r="B10" s="32"/>
      <c r="C10" s="28"/>
      <c r="E10" s="47"/>
      <c r="F10" s="48"/>
      <c r="G10" s="37"/>
      <c r="H10" s="32"/>
      <c r="I10" s="47"/>
      <c r="J10" s="32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32"/>
      <c r="BC10" s="32"/>
      <c r="BD10" s="32"/>
      <c r="BE10" s="32"/>
      <c r="BF10" s="32"/>
      <c r="BG10" s="32"/>
      <c r="BH10" s="32"/>
      <c r="BI10" s="32"/>
      <c r="BJ10" s="32"/>
      <c r="BK10" s="32"/>
      <c r="BL10" s="32"/>
      <c r="BM10" s="32"/>
      <c r="BN10" s="32"/>
      <c r="BO10" s="32"/>
      <c r="BP10" s="32"/>
      <c r="BQ10" s="32"/>
      <c r="BR10" s="32"/>
      <c r="BS10" s="32"/>
      <c r="BT10" s="32"/>
      <c r="BU10" s="32"/>
      <c r="BV10" s="32"/>
      <c r="BW10" s="32"/>
      <c r="BX10" s="32"/>
      <c r="BY10" s="32"/>
      <c r="BZ10" s="32"/>
      <c r="CA10" s="32"/>
      <c r="CB10" s="32"/>
      <c r="CC10" s="32"/>
      <c r="CD10" s="32"/>
      <c r="CE10" s="32"/>
      <c r="CF10" s="32"/>
      <c r="CG10" s="32"/>
      <c r="CH10" s="32"/>
      <c r="CI10" s="32"/>
      <c r="CJ10" s="32"/>
      <c r="CK10" s="32"/>
      <c r="CL10" s="32"/>
      <c r="CM10" s="32"/>
      <c r="CN10" s="32"/>
      <c r="CO10" s="32"/>
      <c r="CP10" s="32"/>
      <c r="CQ10" s="32"/>
      <c r="CR10" s="32"/>
      <c r="CS10" s="32"/>
      <c r="CT10" s="32"/>
      <c r="CU10" s="32"/>
      <c r="CV10" s="32"/>
      <c r="CW10" s="32"/>
      <c r="CX10" s="32"/>
      <c r="CY10" s="32"/>
      <c r="CZ10" s="32"/>
      <c r="DA10" s="32"/>
      <c r="DB10" s="32"/>
      <c r="DC10" s="32"/>
      <c r="DD10" s="32"/>
      <c r="DE10" s="32"/>
      <c r="DF10" s="32"/>
      <c r="DG10" s="32"/>
      <c r="DH10" s="32"/>
      <c r="DI10" s="32"/>
      <c r="DJ10" s="32"/>
      <c r="DK10" s="32"/>
      <c r="DL10" s="32"/>
      <c r="DM10" s="32"/>
      <c r="DN10" s="32"/>
      <c r="DO10" s="32"/>
      <c r="DP10" s="32"/>
      <c r="DQ10" s="32"/>
      <c r="DR10" s="32"/>
      <c r="DS10" s="32"/>
      <c r="DT10" s="32"/>
      <c r="DU10" s="32"/>
      <c r="DV10" s="32"/>
      <c r="DW10" s="32"/>
      <c r="DX10" s="32"/>
      <c r="DY10" s="32"/>
      <c r="DZ10" s="32"/>
      <c r="EA10" s="32"/>
      <c r="EB10" s="32"/>
      <c r="EC10" s="32"/>
      <c r="ED10" s="32"/>
      <c r="EE10" s="32"/>
      <c r="EF10" s="32"/>
      <c r="EG10" s="32"/>
      <c r="EH10" s="32"/>
      <c r="EI10" s="32"/>
      <c r="EJ10" s="32"/>
      <c r="EK10" s="32"/>
      <c r="EL10" s="32"/>
      <c r="EM10" s="32"/>
      <c r="EN10" s="32"/>
      <c r="EO10" s="32"/>
      <c r="EP10" s="32"/>
      <c r="EQ10" s="32"/>
      <c r="ER10" s="32"/>
      <c r="ES10" s="32"/>
      <c r="ET10" s="32"/>
      <c r="EU10" s="32"/>
      <c r="EV10" s="32"/>
      <c r="EW10" s="32"/>
      <c r="EX10" s="32"/>
      <c r="EY10" s="32"/>
      <c r="EZ10" s="32"/>
      <c r="FA10" s="32"/>
      <c r="FB10" s="32"/>
      <c r="FC10" s="32"/>
      <c r="FD10" s="32"/>
      <c r="FE10" s="32"/>
      <c r="FF10" s="32"/>
      <c r="FG10" s="32"/>
      <c r="FH10" s="32"/>
      <c r="FI10" s="32"/>
      <c r="FJ10" s="32"/>
      <c r="FK10" s="32"/>
      <c r="FL10" s="32"/>
      <c r="FM10" s="32"/>
      <c r="FN10" s="32"/>
      <c r="FO10" s="32"/>
      <c r="FP10" s="32"/>
      <c r="FQ10" s="32"/>
      <c r="FR10" s="32"/>
      <c r="FS10" s="32"/>
      <c r="FT10" s="32"/>
      <c r="FU10" s="32"/>
      <c r="FV10" s="32"/>
      <c r="FW10" s="32"/>
      <c r="FX10" s="32"/>
      <c r="FY10" s="32"/>
      <c r="FZ10" s="32"/>
      <c r="GA10" s="32"/>
      <c r="GB10" s="32"/>
      <c r="GC10" s="32"/>
      <c r="GD10" s="32"/>
      <c r="GE10" s="32"/>
      <c r="GF10" s="32"/>
      <c r="GG10" s="32"/>
      <c r="GH10" s="32"/>
      <c r="GI10" s="32"/>
      <c r="GJ10" s="32"/>
      <c r="GK10" s="32"/>
      <c r="GL10" s="32"/>
      <c r="GM10" s="32"/>
      <c r="GN10" s="32"/>
      <c r="GO10" s="32"/>
      <c r="GP10" s="32"/>
      <c r="GQ10" s="32"/>
      <c r="GR10" s="32"/>
      <c r="GS10" s="32"/>
      <c r="GT10" s="32"/>
      <c r="GU10" s="32"/>
      <c r="GV10" s="32"/>
      <c r="GW10" s="32"/>
      <c r="GX10" s="32"/>
      <c r="GY10" s="32"/>
      <c r="GZ10" s="32"/>
      <c r="HA10" s="32"/>
      <c r="HB10" s="32"/>
      <c r="HC10" s="32"/>
      <c r="HD10" s="32"/>
      <c r="HE10" s="32"/>
      <c r="HF10" s="32"/>
      <c r="HG10" s="32"/>
      <c r="HH10" s="32"/>
      <c r="HI10" s="32"/>
      <c r="HJ10" s="32"/>
      <c r="HK10" s="32"/>
      <c r="HL10" s="32"/>
      <c r="HM10" s="32"/>
      <c r="HN10" s="32"/>
      <c r="HO10" s="32"/>
      <c r="HP10" s="32"/>
      <c r="HQ10" s="32"/>
      <c r="HR10" s="32"/>
      <c r="HS10" s="32"/>
      <c r="HT10" s="32"/>
      <c r="HU10" s="32"/>
      <c r="HV10" s="32"/>
      <c r="HW10" s="32"/>
      <c r="HX10" s="32"/>
      <c r="HY10" s="32"/>
      <c r="HZ10" s="32"/>
      <c r="IA10" s="32"/>
      <c r="IB10" s="32"/>
      <c r="IC10" s="32"/>
      <c r="ID10" s="32"/>
      <c r="IE10" s="32"/>
      <c r="IF10" s="32"/>
      <c r="IG10" s="32"/>
      <c r="IH10" s="32"/>
      <c r="II10" s="32"/>
      <c r="IJ10" s="32"/>
      <c r="IK10" s="32"/>
      <c r="IL10" s="32"/>
      <c r="IM10" s="32"/>
      <c r="IN10" s="32"/>
      <c r="IO10" s="32"/>
      <c r="IP10" s="32"/>
      <c r="IQ10" s="32"/>
      <c r="IR10" s="32"/>
      <c r="IS10" s="32"/>
      <c r="IT10" s="32"/>
      <c r="IU10" s="32"/>
      <c r="IV10" s="32"/>
      <c r="IW10" s="32"/>
    </row>
    <row r="11" customFormat="false" ht="12.75" hidden="false" customHeight="false" outlineLevel="0" collapsed="false">
      <c r="A11" s="1" t="s">
        <v>65</v>
      </c>
      <c r="B11" s="1" t="s">
        <v>7</v>
      </c>
      <c r="C11" s="4" t="s">
        <v>182</v>
      </c>
      <c r="D11" s="32" t="s">
        <v>36</v>
      </c>
      <c r="E11" s="33" t="n">
        <v>60000</v>
      </c>
      <c r="F11" s="34" t="n">
        <v>60000</v>
      </c>
      <c r="G11" s="16"/>
      <c r="I11" s="4"/>
      <c r="K11" s="18"/>
      <c r="L11" s="18"/>
      <c r="M11" s="18"/>
      <c r="N11" s="18"/>
      <c r="O11" s="18"/>
      <c r="P11" s="18"/>
      <c r="Q11" s="18"/>
      <c r="R11" s="18"/>
      <c r="S11" s="18"/>
      <c r="T11" s="18"/>
      <c r="U11" s="18"/>
      <c r="V11" s="18"/>
      <c r="W11" s="15"/>
    </row>
    <row r="12" customFormat="false" ht="12.75" hidden="false" customHeight="false" outlineLevel="0" collapsed="false">
      <c r="B12" s="1" t="s">
        <v>7</v>
      </c>
      <c r="C12" s="4" t="s">
        <v>183</v>
      </c>
      <c r="D12" s="32" t="s">
        <v>36</v>
      </c>
      <c r="E12" s="33" t="n">
        <v>12000</v>
      </c>
      <c r="F12" s="34" t="n">
        <v>12000</v>
      </c>
      <c r="G12" s="16" t="s">
        <v>184</v>
      </c>
      <c r="I12" s="4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5"/>
    </row>
    <row r="13" customFormat="false" ht="25.5" hidden="false" customHeight="false" outlineLevel="0" collapsed="false">
      <c r="B13" s="1" t="s">
        <v>15</v>
      </c>
      <c r="C13" s="4" t="s">
        <v>185</v>
      </c>
      <c r="D13" s="32" t="s">
        <v>36</v>
      </c>
      <c r="E13" s="33" t="n">
        <v>50000</v>
      </c>
      <c r="F13" s="34" t="n">
        <v>50000</v>
      </c>
      <c r="G13" s="16"/>
      <c r="I13" s="4"/>
      <c r="K13" s="18"/>
      <c r="L13" s="18"/>
      <c r="M13" s="18"/>
      <c r="N13" s="18"/>
      <c r="O13" s="18"/>
      <c r="P13" s="18"/>
      <c r="Q13" s="18"/>
      <c r="R13" s="18"/>
      <c r="S13" s="18"/>
      <c r="T13" s="18"/>
      <c r="U13" s="18"/>
      <c r="V13" s="18"/>
      <c r="W13" s="15"/>
    </row>
    <row r="14" customFormat="false" ht="12.75" hidden="false" customHeight="false" outlineLevel="0" collapsed="false">
      <c r="B14" s="1" t="s">
        <v>15</v>
      </c>
      <c r="C14" s="2" t="s">
        <v>186</v>
      </c>
      <c r="D14" s="28" t="s">
        <v>92</v>
      </c>
      <c r="E14" s="17" t="n">
        <v>120000</v>
      </c>
      <c r="F14" s="13" t="n">
        <v>60000</v>
      </c>
      <c r="G14" s="16" t="s">
        <v>187</v>
      </c>
      <c r="I14" s="4"/>
      <c r="K14" s="18"/>
      <c r="L14" s="18"/>
      <c r="M14" s="18"/>
      <c r="N14" s="18"/>
      <c r="O14" s="18"/>
      <c r="P14" s="18"/>
      <c r="Q14" s="18"/>
      <c r="R14" s="18"/>
      <c r="S14" s="18"/>
      <c r="T14" s="18"/>
      <c r="U14" s="18"/>
      <c r="V14" s="18"/>
      <c r="W14" s="15"/>
    </row>
    <row r="15" customFormat="false" ht="38.25" hidden="false" customHeight="false" outlineLevel="0" collapsed="false">
      <c r="B15" s="1" t="s">
        <v>15</v>
      </c>
      <c r="C15" s="2" t="s">
        <v>188</v>
      </c>
      <c r="D15" s="28" t="s">
        <v>75</v>
      </c>
      <c r="E15" s="17" t="n">
        <v>120000</v>
      </c>
      <c r="F15" s="13" t="n">
        <v>120000</v>
      </c>
      <c r="G15" s="16" t="s">
        <v>189</v>
      </c>
      <c r="I15" s="4"/>
      <c r="K15" s="18"/>
      <c r="L15" s="18"/>
      <c r="M15" s="18"/>
      <c r="N15" s="18"/>
      <c r="O15" s="18"/>
      <c r="P15" s="18"/>
      <c r="Q15" s="18"/>
      <c r="R15" s="18"/>
      <c r="S15" s="18"/>
      <c r="T15" s="18"/>
      <c r="U15" s="18"/>
      <c r="V15" s="18"/>
      <c r="W15" s="15"/>
    </row>
    <row r="16" customFormat="false" ht="12.75" hidden="false" customHeight="false" outlineLevel="0" collapsed="false">
      <c r="B16" s="1" t="s">
        <v>15</v>
      </c>
      <c r="C16" s="2" t="s">
        <v>190</v>
      </c>
      <c r="D16" s="28" t="s">
        <v>25</v>
      </c>
      <c r="E16" s="17" t="n">
        <v>48000</v>
      </c>
      <c r="F16" s="13" t="n">
        <v>48000</v>
      </c>
      <c r="G16" s="16" t="s">
        <v>191</v>
      </c>
      <c r="I16" s="4"/>
      <c r="K16" s="18"/>
      <c r="L16" s="18"/>
      <c r="M16" s="18"/>
      <c r="N16" s="18"/>
      <c r="O16" s="18"/>
      <c r="P16" s="18"/>
      <c r="Q16" s="18"/>
      <c r="R16" s="18"/>
      <c r="S16" s="18"/>
      <c r="T16" s="18"/>
      <c r="U16" s="18"/>
      <c r="V16" s="18"/>
      <c r="W16" s="15"/>
    </row>
    <row r="17" customFormat="false" ht="12.75" hidden="false" customHeight="false" outlineLevel="0" collapsed="false">
      <c r="B17" s="1" t="s">
        <v>15</v>
      </c>
      <c r="C17" s="2" t="s">
        <v>192</v>
      </c>
      <c r="D17" s="28" t="s">
        <v>34</v>
      </c>
      <c r="E17" s="17" t="n">
        <v>240000</v>
      </c>
      <c r="F17" s="13" t="n">
        <v>240000</v>
      </c>
      <c r="G17" s="16"/>
      <c r="I17" s="4"/>
      <c r="K17" s="18"/>
      <c r="L17" s="18"/>
      <c r="M17" s="18"/>
      <c r="N17" s="18"/>
      <c r="O17" s="18"/>
      <c r="P17" s="18"/>
      <c r="Q17" s="18"/>
      <c r="R17" s="18"/>
      <c r="S17" s="18"/>
      <c r="T17" s="18"/>
      <c r="U17" s="18"/>
      <c r="V17" s="18"/>
      <c r="W17" s="15"/>
    </row>
    <row r="18" customFormat="false" ht="12.75" hidden="false" customHeight="false" outlineLevel="0" collapsed="false">
      <c r="B18" s="1" t="s">
        <v>15</v>
      </c>
      <c r="C18" s="2" t="s">
        <v>193</v>
      </c>
      <c r="D18" s="28" t="s">
        <v>75</v>
      </c>
      <c r="E18" s="17" t="n">
        <v>75000</v>
      </c>
      <c r="F18" s="13" t="n">
        <v>75000</v>
      </c>
      <c r="G18" s="16"/>
      <c r="I18" s="4"/>
      <c r="K18" s="18"/>
      <c r="L18" s="18"/>
      <c r="M18" s="18"/>
      <c r="N18" s="18"/>
      <c r="O18" s="18"/>
      <c r="P18" s="18"/>
      <c r="Q18" s="18"/>
      <c r="R18" s="18"/>
      <c r="S18" s="18"/>
      <c r="T18" s="18"/>
      <c r="U18" s="18"/>
      <c r="V18" s="18"/>
      <c r="W18" s="15"/>
    </row>
    <row r="19" customFormat="false" ht="12.75" hidden="false" customHeight="false" outlineLevel="0" collapsed="false">
      <c r="B19" s="1" t="s">
        <v>15</v>
      </c>
      <c r="C19" s="2" t="s">
        <v>194</v>
      </c>
      <c r="D19" s="28" t="s">
        <v>15</v>
      </c>
      <c r="E19" s="17" t="n">
        <v>60000</v>
      </c>
      <c r="F19" s="13" t="n">
        <v>0</v>
      </c>
      <c r="G19" s="16"/>
      <c r="I19" s="4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  <c r="W19" s="15"/>
    </row>
    <row r="20" customFormat="false" ht="25.5" hidden="false" customHeight="false" outlineLevel="0" collapsed="false">
      <c r="B20" s="1" t="s">
        <v>15</v>
      </c>
      <c r="C20" s="2" t="s">
        <v>195</v>
      </c>
      <c r="D20" s="28" t="s">
        <v>36</v>
      </c>
      <c r="E20" s="17" t="n">
        <v>36000</v>
      </c>
      <c r="F20" s="13" t="n">
        <v>36000</v>
      </c>
      <c r="G20" s="16" t="s">
        <v>196</v>
      </c>
      <c r="I20" s="4"/>
      <c r="K20" s="18"/>
      <c r="L20" s="18"/>
      <c r="M20" s="18"/>
      <c r="N20" s="18"/>
      <c r="O20" s="18"/>
      <c r="P20" s="18"/>
      <c r="Q20" s="18"/>
      <c r="R20" s="18"/>
      <c r="S20" s="18"/>
      <c r="T20" s="18"/>
      <c r="U20" s="18"/>
      <c r="V20" s="18"/>
      <c r="W20" s="15"/>
    </row>
    <row r="21" customFormat="false" ht="12.75" hidden="false" customHeight="false" outlineLevel="0" collapsed="false">
      <c r="B21" s="1" t="s">
        <v>15</v>
      </c>
      <c r="C21" s="2" t="s">
        <v>197</v>
      </c>
      <c r="D21" s="28" t="s">
        <v>36</v>
      </c>
      <c r="E21" s="17" t="n">
        <v>36000</v>
      </c>
      <c r="F21" s="13" t="n">
        <v>36000</v>
      </c>
      <c r="G21" s="16"/>
      <c r="I21" s="4"/>
      <c r="K21" s="18"/>
      <c r="L21" s="18"/>
      <c r="M21" s="18"/>
      <c r="N21" s="18"/>
      <c r="O21" s="18"/>
      <c r="P21" s="18"/>
      <c r="Q21" s="18"/>
      <c r="R21" s="18"/>
      <c r="S21" s="18"/>
      <c r="T21" s="18"/>
      <c r="U21" s="18"/>
      <c r="V21" s="18"/>
      <c r="W21" s="15"/>
    </row>
    <row r="22" customFormat="false" ht="12.75" hidden="false" customHeight="false" outlineLevel="0" collapsed="false">
      <c r="A22" s="19" t="s">
        <v>72</v>
      </c>
      <c r="B22" s="19"/>
      <c r="C22" s="20" t="s">
        <v>72</v>
      </c>
      <c r="D22" s="31"/>
      <c r="E22" s="22" t="n">
        <f aca="false">SUM(E11:E21)</f>
        <v>857000</v>
      </c>
      <c r="F22" s="22" t="n">
        <f aca="false">SUM(F11:F21)</f>
        <v>737000</v>
      </c>
      <c r="G22" s="24"/>
      <c r="H22" s="19"/>
      <c r="I22" s="25"/>
      <c r="J22" s="19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7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</row>
    <row r="23" customFormat="false" ht="12.75" hidden="false" customHeight="false" outlineLevel="0" collapsed="false">
      <c r="D23" s="28"/>
      <c r="E23" s="17"/>
      <c r="F23" s="13"/>
      <c r="G23" s="16"/>
      <c r="I23" s="4"/>
      <c r="K23" s="18"/>
      <c r="L23" s="18"/>
      <c r="M23" s="18"/>
      <c r="N23" s="18"/>
      <c r="O23" s="18"/>
      <c r="P23" s="18"/>
      <c r="Q23" s="18"/>
      <c r="R23" s="18"/>
      <c r="S23" s="18"/>
      <c r="T23" s="18"/>
      <c r="U23" s="18"/>
      <c r="V23" s="18"/>
      <c r="W23" s="15"/>
    </row>
    <row r="24" customFormat="false" ht="12.75" hidden="false" customHeight="false" outlineLevel="0" collapsed="false">
      <c r="A24" s="52" t="s">
        <v>0</v>
      </c>
      <c r="B24" s="52"/>
      <c r="C24" s="31" t="s">
        <v>229</v>
      </c>
      <c r="D24" s="31"/>
      <c r="E24" s="53" t="s">
        <v>3</v>
      </c>
      <c r="F24" s="53" t="s">
        <v>4</v>
      </c>
      <c r="G24" s="31"/>
      <c r="H24" s="52"/>
      <c r="I24" s="53"/>
      <c r="J24" s="52"/>
      <c r="K24" s="54"/>
      <c r="L24" s="54"/>
      <c r="M24" s="54"/>
      <c r="N24" s="54"/>
      <c r="O24" s="54"/>
      <c r="P24" s="54"/>
      <c r="Q24" s="54"/>
      <c r="R24" s="54"/>
      <c r="S24" s="54"/>
      <c r="T24" s="54"/>
      <c r="U24" s="54"/>
      <c r="V24" s="54"/>
      <c r="W24" s="55"/>
      <c r="X24" s="52"/>
      <c r="Y24" s="52"/>
      <c r="Z24" s="52"/>
      <c r="AA24" s="52"/>
      <c r="AB24" s="52"/>
      <c r="AC24" s="52"/>
      <c r="AD24" s="52"/>
      <c r="AE24" s="52"/>
      <c r="AF24" s="52"/>
      <c r="AG24" s="52"/>
      <c r="AH24" s="52"/>
      <c r="AI24" s="52"/>
      <c r="AJ24" s="52"/>
      <c r="AK24" s="52"/>
      <c r="AL24" s="52"/>
      <c r="AM24" s="52"/>
      <c r="AN24" s="52"/>
      <c r="AO24" s="52"/>
      <c r="AP24" s="52"/>
      <c r="AQ24" s="52"/>
      <c r="AR24" s="52"/>
      <c r="AS24" s="52"/>
      <c r="AT24" s="52"/>
      <c r="AU24" s="52"/>
      <c r="AV24" s="52"/>
      <c r="AW24" s="52"/>
      <c r="AX24" s="52"/>
      <c r="AY24" s="52"/>
      <c r="AZ24" s="52"/>
      <c r="BA24" s="52"/>
      <c r="BB24" s="52"/>
      <c r="BC24" s="52"/>
      <c r="BD24" s="52"/>
      <c r="BE24" s="52"/>
      <c r="BF24" s="52"/>
      <c r="BG24" s="52"/>
      <c r="BH24" s="52"/>
      <c r="BI24" s="52"/>
      <c r="BJ24" s="52"/>
      <c r="BK24" s="52"/>
      <c r="BL24" s="52"/>
      <c r="BM24" s="52"/>
      <c r="BN24" s="52"/>
      <c r="BO24" s="52"/>
      <c r="BP24" s="52"/>
      <c r="BQ24" s="52"/>
      <c r="BR24" s="52"/>
      <c r="BS24" s="52"/>
      <c r="BT24" s="52"/>
      <c r="BU24" s="52"/>
      <c r="BV24" s="52"/>
      <c r="BW24" s="52"/>
      <c r="BX24" s="52"/>
      <c r="BY24" s="52"/>
      <c r="BZ24" s="52"/>
      <c r="CA24" s="52"/>
      <c r="CB24" s="52"/>
      <c r="CC24" s="52"/>
      <c r="CD24" s="52"/>
      <c r="CE24" s="52"/>
      <c r="CF24" s="52"/>
      <c r="CG24" s="52"/>
      <c r="CH24" s="52"/>
      <c r="CI24" s="52"/>
      <c r="CJ24" s="52"/>
      <c r="CK24" s="52"/>
      <c r="CL24" s="52"/>
      <c r="CM24" s="52"/>
      <c r="CN24" s="52"/>
      <c r="CO24" s="52"/>
      <c r="CP24" s="52"/>
      <c r="CQ24" s="52"/>
      <c r="CR24" s="52"/>
      <c r="CS24" s="52"/>
      <c r="CT24" s="52"/>
      <c r="CU24" s="52"/>
      <c r="CV24" s="52"/>
      <c r="CW24" s="52"/>
      <c r="CX24" s="52"/>
      <c r="CY24" s="52"/>
      <c r="CZ24" s="52"/>
      <c r="DA24" s="52"/>
      <c r="DB24" s="52"/>
      <c r="DC24" s="52"/>
      <c r="DD24" s="52"/>
      <c r="DE24" s="52"/>
      <c r="DF24" s="52"/>
      <c r="DG24" s="52"/>
      <c r="DH24" s="52"/>
      <c r="DI24" s="52"/>
      <c r="DJ24" s="52"/>
      <c r="DK24" s="52"/>
      <c r="DL24" s="52"/>
      <c r="DM24" s="52"/>
      <c r="DN24" s="52"/>
      <c r="DO24" s="52"/>
      <c r="DP24" s="52"/>
      <c r="DQ24" s="52"/>
      <c r="DR24" s="52"/>
      <c r="DS24" s="52"/>
      <c r="DT24" s="52"/>
      <c r="DU24" s="52"/>
      <c r="DV24" s="52"/>
      <c r="DW24" s="52"/>
      <c r="DX24" s="52"/>
      <c r="DY24" s="52"/>
      <c r="DZ24" s="52"/>
      <c r="EA24" s="52"/>
      <c r="EB24" s="52"/>
      <c r="EC24" s="52"/>
      <c r="ED24" s="52"/>
      <c r="EE24" s="52"/>
      <c r="EF24" s="52"/>
      <c r="EG24" s="52"/>
      <c r="EH24" s="52"/>
      <c r="EI24" s="52"/>
      <c r="EJ24" s="52"/>
      <c r="EK24" s="52"/>
      <c r="EL24" s="52"/>
      <c r="EM24" s="52"/>
      <c r="EN24" s="52"/>
      <c r="EO24" s="52"/>
      <c r="EP24" s="52"/>
      <c r="EQ24" s="52"/>
      <c r="ER24" s="52"/>
      <c r="ES24" s="52"/>
      <c r="ET24" s="52"/>
      <c r="EU24" s="52"/>
      <c r="EV24" s="52"/>
      <c r="EW24" s="52"/>
      <c r="EX24" s="52"/>
      <c r="EY24" s="52"/>
      <c r="EZ24" s="52"/>
      <c r="FA24" s="52"/>
      <c r="FB24" s="52"/>
      <c r="FC24" s="52"/>
      <c r="FD24" s="52"/>
      <c r="FE24" s="52"/>
      <c r="FF24" s="52"/>
      <c r="FG24" s="52"/>
      <c r="FH24" s="52"/>
      <c r="FI24" s="52"/>
      <c r="FJ24" s="52"/>
      <c r="FK24" s="52"/>
      <c r="FL24" s="52"/>
      <c r="FM24" s="52"/>
      <c r="FN24" s="52"/>
      <c r="FO24" s="52"/>
      <c r="FP24" s="52"/>
      <c r="FQ24" s="52"/>
      <c r="FR24" s="52"/>
      <c r="FS24" s="52"/>
      <c r="FT24" s="52"/>
      <c r="FU24" s="52"/>
      <c r="FV24" s="52"/>
      <c r="FW24" s="52"/>
      <c r="FX24" s="52"/>
      <c r="FY24" s="52"/>
      <c r="FZ24" s="52"/>
      <c r="GA24" s="52"/>
      <c r="GB24" s="52"/>
      <c r="GC24" s="52"/>
      <c r="GD24" s="52"/>
      <c r="GE24" s="52"/>
      <c r="GF24" s="52"/>
      <c r="GG24" s="52"/>
      <c r="GH24" s="52"/>
      <c r="GI24" s="52"/>
      <c r="GJ24" s="52"/>
      <c r="GK24" s="52"/>
      <c r="GL24" s="52"/>
      <c r="GM24" s="52"/>
      <c r="GN24" s="52"/>
      <c r="GO24" s="52"/>
      <c r="GP24" s="52"/>
      <c r="GQ24" s="52"/>
      <c r="GR24" s="52"/>
      <c r="GS24" s="52"/>
      <c r="GT24" s="52"/>
      <c r="GU24" s="52"/>
      <c r="GV24" s="52"/>
      <c r="GW24" s="52"/>
      <c r="GX24" s="52"/>
      <c r="GY24" s="52"/>
      <c r="GZ24" s="52"/>
      <c r="HA24" s="52"/>
      <c r="HB24" s="52"/>
      <c r="HC24" s="52"/>
      <c r="HD24" s="52"/>
      <c r="HE24" s="52"/>
      <c r="HF24" s="52"/>
      <c r="HG24" s="52"/>
      <c r="HH24" s="52"/>
      <c r="HI24" s="52"/>
      <c r="HJ24" s="52"/>
      <c r="HK24" s="52"/>
      <c r="HL24" s="52"/>
      <c r="HM24" s="52"/>
      <c r="HN24" s="52"/>
      <c r="HO24" s="52"/>
      <c r="HP24" s="52"/>
      <c r="HQ24" s="52"/>
      <c r="HR24" s="52"/>
      <c r="HS24" s="52"/>
      <c r="HT24" s="52"/>
      <c r="HU24" s="52"/>
      <c r="HV24" s="52"/>
      <c r="HW24" s="52"/>
      <c r="HX24" s="52"/>
      <c r="HY24" s="52"/>
      <c r="HZ24" s="52"/>
      <c r="IA24" s="52"/>
      <c r="IB24" s="52"/>
      <c r="IC24" s="52"/>
      <c r="ID24" s="52"/>
      <c r="IE24" s="52"/>
      <c r="IF24" s="52"/>
      <c r="IG24" s="52"/>
      <c r="IH24" s="52"/>
      <c r="II24" s="52"/>
      <c r="IJ24" s="52"/>
      <c r="IK24" s="52"/>
      <c r="IL24" s="52"/>
      <c r="IM24" s="52"/>
      <c r="IN24" s="52"/>
      <c r="IO24" s="52"/>
      <c r="IP24" s="52"/>
      <c r="IQ24" s="52"/>
      <c r="IR24" s="52"/>
      <c r="IS24" s="52"/>
      <c r="IT24" s="52"/>
      <c r="IU24" s="52"/>
      <c r="IV24" s="52"/>
      <c r="IW24" s="52"/>
    </row>
    <row r="25" customFormat="false" ht="12.75" hidden="false" customHeight="false" outlineLevel="0" collapsed="false">
      <c r="D25" s="28"/>
      <c r="E25" s="4"/>
      <c r="F25" s="56"/>
      <c r="G25" s="16"/>
      <c r="I25" s="4"/>
      <c r="K25" s="18"/>
      <c r="L25" s="18"/>
      <c r="M25" s="18"/>
      <c r="N25" s="18"/>
      <c r="O25" s="18"/>
      <c r="P25" s="18"/>
      <c r="Q25" s="18"/>
      <c r="R25" s="18"/>
      <c r="S25" s="18"/>
      <c r="T25" s="18"/>
      <c r="U25" s="18"/>
      <c r="V25" s="18"/>
      <c r="W25" s="15"/>
    </row>
    <row r="26" customFormat="false" ht="12.75" hidden="false" customHeight="false" outlineLevel="0" collapsed="false">
      <c r="A26" s="1" t="s">
        <v>65</v>
      </c>
      <c r="B26" s="1" t="s">
        <v>46</v>
      </c>
      <c r="C26" s="2" t="s">
        <v>292</v>
      </c>
      <c r="D26" s="28" t="s">
        <v>25</v>
      </c>
      <c r="E26" s="17" t="n">
        <v>5000</v>
      </c>
      <c r="F26" s="29" t="n">
        <v>5000</v>
      </c>
      <c r="G26" s="30"/>
      <c r="I26" s="4"/>
      <c r="K26" s="15"/>
      <c r="L26" s="15"/>
      <c r="M26" s="15"/>
      <c r="N26" s="15"/>
      <c r="O26" s="15"/>
      <c r="P26" s="15"/>
      <c r="Q26" s="15"/>
      <c r="R26" s="15"/>
      <c r="S26" s="15"/>
      <c r="T26" s="15"/>
      <c r="U26" s="15"/>
      <c r="V26" s="15"/>
      <c r="W26" s="15"/>
    </row>
    <row r="27" customFormat="false" ht="12.75" hidden="false" customHeight="false" outlineLevel="0" collapsed="false">
      <c r="B27" s="1" t="s">
        <v>46</v>
      </c>
      <c r="C27" s="2" t="s">
        <v>293</v>
      </c>
      <c r="D27" s="28" t="s">
        <v>34</v>
      </c>
      <c r="E27" s="17" t="n">
        <v>20000</v>
      </c>
      <c r="F27" s="29" t="n">
        <v>20000</v>
      </c>
      <c r="G27" s="30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</row>
    <row r="28" customFormat="false" ht="12.75" hidden="false" customHeight="false" outlineLevel="0" collapsed="false">
      <c r="B28" s="1" t="s">
        <v>46</v>
      </c>
      <c r="C28" s="2" t="s">
        <v>294</v>
      </c>
      <c r="D28" s="28" t="s">
        <v>34</v>
      </c>
      <c r="E28" s="17" t="n">
        <v>10000</v>
      </c>
      <c r="F28" s="29" t="n">
        <v>10000</v>
      </c>
      <c r="G28" s="30"/>
      <c r="I28" s="4"/>
      <c r="K28" s="15"/>
      <c r="L28" s="15"/>
      <c r="M28" s="15"/>
      <c r="N28" s="15"/>
      <c r="O28" s="15"/>
      <c r="P28" s="15"/>
      <c r="Q28" s="15"/>
      <c r="R28" s="15"/>
      <c r="S28" s="15"/>
      <c r="T28" s="15"/>
      <c r="U28" s="15"/>
      <c r="V28" s="15"/>
      <c r="W28" s="15"/>
    </row>
    <row r="29" customFormat="false" ht="12.75" hidden="false" customHeight="false" outlineLevel="0" collapsed="false">
      <c r="B29" s="1" t="s">
        <v>46</v>
      </c>
      <c r="C29" s="2" t="s">
        <v>295</v>
      </c>
      <c r="D29" s="28" t="s">
        <v>15</v>
      </c>
      <c r="E29" s="17" t="n">
        <v>15000</v>
      </c>
      <c r="F29" s="29" t="n">
        <v>0</v>
      </c>
      <c r="G29" s="30"/>
      <c r="I29" s="4"/>
      <c r="K29" s="15"/>
      <c r="L29" s="15"/>
      <c r="M29" s="15"/>
      <c r="N29" s="15"/>
      <c r="O29" s="15"/>
      <c r="P29" s="15"/>
      <c r="Q29" s="15"/>
      <c r="R29" s="15"/>
      <c r="S29" s="15"/>
      <c r="T29" s="15"/>
      <c r="U29" s="15"/>
      <c r="V29" s="15"/>
      <c r="W29" s="15"/>
    </row>
    <row r="30" customFormat="false" ht="12.75" hidden="false" customHeight="false" outlineLevel="0" collapsed="false">
      <c r="B30" s="1" t="s">
        <v>46</v>
      </c>
      <c r="C30" s="2" t="s">
        <v>296</v>
      </c>
      <c r="D30" s="28" t="s">
        <v>9</v>
      </c>
      <c r="E30" s="17" t="n">
        <v>10000</v>
      </c>
      <c r="F30" s="29" t="n">
        <v>10000</v>
      </c>
      <c r="G30" s="30"/>
      <c r="I30" s="4"/>
      <c r="K30" s="15"/>
      <c r="M30" s="15"/>
      <c r="N30" s="15"/>
      <c r="O30" s="15"/>
      <c r="P30" s="15"/>
      <c r="Q30" s="15"/>
      <c r="R30" s="15"/>
      <c r="S30" s="15"/>
      <c r="T30" s="15"/>
      <c r="U30" s="15"/>
      <c r="V30" s="15"/>
      <c r="W30" s="15"/>
    </row>
    <row r="31" customFormat="false" ht="12.75" hidden="false" customHeight="false" outlineLevel="0" collapsed="false">
      <c r="B31" s="1" t="s">
        <v>46</v>
      </c>
      <c r="C31" s="2" t="s">
        <v>297</v>
      </c>
      <c r="D31" s="28" t="s">
        <v>75</v>
      </c>
      <c r="E31" s="17" t="n">
        <v>5000</v>
      </c>
      <c r="F31" s="29" t="n">
        <v>5000</v>
      </c>
      <c r="G31" s="30"/>
      <c r="I31" s="4"/>
      <c r="K31" s="15"/>
      <c r="L31" s="15"/>
      <c r="M31" s="15"/>
      <c r="N31" s="15"/>
      <c r="O31" s="15"/>
      <c r="P31" s="15"/>
      <c r="Q31" s="15"/>
      <c r="R31" s="15"/>
      <c r="S31" s="15"/>
      <c r="T31" s="15"/>
      <c r="U31" s="15"/>
      <c r="V31" s="15"/>
      <c r="W31" s="15"/>
    </row>
    <row r="32" customFormat="false" ht="12.75" hidden="false" customHeight="false" outlineLevel="0" collapsed="false">
      <c r="B32" s="1" t="s">
        <v>46</v>
      </c>
      <c r="C32" s="2" t="s">
        <v>298</v>
      </c>
      <c r="D32" s="28" t="s">
        <v>36</v>
      </c>
      <c r="E32" s="17" t="n">
        <v>5000</v>
      </c>
      <c r="F32" s="29" t="n">
        <v>5000</v>
      </c>
      <c r="G32" s="30"/>
      <c r="I32" s="4"/>
      <c r="K32" s="15"/>
      <c r="L32" s="15"/>
      <c r="M32" s="15"/>
      <c r="N32" s="15"/>
      <c r="O32" s="15"/>
      <c r="P32" s="15"/>
      <c r="Q32" s="15"/>
      <c r="R32" s="15"/>
      <c r="S32" s="15"/>
      <c r="T32" s="15"/>
      <c r="U32" s="15"/>
      <c r="V32" s="15"/>
      <c r="W32" s="15"/>
      <c r="X32" s="15"/>
    </row>
    <row r="33" customFormat="false" ht="25.5" hidden="false" customHeight="false" outlineLevel="0" collapsed="false">
      <c r="B33" s="1" t="s">
        <v>9</v>
      </c>
      <c r="C33" s="2" t="s">
        <v>299</v>
      </c>
      <c r="D33" s="28" t="s">
        <v>75</v>
      </c>
      <c r="E33" s="17" t="n">
        <v>17000</v>
      </c>
      <c r="F33" s="13" t="n">
        <v>17000</v>
      </c>
      <c r="G33" s="16"/>
      <c r="I33" s="4"/>
      <c r="K33" s="15"/>
      <c r="L33" s="15"/>
      <c r="M33" s="15"/>
      <c r="N33" s="15"/>
      <c r="O33" s="15"/>
      <c r="P33" s="15"/>
      <c r="Q33" s="15"/>
      <c r="R33" s="15"/>
      <c r="S33" s="15"/>
      <c r="T33" s="15"/>
      <c r="U33" s="15"/>
      <c r="V33" s="15"/>
      <c r="W33" s="15"/>
    </row>
    <row r="34" customFormat="false" ht="12.75" hidden="false" customHeight="false" outlineLevel="0" collapsed="false">
      <c r="B34" s="1" t="s">
        <v>9</v>
      </c>
      <c r="C34" s="2" t="s">
        <v>300</v>
      </c>
      <c r="D34" s="28" t="s">
        <v>75</v>
      </c>
      <c r="E34" s="17" t="n">
        <v>12000</v>
      </c>
      <c r="F34" s="13" t="n">
        <v>12000</v>
      </c>
      <c r="G34" s="16"/>
      <c r="I34" s="4"/>
      <c r="K34" s="15"/>
      <c r="L34" s="15"/>
      <c r="M34" s="15"/>
      <c r="N34" s="15"/>
      <c r="O34" s="15"/>
      <c r="P34" s="15"/>
      <c r="Q34" s="15"/>
      <c r="R34" s="15"/>
      <c r="S34" s="15"/>
      <c r="T34" s="15"/>
      <c r="U34" s="15"/>
      <c r="V34" s="15"/>
      <c r="W34" s="15"/>
    </row>
    <row r="35" customFormat="false" ht="25.5" hidden="false" customHeight="false" outlineLevel="0" collapsed="false">
      <c r="B35" s="1" t="s">
        <v>9</v>
      </c>
      <c r="C35" s="2" t="s">
        <v>301</v>
      </c>
      <c r="D35" s="28" t="s">
        <v>9</v>
      </c>
      <c r="E35" s="17" t="n">
        <v>106000</v>
      </c>
      <c r="F35" s="13" t="n">
        <v>106000</v>
      </c>
      <c r="G35" s="16" t="s">
        <v>302</v>
      </c>
      <c r="I35" s="4"/>
      <c r="K35" s="15"/>
      <c r="L35" s="15"/>
      <c r="M35" s="15"/>
      <c r="N35" s="15"/>
      <c r="O35" s="15"/>
      <c r="P35" s="15"/>
      <c r="Q35" s="15"/>
      <c r="R35" s="15"/>
      <c r="S35" s="15"/>
      <c r="T35" s="15"/>
      <c r="U35" s="15"/>
      <c r="V35" s="15"/>
      <c r="W35" s="15"/>
    </row>
    <row r="36" customFormat="false" ht="12.75" hidden="false" customHeight="false" outlineLevel="0" collapsed="false">
      <c r="A36" s="10" t="s">
        <v>72</v>
      </c>
      <c r="B36" s="10"/>
      <c r="C36" s="39" t="s">
        <v>72</v>
      </c>
      <c r="D36" s="6"/>
      <c r="E36" s="40" t="n">
        <f aca="false">SUM(E26:E35)</f>
        <v>205000</v>
      </c>
      <c r="F36" s="45" t="n">
        <f aca="false">SUM(F26:F35)</f>
        <v>190000</v>
      </c>
      <c r="G36" s="14"/>
      <c r="H36" s="10"/>
      <c r="I36" s="41"/>
      <c r="J36" s="10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10"/>
      <c r="Y36" s="10"/>
      <c r="Z36" s="10"/>
      <c r="AA36" s="10"/>
      <c r="AB36" s="10"/>
      <c r="AC36" s="10"/>
      <c r="AD36" s="10"/>
      <c r="AE36" s="10"/>
      <c r="AF36" s="10"/>
      <c r="AG36" s="10"/>
      <c r="AH36" s="10"/>
      <c r="AI36" s="10"/>
      <c r="AJ36" s="10"/>
      <c r="AK36" s="10"/>
      <c r="AL36" s="10"/>
      <c r="AM36" s="10"/>
      <c r="AN36" s="10"/>
      <c r="AO36" s="10"/>
      <c r="AP36" s="10"/>
      <c r="AQ36" s="10"/>
      <c r="AR36" s="10"/>
      <c r="AS36" s="10"/>
      <c r="AT36" s="10"/>
      <c r="AU36" s="10"/>
      <c r="AV36" s="10"/>
      <c r="AW36" s="10"/>
      <c r="AX36" s="10"/>
      <c r="AY36" s="10"/>
      <c r="AZ36" s="10"/>
      <c r="BA36" s="10"/>
      <c r="BB36" s="10"/>
      <c r="BC36" s="10"/>
      <c r="BD36" s="10"/>
      <c r="BE36" s="10"/>
      <c r="BF36" s="10"/>
      <c r="BG36" s="10"/>
      <c r="BH36" s="10"/>
      <c r="BI36" s="10"/>
      <c r="BJ36" s="10"/>
      <c r="BK36" s="10"/>
      <c r="BL36" s="10"/>
      <c r="BM36" s="10"/>
      <c r="BN36" s="10"/>
      <c r="BO36" s="10"/>
      <c r="BP36" s="10"/>
      <c r="BQ36" s="10"/>
      <c r="BR36" s="10"/>
      <c r="BS36" s="10"/>
      <c r="BT36" s="10"/>
      <c r="BU36" s="10"/>
      <c r="BV36" s="10"/>
      <c r="BW36" s="10"/>
      <c r="BX36" s="10"/>
      <c r="BY36" s="10"/>
      <c r="BZ36" s="10"/>
      <c r="CA36" s="10"/>
      <c r="CB36" s="10"/>
      <c r="CC36" s="10"/>
      <c r="CD36" s="10"/>
      <c r="CE36" s="10"/>
      <c r="CF36" s="10"/>
      <c r="CG36" s="10"/>
      <c r="CH36" s="10"/>
      <c r="CI36" s="10"/>
      <c r="CJ36" s="10"/>
      <c r="CK36" s="10"/>
      <c r="CL36" s="10"/>
      <c r="CM36" s="10"/>
      <c r="CN36" s="10"/>
      <c r="CO36" s="10"/>
      <c r="CP36" s="10"/>
      <c r="CQ36" s="10"/>
      <c r="CR36" s="10"/>
      <c r="CS36" s="10"/>
      <c r="CT36" s="10"/>
      <c r="CU36" s="10"/>
      <c r="CV36" s="10"/>
      <c r="CW36" s="10"/>
      <c r="CX36" s="10"/>
      <c r="CY36" s="10"/>
      <c r="CZ36" s="10"/>
      <c r="DA36" s="10"/>
      <c r="DB36" s="10"/>
      <c r="DC36" s="10"/>
      <c r="DD36" s="10"/>
      <c r="DE36" s="10"/>
      <c r="DF36" s="10"/>
      <c r="DG36" s="10"/>
      <c r="DH36" s="10"/>
      <c r="DI36" s="10"/>
      <c r="DJ36" s="10"/>
      <c r="DK36" s="10"/>
      <c r="DL36" s="10"/>
      <c r="DM36" s="10"/>
      <c r="DN36" s="10"/>
      <c r="DO36" s="10"/>
      <c r="DP36" s="10"/>
      <c r="DQ36" s="10"/>
      <c r="DR36" s="10"/>
      <c r="DS36" s="10"/>
      <c r="DT36" s="10"/>
      <c r="DU36" s="10"/>
      <c r="DV36" s="10"/>
      <c r="DW36" s="10"/>
      <c r="DX36" s="10"/>
      <c r="DY36" s="10"/>
      <c r="DZ36" s="10"/>
      <c r="EA36" s="10"/>
      <c r="EB36" s="10"/>
      <c r="EC36" s="10"/>
      <c r="ED36" s="10"/>
      <c r="EE36" s="10"/>
      <c r="EF36" s="10"/>
      <c r="EG36" s="10"/>
      <c r="EH36" s="10"/>
      <c r="EI36" s="10"/>
      <c r="EJ36" s="10"/>
      <c r="EK36" s="10"/>
      <c r="EL36" s="10"/>
      <c r="EM36" s="10"/>
      <c r="EN36" s="10"/>
      <c r="EO36" s="10"/>
      <c r="EP36" s="10"/>
      <c r="EQ36" s="10"/>
      <c r="ER36" s="10"/>
      <c r="ES36" s="10"/>
      <c r="ET36" s="10"/>
      <c r="EU36" s="10"/>
      <c r="EV36" s="10"/>
      <c r="EW36" s="10"/>
      <c r="EX36" s="10"/>
      <c r="EY36" s="10"/>
      <c r="EZ36" s="10"/>
      <c r="FA36" s="10"/>
      <c r="FB36" s="10"/>
      <c r="FC36" s="10"/>
      <c r="FD36" s="10"/>
      <c r="FE36" s="10"/>
      <c r="FF36" s="10"/>
      <c r="FG36" s="10"/>
      <c r="FH36" s="10"/>
      <c r="FI36" s="10"/>
      <c r="FJ36" s="10"/>
      <c r="FK36" s="10"/>
      <c r="FL36" s="10"/>
      <c r="FM36" s="10"/>
      <c r="FN36" s="10"/>
      <c r="FO36" s="10"/>
      <c r="FP36" s="10"/>
      <c r="FQ36" s="10"/>
      <c r="FR36" s="10"/>
      <c r="FS36" s="10"/>
      <c r="FT36" s="10"/>
      <c r="FU36" s="10"/>
      <c r="FV36" s="10"/>
      <c r="FW36" s="10"/>
      <c r="FX36" s="10"/>
      <c r="FY36" s="10"/>
      <c r="FZ36" s="10"/>
      <c r="GA36" s="10"/>
      <c r="GB36" s="10"/>
      <c r="GC36" s="10"/>
      <c r="GD36" s="10"/>
      <c r="GE36" s="10"/>
      <c r="GF36" s="10"/>
      <c r="GG36" s="10"/>
      <c r="GH36" s="10"/>
      <c r="GI36" s="10"/>
      <c r="GJ36" s="10"/>
      <c r="GK36" s="10"/>
      <c r="GL36" s="10"/>
      <c r="GM36" s="10"/>
      <c r="GN36" s="10"/>
      <c r="GO36" s="10"/>
      <c r="GP36" s="10"/>
      <c r="GQ36" s="10"/>
      <c r="GR36" s="10"/>
      <c r="GS36" s="10"/>
      <c r="GT36" s="10"/>
      <c r="GU36" s="10"/>
      <c r="GV36" s="10"/>
      <c r="GW36" s="10"/>
      <c r="GX36" s="10"/>
      <c r="GY36" s="10"/>
      <c r="GZ36" s="10"/>
      <c r="HA36" s="10"/>
      <c r="HB36" s="10"/>
      <c r="HC36" s="10"/>
      <c r="HD36" s="10"/>
      <c r="HE36" s="10"/>
      <c r="HF36" s="10"/>
      <c r="HG36" s="10"/>
      <c r="HH36" s="10"/>
      <c r="HI36" s="10"/>
      <c r="HJ36" s="10"/>
      <c r="HK36" s="10"/>
      <c r="HL36" s="10"/>
      <c r="HM36" s="10"/>
      <c r="HN36" s="10"/>
      <c r="HO36" s="10"/>
      <c r="HP36" s="10"/>
      <c r="HQ36" s="10"/>
      <c r="HR36" s="10"/>
      <c r="HS36" s="10"/>
      <c r="HT36" s="10"/>
      <c r="HU36" s="10"/>
      <c r="HV36" s="10"/>
      <c r="HW36" s="10"/>
      <c r="HX36" s="10"/>
      <c r="HY36" s="10"/>
      <c r="HZ36" s="10"/>
      <c r="IA36" s="10"/>
      <c r="IB36" s="10"/>
      <c r="IC36" s="10"/>
      <c r="ID36" s="10"/>
      <c r="IE36" s="10"/>
      <c r="IF36" s="10"/>
      <c r="IG36" s="10"/>
      <c r="IH36" s="10"/>
      <c r="II36" s="10"/>
      <c r="IJ36" s="10"/>
      <c r="IK36" s="10"/>
      <c r="IL36" s="10"/>
      <c r="IM36" s="10"/>
      <c r="IN36" s="10"/>
      <c r="IO36" s="10"/>
      <c r="IP36" s="10"/>
      <c r="IQ36" s="10"/>
      <c r="IR36" s="10"/>
      <c r="IS36" s="10"/>
      <c r="IT36" s="10"/>
      <c r="IU36" s="10"/>
      <c r="IV36" s="10"/>
      <c r="IW36" s="10"/>
    </row>
    <row r="37" customFormat="false" ht="12.75" hidden="false" customHeight="false" outlineLevel="0" collapsed="false">
      <c r="D37" s="28"/>
      <c r="E37" s="17"/>
      <c r="F37" s="13"/>
      <c r="G37" s="16"/>
      <c r="I37" s="4"/>
      <c r="K37" s="15"/>
      <c r="L37" s="15"/>
      <c r="M37" s="15"/>
      <c r="N37" s="15"/>
      <c r="O37" s="15"/>
      <c r="P37" s="15"/>
      <c r="Q37" s="15"/>
      <c r="R37" s="15"/>
      <c r="S37" s="15"/>
      <c r="T37" s="15"/>
      <c r="U37" s="15"/>
      <c r="V37" s="15"/>
      <c r="W37" s="15"/>
      <c r="X37" s="15"/>
    </row>
    <row r="38" customFormat="false" ht="12.75" hidden="false" customHeight="false" outlineLevel="0" collapsed="false">
      <c r="A38" s="10" t="s">
        <v>338</v>
      </c>
      <c r="B38" s="10"/>
      <c r="C38" s="39"/>
      <c r="D38" s="60"/>
      <c r="E38" s="40" t="n">
        <v>9000000</v>
      </c>
      <c r="F38" s="45" t="n">
        <v>9000000</v>
      </c>
      <c r="G38" s="14"/>
      <c r="H38" s="10"/>
      <c r="I38" s="41"/>
      <c r="J38" s="10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10"/>
      <c r="Y38" s="10"/>
      <c r="Z38" s="10"/>
      <c r="AA38" s="10"/>
      <c r="AB38" s="10"/>
      <c r="AC38" s="10"/>
      <c r="AD38" s="10"/>
      <c r="AE38" s="10"/>
      <c r="AF38" s="10"/>
      <c r="AG38" s="10"/>
      <c r="AH38" s="10"/>
      <c r="AI38" s="10"/>
      <c r="AJ38" s="10"/>
      <c r="AK38" s="10"/>
      <c r="AL38" s="10"/>
      <c r="AM38" s="10"/>
      <c r="AN38" s="10"/>
      <c r="AO38" s="10"/>
      <c r="AP38" s="10"/>
      <c r="AQ38" s="10"/>
      <c r="AR38" s="10"/>
      <c r="AS38" s="10"/>
      <c r="AT38" s="10"/>
      <c r="AU38" s="10"/>
      <c r="AV38" s="10"/>
      <c r="AW38" s="10"/>
      <c r="AX38" s="10"/>
      <c r="AY38" s="10"/>
      <c r="AZ38" s="10"/>
      <c r="BA38" s="10"/>
      <c r="BB38" s="10"/>
      <c r="BC38" s="10"/>
      <c r="BD38" s="10"/>
      <c r="BE38" s="10"/>
      <c r="BF38" s="10"/>
      <c r="BG38" s="10"/>
      <c r="BH38" s="10"/>
      <c r="BI38" s="10"/>
      <c r="BJ38" s="10"/>
      <c r="BK38" s="10"/>
      <c r="BL38" s="10"/>
      <c r="BM38" s="10"/>
      <c r="BN38" s="10"/>
      <c r="BO38" s="10"/>
      <c r="BP38" s="10"/>
      <c r="BQ38" s="10"/>
      <c r="BR38" s="10"/>
      <c r="BS38" s="10"/>
      <c r="BT38" s="10"/>
      <c r="BU38" s="10"/>
      <c r="BV38" s="10"/>
      <c r="BW38" s="10"/>
      <c r="BX38" s="10"/>
      <c r="BY38" s="10"/>
      <c r="BZ38" s="10"/>
      <c r="CA38" s="10"/>
      <c r="CB38" s="10"/>
      <c r="CC38" s="10"/>
      <c r="CD38" s="10"/>
      <c r="CE38" s="10"/>
      <c r="CF38" s="10"/>
      <c r="CG38" s="10"/>
      <c r="CH38" s="10"/>
      <c r="CI38" s="10"/>
      <c r="CJ38" s="10"/>
      <c r="CK38" s="10"/>
      <c r="CL38" s="10"/>
      <c r="CM38" s="10"/>
      <c r="CN38" s="10"/>
      <c r="CO38" s="10"/>
      <c r="CP38" s="10"/>
      <c r="CQ38" s="10"/>
      <c r="CR38" s="10"/>
      <c r="CS38" s="10"/>
      <c r="CT38" s="10"/>
      <c r="CU38" s="10"/>
      <c r="CV38" s="10"/>
      <c r="CW38" s="10"/>
      <c r="CX38" s="10"/>
      <c r="CY38" s="10"/>
      <c r="CZ38" s="10"/>
      <c r="DA38" s="10"/>
      <c r="DB38" s="10"/>
      <c r="DC38" s="10"/>
      <c r="DD38" s="10"/>
      <c r="DE38" s="10"/>
      <c r="DF38" s="10"/>
      <c r="DG38" s="10"/>
      <c r="DH38" s="10"/>
      <c r="DI38" s="10"/>
      <c r="DJ38" s="10"/>
      <c r="DK38" s="10"/>
      <c r="DL38" s="10"/>
      <c r="DM38" s="10"/>
      <c r="DN38" s="10"/>
      <c r="DO38" s="10"/>
      <c r="DP38" s="10"/>
      <c r="DQ38" s="10"/>
      <c r="DR38" s="10"/>
      <c r="DS38" s="10"/>
      <c r="DT38" s="10"/>
      <c r="DU38" s="10"/>
      <c r="DV38" s="10"/>
      <c r="DW38" s="10"/>
      <c r="DX38" s="10"/>
      <c r="DY38" s="10"/>
      <c r="DZ38" s="10"/>
      <c r="EA38" s="10"/>
      <c r="EB38" s="10"/>
      <c r="EC38" s="10"/>
      <c r="ED38" s="10"/>
      <c r="EE38" s="10"/>
      <c r="EF38" s="10"/>
      <c r="EG38" s="10"/>
      <c r="EH38" s="10"/>
      <c r="EI38" s="10"/>
      <c r="EJ38" s="10"/>
      <c r="EK38" s="10"/>
      <c r="EL38" s="10"/>
      <c r="EM38" s="10"/>
      <c r="EN38" s="10"/>
      <c r="EO38" s="10"/>
      <c r="EP38" s="10"/>
      <c r="EQ38" s="10"/>
      <c r="ER38" s="10"/>
      <c r="ES38" s="10"/>
      <c r="ET38" s="10"/>
      <c r="EU38" s="10"/>
      <c r="EV38" s="10"/>
      <c r="EW38" s="10"/>
      <c r="EX38" s="10"/>
      <c r="EY38" s="10"/>
      <c r="EZ38" s="10"/>
      <c r="FA38" s="10"/>
      <c r="FB38" s="10"/>
      <c r="FC38" s="10"/>
      <c r="FD38" s="10"/>
      <c r="FE38" s="10"/>
      <c r="FF38" s="10"/>
      <c r="FG38" s="10"/>
      <c r="FH38" s="10"/>
      <c r="FI38" s="10"/>
      <c r="FJ38" s="10"/>
      <c r="FK38" s="10"/>
      <c r="FL38" s="10"/>
      <c r="FM38" s="10"/>
      <c r="FN38" s="10"/>
      <c r="FO38" s="10"/>
      <c r="FP38" s="10"/>
      <c r="FQ38" s="10"/>
      <c r="FR38" s="10"/>
      <c r="FS38" s="10"/>
      <c r="FT38" s="10"/>
      <c r="FU38" s="10"/>
      <c r="FV38" s="10"/>
      <c r="FW38" s="10"/>
      <c r="FX38" s="10"/>
      <c r="FY38" s="10"/>
      <c r="FZ38" s="10"/>
      <c r="GA38" s="10"/>
      <c r="GB38" s="10"/>
      <c r="GC38" s="10"/>
      <c r="GD38" s="10"/>
      <c r="GE38" s="10"/>
      <c r="GF38" s="10"/>
      <c r="GG38" s="10"/>
      <c r="GH38" s="10"/>
      <c r="GI38" s="10"/>
      <c r="GJ38" s="10"/>
      <c r="GK38" s="10"/>
      <c r="GL38" s="10"/>
      <c r="GM38" s="10"/>
      <c r="GN38" s="10"/>
      <c r="GO38" s="10"/>
      <c r="GP38" s="10"/>
      <c r="GQ38" s="10"/>
      <c r="GR38" s="10"/>
      <c r="GS38" s="10"/>
      <c r="GT38" s="10"/>
      <c r="GU38" s="10"/>
      <c r="GV38" s="10"/>
      <c r="GW38" s="10"/>
      <c r="GX38" s="10"/>
      <c r="GY38" s="10"/>
      <c r="GZ38" s="10"/>
      <c r="HA38" s="10"/>
      <c r="HB38" s="10"/>
      <c r="HC38" s="10"/>
      <c r="HD38" s="10"/>
      <c r="HE38" s="10"/>
      <c r="HF38" s="10"/>
      <c r="HG38" s="10"/>
      <c r="HH38" s="10"/>
      <c r="HI38" s="10"/>
      <c r="HJ38" s="10"/>
      <c r="HK38" s="10"/>
      <c r="HL38" s="10"/>
      <c r="HM38" s="10"/>
      <c r="HN38" s="10"/>
      <c r="HO38" s="10"/>
      <c r="HP38" s="10"/>
      <c r="HQ38" s="10"/>
      <c r="HR38" s="10"/>
      <c r="HS38" s="10"/>
      <c r="HT38" s="10"/>
      <c r="HU38" s="10"/>
      <c r="HV38" s="10"/>
      <c r="HW38" s="10"/>
      <c r="HX38" s="10"/>
      <c r="HY38" s="10"/>
      <c r="HZ38" s="10"/>
      <c r="IA38" s="10"/>
      <c r="IB38" s="10"/>
      <c r="IC38" s="10"/>
      <c r="ID38" s="10"/>
      <c r="IE38" s="10"/>
      <c r="IF38" s="10"/>
      <c r="IG38" s="10"/>
      <c r="IH38" s="10"/>
      <c r="II38" s="10"/>
      <c r="IJ38" s="10"/>
      <c r="IK38" s="10"/>
      <c r="IL38" s="10"/>
      <c r="IM38" s="10"/>
      <c r="IN38" s="10"/>
      <c r="IO38" s="10"/>
      <c r="IP38" s="10"/>
      <c r="IQ38" s="10"/>
      <c r="IR38" s="10"/>
      <c r="IS38" s="10"/>
      <c r="IT38" s="10"/>
      <c r="IU38" s="10"/>
      <c r="IV38" s="10"/>
      <c r="IW38" s="10"/>
    </row>
    <row r="39" customFormat="false" ht="12.75" hidden="false" customHeight="false" outlineLevel="0" collapsed="false">
      <c r="A39" s="10" t="s">
        <v>339</v>
      </c>
      <c r="B39" s="10"/>
      <c r="C39" s="39"/>
      <c r="D39" s="60"/>
      <c r="E39" s="40" t="n">
        <f aca="false">E7</f>
        <v>575000</v>
      </c>
      <c r="F39" s="40" t="n">
        <f aca="false">F7</f>
        <v>0</v>
      </c>
      <c r="G39" s="14"/>
      <c r="H39" s="10"/>
      <c r="I39" s="41"/>
      <c r="J39" s="10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10"/>
      <c r="Y39" s="10"/>
      <c r="Z39" s="10"/>
      <c r="AA39" s="10"/>
      <c r="AB39" s="10"/>
      <c r="AC39" s="10"/>
      <c r="AD39" s="10"/>
      <c r="AE39" s="10"/>
      <c r="AF39" s="10"/>
      <c r="AG39" s="10"/>
      <c r="AH39" s="10"/>
      <c r="AI39" s="10"/>
      <c r="AJ39" s="10"/>
      <c r="AK39" s="10"/>
      <c r="AL39" s="10"/>
      <c r="AM39" s="10"/>
      <c r="AN39" s="10"/>
      <c r="AO39" s="10"/>
      <c r="AP39" s="10"/>
      <c r="AQ39" s="10"/>
      <c r="AR39" s="10"/>
      <c r="AS39" s="10"/>
      <c r="AT39" s="10"/>
      <c r="AU39" s="10"/>
      <c r="AV39" s="10"/>
      <c r="AW39" s="10"/>
      <c r="AX39" s="10"/>
      <c r="AY39" s="10"/>
      <c r="AZ39" s="10"/>
      <c r="BA39" s="10"/>
      <c r="BB39" s="10"/>
      <c r="BC39" s="10"/>
      <c r="BD39" s="10"/>
      <c r="BE39" s="10"/>
      <c r="BF39" s="10"/>
      <c r="BG39" s="10"/>
      <c r="BH39" s="10"/>
      <c r="BI39" s="10"/>
      <c r="BJ39" s="10"/>
      <c r="BK39" s="10"/>
      <c r="BL39" s="10"/>
      <c r="BM39" s="10"/>
      <c r="BN39" s="10"/>
      <c r="BO39" s="10"/>
      <c r="BP39" s="10"/>
      <c r="BQ39" s="10"/>
      <c r="BR39" s="10"/>
      <c r="BS39" s="10"/>
      <c r="BT39" s="10"/>
      <c r="BU39" s="10"/>
      <c r="BV39" s="10"/>
      <c r="BW39" s="10"/>
      <c r="BX39" s="10"/>
      <c r="BY39" s="10"/>
      <c r="BZ39" s="10"/>
      <c r="CA39" s="10"/>
      <c r="CB39" s="10"/>
      <c r="CC39" s="10"/>
      <c r="CD39" s="10"/>
      <c r="CE39" s="10"/>
      <c r="CF39" s="10"/>
      <c r="CG39" s="10"/>
      <c r="CH39" s="10"/>
      <c r="CI39" s="10"/>
      <c r="CJ39" s="10"/>
      <c r="CK39" s="10"/>
      <c r="CL39" s="10"/>
      <c r="CM39" s="10"/>
      <c r="CN39" s="10"/>
      <c r="CO39" s="10"/>
      <c r="CP39" s="10"/>
      <c r="CQ39" s="10"/>
      <c r="CR39" s="10"/>
      <c r="CS39" s="10"/>
      <c r="CT39" s="10"/>
      <c r="CU39" s="10"/>
      <c r="CV39" s="10"/>
      <c r="CW39" s="10"/>
      <c r="CX39" s="10"/>
      <c r="CY39" s="10"/>
      <c r="CZ39" s="10"/>
      <c r="DA39" s="10"/>
      <c r="DB39" s="10"/>
      <c r="DC39" s="10"/>
      <c r="DD39" s="10"/>
      <c r="DE39" s="10"/>
      <c r="DF39" s="10"/>
      <c r="DG39" s="10"/>
      <c r="DH39" s="10"/>
      <c r="DI39" s="10"/>
      <c r="DJ39" s="10"/>
      <c r="DK39" s="10"/>
      <c r="DL39" s="10"/>
      <c r="DM39" s="10"/>
      <c r="DN39" s="10"/>
      <c r="DO39" s="10"/>
      <c r="DP39" s="10"/>
      <c r="DQ39" s="10"/>
      <c r="DR39" s="10"/>
      <c r="DS39" s="10"/>
      <c r="DT39" s="10"/>
      <c r="DU39" s="10"/>
      <c r="DV39" s="10"/>
      <c r="DW39" s="10"/>
      <c r="DX39" s="10"/>
      <c r="DY39" s="10"/>
      <c r="DZ39" s="10"/>
      <c r="EA39" s="10"/>
      <c r="EB39" s="10"/>
      <c r="EC39" s="10"/>
      <c r="ED39" s="10"/>
      <c r="EE39" s="10"/>
      <c r="EF39" s="10"/>
      <c r="EG39" s="10"/>
      <c r="EH39" s="10"/>
      <c r="EI39" s="10"/>
      <c r="EJ39" s="10"/>
      <c r="EK39" s="10"/>
      <c r="EL39" s="10"/>
      <c r="EM39" s="10"/>
      <c r="EN39" s="10"/>
      <c r="EO39" s="10"/>
      <c r="EP39" s="10"/>
      <c r="EQ39" s="10"/>
      <c r="ER39" s="10"/>
      <c r="ES39" s="10"/>
      <c r="ET39" s="10"/>
      <c r="EU39" s="10"/>
      <c r="EV39" s="10"/>
      <c r="EW39" s="10"/>
      <c r="EX39" s="10"/>
      <c r="EY39" s="10"/>
      <c r="EZ39" s="10"/>
      <c r="FA39" s="10"/>
      <c r="FB39" s="10"/>
      <c r="FC39" s="10"/>
      <c r="FD39" s="10"/>
      <c r="FE39" s="10"/>
      <c r="FF39" s="10"/>
      <c r="FG39" s="10"/>
      <c r="FH39" s="10"/>
      <c r="FI39" s="10"/>
      <c r="FJ39" s="10"/>
      <c r="FK39" s="10"/>
      <c r="FL39" s="10"/>
      <c r="FM39" s="10"/>
      <c r="FN39" s="10"/>
      <c r="FO39" s="10"/>
      <c r="FP39" s="10"/>
      <c r="FQ39" s="10"/>
      <c r="FR39" s="10"/>
      <c r="FS39" s="10"/>
      <c r="FT39" s="10"/>
      <c r="FU39" s="10"/>
      <c r="FV39" s="10"/>
      <c r="FW39" s="10"/>
      <c r="FX39" s="10"/>
      <c r="FY39" s="10"/>
      <c r="FZ39" s="10"/>
      <c r="GA39" s="10"/>
      <c r="GB39" s="10"/>
      <c r="GC39" s="10"/>
      <c r="GD39" s="10"/>
      <c r="GE39" s="10"/>
      <c r="GF39" s="10"/>
      <c r="GG39" s="10"/>
      <c r="GH39" s="10"/>
      <c r="GI39" s="10"/>
      <c r="GJ39" s="10"/>
      <c r="GK39" s="10"/>
      <c r="GL39" s="10"/>
      <c r="GM39" s="10"/>
      <c r="GN39" s="10"/>
      <c r="GO39" s="10"/>
      <c r="GP39" s="10"/>
      <c r="GQ39" s="10"/>
      <c r="GR39" s="10"/>
      <c r="GS39" s="10"/>
      <c r="GT39" s="10"/>
      <c r="GU39" s="10"/>
      <c r="GV39" s="10"/>
      <c r="GW39" s="10"/>
      <c r="GX39" s="10"/>
      <c r="GY39" s="10"/>
      <c r="GZ39" s="10"/>
      <c r="HA39" s="10"/>
      <c r="HB39" s="10"/>
      <c r="HC39" s="10"/>
      <c r="HD39" s="10"/>
      <c r="HE39" s="10"/>
      <c r="HF39" s="10"/>
      <c r="HG39" s="10"/>
      <c r="HH39" s="10"/>
      <c r="HI39" s="10"/>
      <c r="HJ39" s="10"/>
      <c r="HK39" s="10"/>
      <c r="HL39" s="10"/>
      <c r="HM39" s="10"/>
      <c r="HN39" s="10"/>
      <c r="HO39" s="10"/>
      <c r="HP39" s="10"/>
      <c r="HQ39" s="10"/>
      <c r="HR39" s="10"/>
      <c r="HS39" s="10"/>
      <c r="HT39" s="10"/>
      <c r="HU39" s="10"/>
      <c r="HV39" s="10"/>
      <c r="HW39" s="10"/>
      <c r="HX39" s="10"/>
      <c r="HY39" s="10"/>
      <c r="HZ39" s="10"/>
      <c r="IA39" s="10"/>
      <c r="IB39" s="10"/>
      <c r="IC39" s="10"/>
      <c r="ID39" s="10"/>
      <c r="IE39" s="10"/>
      <c r="IF39" s="10"/>
      <c r="IG39" s="10"/>
      <c r="IH39" s="10"/>
      <c r="II39" s="10"/>
      <c r="IJ39" s="10"/>
      <c r="IK39" s="10"/>
      <c r="IL39" s="10"/>
      <c r="IM39" s="10"/>
      <c r="IN39" s="10"/>
      <c r="IO39" s="10"/>
      <c r="IP39" s="10"/>
      <c r="IQ39" s="10"/>
      <c r="IR39" s="10"/>
      <c r="IS39" s="10"/>
      <c r="IT39" s="10"/>
      <c r="IU39" s="10"/>
      <c r="IV39" s="10"/>
      <c r="IW39" s="10"/>
    </row>
    <row r="40" customFormat="false" ht="12.75" hidden="false" customHeight="false" outlineLevel="0" collapsed="false">
      <c r="A40" s="10" t="s">
        <v>340</v>
      </c>
      <c r="B40" s="10"/>
      <c r="C40" s="39"/>
      <c r="D40" s="60"/>
      <c r="E40" s="40" t="n">
        <f aca="false">SUM(E38-E39)</f>
        <v>8425000</v>
      </c>
      <c r="F40" s="40" t="n">
        <f aca="false">SUM(F38-F39)</f>
        <v>9000000</v>
      </c>
      <c r="G40" s="14"/>
      <c r="H40" s="10"/>
      <c r="I40" s="41"/>
      <c r="J40" s="10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10"/>
      <c r="Y40" s="10"/>
      <c r="Z40" s="10"/>
      <c r="AA40" s="10"/>
      <c r="AB40" s="10"/>
      <c r="AC40" s="10"/>
      <c r="AD40" s="10"/>
      <c r="AE40" s="10"/>
      <c r="AF40" s="10"/>
      <c r="AG40" s="10"/>
      <c r="AH40" s="10"/>
      <c r="AI40" s="10"/>
      <c r="AJ40" s="10"/>
      <c r="AK40" s="10"/>
      <c r="AL40" s="10"/>
      <c r="AM40" s="10"/>
      <c r="AN40" s="10"/>
      <c r="AO40" s="10"/>
      <c r="AP40" s="10"/>
      <c r="AQ40" s="10"/>
      <c r="AR40" s="10"/>
      <c r="AS40" s="10"/>
      <c r="AT40" s="10"/>
      <c r="AU40" s="10"/>
      <c r="AV40" s="10"/>
      <c r="AW40" s="10"/>
      <c r="AX40" s="10"/>
      <c r="AY40" s="10"/>
      <c r="AZ40" s="10"/>
      <c r="BA40" s="10"/>
      <c r="BB40" s="10"/>
      <c r="BC40" s="10"/>
      <c r="BD40" s="10"/>
      <c r="BE40" s="10"/>
      <c r="BF40" s="10"/>
      <c r="BG40" s="10"/>
      <c r="BH40" s="10"/>
      <c r="BI40" s="10"/>
      <c r="BJ40" s="10"/>
      <c r="BK40" s="10"/>
      <c r="BL40" s="10"/>
      <c r="BM40" s="10"/>
      <c r="BN40" s="10"/>
      <c r="BO40" s="10"/>
      <c r="BP40" s="10"/>
      <c r="BQ40" s="10"/>
      <c r="BR40" s="10"/>
      <c r="BS40" s="10"/>
      <c r="BT40" s="10"/>
      <c r="BU40" s="10"/>
      <c r="BV40" s="10"/>
      <c r="BW40" s="10"/>
      <c r="BX40" s="10"/>
      <c r="BY40" s="10"/>
      <c r="BZ40" s="10"/>
      <c r="CA40" s="10"/>
      <c r="CB40" s="10"/>
      <c r="CC40" s="10"/>
      <c r="CD40" s="10"/>
      <c r="CE40" s="10"/>
      <c r="CF40" s="10"/>
      <c r="CG40" s="10"/>
      <c r="CH40" s="10"/>
      <c r="CI40" s="10"/>
      <c r="CJ40" s="10"/>
      <c r="CK40" s="10"/>
      <c r="CL40" s="10"/>
      <c r="CM40" s="10"/>
      <c r="CN40" s="10"/>
      <c r="CO40" s="10"/>
      <c r="CP40" s="10"/>
      <c r="CQ40" s="10"/>
      <c r="CR40" s="10"/>
      <c r="CS40" s="10"/>
      <c r="CT40" s="10"/>
      <c r="CU40" s="10"/>
      <c r="CV40" s="10"/>
      <c r="CW40" s="10"/>
      <c r="CX40" s="10"/>
      <c r="CY40" s="10"/>
      <c r="CZ40" s="10"/>
      <c r="DA40" s="10"/>
      <c r="DB40" s="10"/>
      <c r="DC40" s="10"/>
      <c r="DD40" s="10"/>
      <c r="DE40" s="10"/>
      <c r="DF40" s="10"/>
      <c r="DG40" s="10"/>
      <c r="DH40" s="10"/>
      <c r="DI40" s="10"/>
      <c r="DJ40" s="10"/>
      <c r="DK40" s="10"/>
      <c r="DL40" s="10"/>
      <c r="DM40" s="10"/>
      <c r="DN40" s="10"/>
      <c r="DO40" s="10"/>
      <c r="DP40" s="10"/>
      <c r="DQ40" s="10"/>
      <c r="DR40" s="10"/>
      <c r="DS40" s="10"/>
      <c r="DT40" s="10"/>
      <c r="DU40" s="10"/>
      <c r="DV40" s="10"/>
      <c r="DW40" s="10"/>
      <c r="DX40" s="10"/>
      <c r="DY40" s="10"/>
      <c r="DZ40" s="10"/>
      <c r="EA40" s="10"/>
      <c r="EB40" s="10"/>
      <c r="EC40" s="10"/>
      <c r="ED40" s="10"/>
      <c r="EE40" s="10"/>
      <c r="EF40" s="10"/>
      <c r="EG40" s="10"/>
      <c r="EH40" s="10"/>
      <c r="EI40" s="10"/>
      <c r="EJ40" s="10"/>
      <c r="EK40" s="10"/>
      <c r="EL40" s="10"/>
      <c r="EM40" s="10"/>
      <c r="EN40" s="10"/>
      <c r="EO40" s="10"/>
      <c r="EP40" s="10"/>
      <c r="EQ40" s="10"/>
      <c r="ER40" s="10"/>
      <c r="ES40" s="10"/>
      <c r="ET40" s="10"/>
      <c r="EU40" s="10"/>
      <c r="EV40" s="10"/>
      <c r="EW40" s="10"/>
      <c r="EX40" s="10"/>
      <c r="EY40" s="10"/>
      <c r="EZ40" s="10"/>
      <c r="FA40" s="10"/>
      <c r="FB40" s="10"/>
      <c r="FC40" s="10"/>
      <c r="FD40" s="10"/>
      <c r="FE40" s="10"/>
      <c r="FF40" s="10"/>
      <c r="FG40" s="10"/>
      <c r="FH40" s="10"/>
      <c r="FI40" s="10"/>
      <c r="FJ40" s="10"/>
      <c r="FK40" s="10"/>
      <c r="FL40" s="10"/>
      <c r="FM40" s="10"/>
      <c r="FN40" s="10"/>
      <c r="FO40" s="10"/>
      <c r="FP40" s="10"/>
      <c r="FQ40" s="10"/>
      <c r="FR40" s="10"/>
      <c r="FS40" s="10"/>
      <c r="FT40" s="10"/>
      <c r="FU40" s="10"/>
      <c r="FV40" s="10"/>
      <c r="FW40" s="10"/>
      <c r="FX40" s="10"/>
      <c r="FY40" s="10"/>
      <c r="FZ40" s="10"/>
      <c r="GA40" s="10"/>
      <c r="GB40" s="10"/>
      <c r="GC40" s="10"/>
      <c r="GD40" s="10"/>
      <c r="GE40" s="10"/>
      <c r="GF40" s="10"/>
      <c r="GG40" s="10"/>
      <c r="GH40" s="10"/>
      <c r="GI40" s="10"/>
      <c r="GJ40" s="10"/>
      <c r="GK40" s="10"/>
      <c r="GL40" s="10"/>
      <c r="GM40" s="10"/>
      <c r="GN40" s="10"/>
      <c r="GO40" s="10"/>
      <c r="GP40" s="10"/>
      <c r="GQ40" s="10"/>
      <c r="GR40" s="10"/>
      <c r="GS40" s="10"/>
      <c r="GT40" s="10"/>
      <c r="GU40" s="10"/>
      <c r="GV40" s="10"/>
      <c r="GW40" s="10"/>
      <c r="GX40" s="10"/>
      <c r="GY40" s="10"/>
      <c r="GZ40" s="10"/>
      <c r="HA40" s="10"/>
      <c r="HB40" s="10"/>
      <c r="HC40" s="10"/>
      <c r="HD40" s="10"/>
      <c r="HE40" s="10"/>
      <c r="HF40" s="10"/>
      <c r="HG40" s="10"/>
      <c r="HH40" s="10"/>
      <c r="HI40" s="10"/>
      <c r="HJ40" s="10"/>
      <c r="HK40" s="10"/>
      <c r="HL40" s="10"/>
      <c r="HM40" s="10"/>
      <c r="HN40" s="10"/>
      <c r="HO40" s="10"/>
      <c r="HP40" s="10"/>
      <c r="HQ40" s="10"/>
      <c r="HR40" s="10"/>
      <c r="HS40" s="10"/>
      <c r="HT40" s="10"/>
      <c r="HU40" s="10"/>
      <c r="HV40" s="10"/>
      <c r="HW40" s="10"/>
      <c r="HX40" s="10"/>
      <c r="HY40" s="10"/>
      <c r="HZ40" s="10"/>
      <c r="IA40" s="10"/>
      <c r="IB40" s="10"/>
      <c r="IC40" s="10"/>
      <c r="ID40" s="10"/>
      <c r="IE40" s="10"/>
      <c r="IF40" s="10"/>
      <c r="IG40" s="10"/>
      <c r="IH40" s="10"/>
      <c r="II40" s="10"/>
      <c r="IJ40" s="10"/>
      <c r="IK40" s="10"/>
      <c r="IL40" s="10"/>
      <c r="IM40" s="10"/>
      <c r="IN40" s="10"/>
      <c r="IO40" s="10"/>
      <c r="IP40" s="10"/>
      <c r="IQ40" s="10"/>
      <c r="IR40" s="10"/>
      <c r="IS40" s="10"/>
      <c r="IT40" s="10"/>
      <c r="IU40" s="10"/>
      <c r="IV40" s="10"/>
      <c r="IW40" s="10"/>
    </row>
    <row r="41" customFormat="false" ht="12.75" hidden="false" customHeight="false" outlineLevel="0" collapsed="false">
      <c r="A41" s="10"/>
      <c r="B41" s="10"/>
      <c r="C41" s="39"/>
      <c r="D41" s="60"/>
      <c r="E41" s="40"/>
      <c r="F41" s="45"/>
      <c r="G41" s="14"/>
      <c r="H41" s="10"/>
      <c r="I41" s="41"/>
      <c r="J41" s="10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10"/>
      <c r="Y41" s="10"/>
      <c r="Z41" s="10"/>
      <c r="AA41" s="10"/>
      <c r="AB41" s="10"/>
      <c r="AC41" s="10"/>
      <c r="AD41" s="10"/>
      <c r="AE41" s="10"/>
      <c r="AF41" s="10"/>
      <c r="AG41" s="10"/>
      <c r="AH41" s="10"/>
      <c r="AI41" s="10"/>
      <c r="AJ41" s="10"/>
      <c r="AK41" s="10"/>
      <c r="AL41" s="10"/>
      <c r="AM41" s="10"/>
      <c r="AN41" s="10"/>
      <c r="AO41" s="10"/>
      <c r="AP41" s="10"/>
      <c r="AQ41" s="10"/>
      <c r="AR41" s="10"/>
      <c r="AS41" s="10"/>
      <c r="AT41" s="10"/>
      <c r="AU41" s="10"/>
      <c r="AV41" s="10"/>
      <c r="AW41" s="10"/>
      <c r="AX41" s="10"/>
      <c r="AY41" s="10"/>
      <c r="AZ41" s="10"/>
      <c r="BA41" s="10"/>
      <c r="BB41" s="10"/>
      <c r="BC41" s="10"/>
      <c r="BD41" s="10"/>
      <c r="BE41" s="10"/>
      <c r="BF41" s="10"/>
      <c r="BG41" s="10"/>
      <c r="BH41" s="10"/>
      <c r="BI41" s="10"/>
      <c r="BJ41" s="10"/>
      <c r="BK41" s="10"/>
      <c r="BL41" s="10"/>
      <c r="BM41" s="10"/>
      <c r="BN41" s="10"/>
      <c r="BO41" s="10"/>
      <c r="BP41" s="10"/>
      <c r="BQ41" s="10"/>
      <c r="BR41" s="10"/>
      <c r="BS41" s="10"/>
      <c r="BT41" s="10"/>
      <c r="BU41" s="10"/>
      <c r="BV41" s="10"/>
      <c r="BW41" s="10"/>
      <c r="BX41" s="10"/>
      <c r="BY41" s="10"/>
      <c r="BZ41" s="10"/>
      <c r="CA41" s="10"/>
      <c r="CB41" s="10"/>
      <c r="CC41" s="10"/>
      <c r="CD41" s="10"/>
      <c r="CE41" s="10"/>
      <c r="CF41" s="10"/>
      <c r="CG41" s="10"/>
      <c r="CH41" s="10"/>
      <c r="CI41" s="10"/>
      <c r="CJ41" s="10"/>
      <c r="CK41" s="10"/>
      <c r="CL41" s="10"/>
      <c r="CM41" s="10"/>
      <c r="CN41" s="10"/>
      <c r="CO41" s="10"/>
      <c r="CP41" s="10"/>
      <c r="CQ41" s="10"/>
      <c r="CR41" s="10"/>
      <c r="CS41" s="10"/>
      <c r="CT41" s="10"/>
      <c r="CU41" s="10"/>
      <c r="CV41" s="10"/>
      <c r="CW41" s="10"/>
      <c r="CX41" s="10"/>
      <c r="CY41" s="10"/>
      <c r="CZ41" s="10"/>
      <c r="DA41" s="10"/>
      <c r="DB41" s="10"/>
      <c r="DC41" s="10"/>
      <c r="DD41" s="10"/>
      <c r="DE41" s="10"/>
      <c r="DF41" s="10"/>
      <c r="DG41" s="10"/>
      <c r="DH41" s="10"/>
      <c r="DI41" s="10"/>
      <c r="DJ41" s="10"/>
      <c r="DK41" s="10"/>
      <c r="DL41" s="10"/>
      <c r="DM41" s="10"/>
      <c r="DN41" s="10"/>
      <c r="DO41" s="10"/>
      <c r="DP41" s="10"/>
      <c r="DQ41" s="10"/>
      <c r="DR41" s="10"/>
      <c r="DS41" s="10"/>
      <c r="DT41" s="10"/>
      <c r="DU41" s="10"/>
      <c r="DV41" s="10"/>
      <c r="DW41" s="10"/>
      <c r="DX41" s="10"/>
      <c r="DY41" s="10"/>
      <c r="DZ41" s="10"/>
      <c r="EA41" s="10"/>
      <c r="EB41" s="10"/>
      <c r="EC41" s="10"/>
      <c r="ED41" s="10"/>
      <c r="EE41" s="10"/>
      <c r="EF41" s="10"/>
      <c r="EG41" s="10"/>
      <c r="EH41" s="10"/>
      <c r="EI41" s="10"/>
      <c r="EJ41" s="10"/>
      <c r="EK41" s="10"/>
      <c r="EL41" s="10"/>
      <c r="EM41" s="10"/>
      <c r="EN41" s="10"/>
      <c r="EO41" s="10"/>
      <c r="EP41" s="10"/>
      <c r="EQ41" s="10"/>
      <c r="ER41" s="10"/>
      <c r="ES41" s="10"/>
      <c r="ET41" s="10"/>
      <c r="EU41" s="10"/>
      <c r="EV41" s="10"/>
      <c r="EW41" s="10"/>
      <c r="EX41" s="10"/>
      <c r="EY41" s="10"/>
      <c r="EZ41" s="10"/>
      <c r="FA41" s="10"/>
      <c r="FB41" s="10"/>
      <c r="FC41" s="10"/>
      <c r="FD41" s="10"/>
      <c r="FE41" s="10"/>
      <c r="FF41" s="10"/>
      <c r="FG41" s="10"/>
      <c r="FH41" s="10"/>
      <c r="FI41" s="10"/>
      <c r="FJ41" s="10"/>
      <c r="FK41" s="10"/>
      <c r="FL41" s="10"/>
      <c r="FM41" s="10"/>
      <c r="FN41" s="10"/>
      <c r="FO41" s="10"/>
      <c r="FP41" s="10"/>
      <c r="FQ41" s="10"/>
      <c r="FR41" s="10"/>
      <c r="FS41" s="10"/>
      <c r="FT41" s="10"/>
      <c r="FU41" s="10"/>
      <c r="FV41" s="10"/>
      <c r="FW41" s="10"/>
      <c r="FX41" s="10"/>
      <c r="FY41" s="10"/>
      <c r="FZ41" s="10"/>
      <c r="GA41" s="10"/>
      <c r="GB41" s="10"/>
      <c r="GC41" s="10"/>
      <c r="GD41" s="10"/>
      <c r="GE41" s="10"/>
      <c r="GF41" s="10"/>
      <c r="GG41" s="10"/>
      <c r="GH41" s="10"/>
      <c r="GI41" s="10"/>
      <c r="GJ41" s="10"/>
      <c r="GK41" s="10"/>
      <c r="GL41" s="10"/>
      <c r="GM41" s="10"/>
      <c r="GN41" s="10"/>
      <c r="GO41" s="10"/>
      <c r="GP41" s="10"/>
      <c r="GQ41" s="10"/>
      <c r="GR41" s="10"/>
      <c r="GS41" s="10"/>
      <c r="GT41" s="10"/>
      <c r="GU41" s="10"/>
      <c r="GV41" s="10"/>
      <c r="GW41" s="10"/>
      <c r="GX41" s="10"/>
      <c r="GY41" s="10"/>
      <c r="GZ41" s="10"/>
      <c r="HA41" s="10"/>
      <c r="HB41" s="10"/>
      <c r="HC41" s="10"/>
      <c r="HD41" s="10"/>
      <c r="HE41" s="10"/>
      <c r="HF41" s="10"/>
      <c r="HG41" s="10"/>
      <c r="HH41" s="10"/>
      <c r="HI41" s="10"/>
      <c r="HJ41" s="10"/>
      <c r="HK41" s="10"/>
      <c r="HL41" s="10"/>
      <c r="HM41" s="10"/>
      <c r="HN41" s="10"/>
      <c r="HO41" s="10"/>
      <c r="HP41" s="10"/>
      <c r="HQ41" s="10"/>
      <c r="HR41" s="10"/>
      <c r="HS41" s="10"/>
      <c r="HT41" s="10"/>
      <c r="HU41" s="10"/>
      <c r="HV41" s="10"/>
      <c r="HW41" s="10"/>
      <c r="HX41" s="10"/>
      <c r="HY41" s="10"/>
      <c r="HZ41" s="10"/>
      <c r="IA41" s="10"/>
      <c r="IB41" s="10"/>
      <c r="IC41" s="10"/>
      <c r="ID41" s="10"/>
      <c r="IE41" s="10"/>
      <c r="IF41" s="10"/>
      <c r="IG41" s="10"/>
      <c r="IH41" s="10"/>
      <c r="II41" s="10"/>
      <c r="IJ41" s="10"/>
      <c r="IK41" s="10"/>
      <c r="IL41" s="10"/>
      <c r="IM41" s="10"/>
      <c r="IN41" s="10"/>
      <c r="IO41" s="10"/>
      <c r="IP41" s="10"/>
      <c r="IQ41" s="10"/>
      <c r="IR41" s="10"/>
      <c r="IS41" s="10"/>
      <c r="IT41" s="10"/>
      <c r="IU41" s="10"/>
      <c r="IV41" s="10"/>
      <c r="IW41" s="10"/>
    </row>
    <row r="42" customFormat="false" ht="12.75" hidden="false" customHeight="false" outlineLevel="0" collapsed="false">
      <c r="A42" s="10" t="s">
        <v>338</v>
      </c>
      <c r="B42" s="10"/>
      <c r="C42" s="39"/>
      <c r="D42" s="60"/>
      <c r="E42" s="40" t="n">
        <v>9000000</v>
      </c>
      <c r="F42" s="45" t="n">
        <v>9000000</v>
      </c>
      <c r="G42" s="14"/>
      <c r="H42" s="10"/>
      <c r="I42" s="41"/>
      <c r="J42" s="10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10"/>
      <c r="Y42" s="10"/>
      <c r="Z42" s="10"/>
      <c r="AA42" s="10"/>
      <c r="AB42" s="10"/>
      <c r="AC42" s="10"/>
      <c r="AD42" s="10"/>
      <c r="AE42" s="10"/>
      <c r="AF42" s="10"/>
      <c r="AG42" s="10"/>
      <c r="AH42" s="10"/>
      <c r="AI42" s="10"/>
      <c r="AJ42" s="10"/>
      <c r="AK42" s="10"/>
      <c r="AL42" s="10"/>
      <c r="AM42" s="10"/>
      <c r="AN42" s="10"/>
      <c r="AO42" s="10"/>
      <c r="AP42" s="10"/>
      <c r="AQ42" s="10"/>
      <c r="AR42" s="10"/>
      <c r="AS42" s="10"/>
      <c r="AT42" s="10"/>
      <c r="AU42" s="10"/>
      <c r="AV42" s="10"/>
      <c r="AW42" s="10"/>
      <c r="AX42" s="10"/>
      <c r="AY42" s="10"/>
      <c r="AZ42" s="10"/>
      <c r="BA42" s="10"/>
      <c r="BB42" s="10"/>
      <c r="BC42" s="10"/>
      <c r="BD42" s="10"/>
      <c r="BE42" s="10"/>
      <c r="BF42" s="10"/>
      <c r="BG42" s="10"/>
      <c r="BH42" s="10"/>
      <c r="BI42" s="10"/>
      <c r="BJ42" s="10"/>
      <c r="BK42" s="10"/>
      <c r="BL42" s="10"/>
      <c r="BM42" s="10"/>
      <c r="BN42" s="10"/>
      <c r="BO42" s="10"/>
      <c r="BP42" s="10"/>
      <c r="BQ42" s="10"/>
      <c r="BR42" s="10"/>
      <c r="BS42" s="10"/>
      <c r="BT42" s="10"/>
      <c r="BU42" s="10"/>
      <c r="BV42" s="10"/>
      <c r="BW42" s="10"/>
      <c r="BX42" s="10"/>
      <c r="BY42" s="10"/>
      <c r="BZ42" s="10"/>
      <c r="CA42" s="10"/>
      <c r="CB42" s="10"/>
      <c r="CC42" s="10"/>
      <c r="CD42" s="10"/>
      <c r="CE42" s="10"/>
      <c r="CF42" s="10"/>
      <c r="CG42" s="10"/>
      <c r="CH42" s="10"/>
      <c r="CI42" s="10"/>
      <c r="CJ42" s="10"/>
      <c r="CK42" s="10"/>
      <c r="CL42" s="10"/>
      <c r="CM42" s="10"/>
      <c r="CN42" s="10"/>
      <c r="CO42" s="10"/>
      <c r="CP42" s="10"/>
      <c r="CQ42" s="10"/>
      <c r="CR42" s="10"/>
      <c r="CS42" s="10"/>
      <c r="CT42" s="10"/>
      <c r="CU42" s="10"/>
      <c r="CV42" s="10"/>
      <c r="CW42" s="10"/>
      <c r="CX42" s="10"/>
      <c r="CY42" s="10"/>
      <c r="CZ42" s="10"/>
      <c r="DA42" s="10"/>
      <c r="DB42" s="10"/>
      <c r="DC42" s="10"/>
      <c r="DD42" s="10"/>
      <c r="DE42" s="10"/>
      <c r="DF42" s="10"/>
      <c r="DG42" s="10"/>
      <c r="DH42" s="10"/>
      <c r="DI42" s="10"/>
      <c r="DJ42" s="10"/>
      <c r="DK42" s="10"/>
      <c r="DL42" s="10"/>
      <c r="DM42" s="10"/>
      <c r="DN42" s="10"/>
      <c r="DO42" s="10"/>
      <c r="DP42" s="10"/>
      <c r="DQ42" s="10"/>
      <c r="DR42" s="10"/>
      <c r="DS42" s="10"/>
      <c r="DT42" s="10"/>
      <c r="DU42" s="10"/>
      <c r="DV42" s="10"/>
      <c r="DW42" s="10"/>
      <c r="DX42" s="10"/>
      <c r="DY42" s="10"/>
      <c r="DZ42" s="10"/>
      <c r="EA42" s="10"/>
      <c r="EB42" s="10"/>
      <c r="EC42" s="10"/>
      <c r="ED42" s="10"/>
      <c r="EE42" s="10"/>
      <c r="EF42" s="10"/>
      <c r="EG42" s="10"/>
      <c r="EH42" s="10"/>
      <c r="EI42" s="10"/>
      <c r="EJ42" s="10"/>
      <c r="EK42" s="10"/>
      <c r="EL42" s="10"/>
      <c r="EM42" s="10"/>
      <c r="EN42" s="10"/>
      <c r="EO42" s="10"/>
      <c r="EP42" s="10"/>
      <c r="EQ42" s="10"/>
      <c r="ER42" s="10"/>
      <c r="ES42" s="10"/>
      <c r="ET42" s="10"/>
      <c r="EU42" s="10"/>
      <c r="EV42" s="10"/>
      <c r="EW42" s="10"/>
      <c r="EX42" s="10"/>
      <c r="EY42" s="10"/>
      <c r="EZ42" s="10"/>
      <c r="FA42" s="10"/>
      <c r="FB42" s="10"/>
      <c r="FC42" s="10"/>
      <c r="FD42" s="10"/>
      <c r="FE42" s="10"/>
      <c r="FF42" s="10"/>
      <c r="FG42" s="10"/>
      <c r="FH42" s="10"/>
      <c r="FI42" s="10"/>
      <c r="FJ42" s="10"/>
      <c r="FK42" s="10"/>
      <c r="FL42" s="10"/>
      <c r="FM42" s="10"/>
      <c r="FN42" s="10"/>
      <c r="FO42" s="10"/>
      <c r="FP42" s="10"/>
      <c r="FQ42" s="10"/>
      <c r="FR42" s="10"/>
      <c r="FS42" s="10"/>
      <c r="FT42" s="10"/>
      <c r="FU42" s="10"/>
      <c r="FV42" s="10"/>
      <c r="FW42" s="10"/>
      <c r="FX42" s="10"/>
      <c r="FY42" s="10"/>
      <c r="FZ42" s="10"/>
      <c r="GA42" s="10"/>
      <c r="GB42" s="10"/>
      <c r="GC42" s="10"/>
      <c r="GD42" s="10"/>
      <c r="GE42" s="10"/>
      <c r="GF42" s="10"/>
      <c r="GG42" s="10"/>
      <c r="GH42" s="10"/>
      <c r="GI42" s="10"/>
      <c r="GJ42" s="10"/>
      <c r="GK42" s="10"/>
      <c r="GL42" s="10"/>
      <c r="GM42" s="10"/>
      <c r="GN42" s="10"/>
      <c r="GO42" s="10"/>
      <c r="GP42" s="10"/>
      <c r="GQ42" s="10"/>
      <c r="GR42" s="10"/>
      <c r="GS42" s="10"/>
      <c r="GT42" s="10"/>
      <c r="GU42" s="10"/>
      <c r="GV42" s="10"/>
      <c r="GW42" s="10"/>
      <c r="GX42" s="10"/>
      <c r="GY42" s="10"/>
      <c r="GZ42" s="10"/>
      <c r="HA42" s="10"/>
      <c r="HB42" s="10"/>
      <c r="HC42" s="10"/>
      <c r="HD42" s="10"/>
      <c r="HE42" s="10"/>
      <c r="HF42" s="10"/>
      <c r="HG42" s="10"/>
      <c r="HH42" s="10"/>
      <c r="HI42" s="10"/>
      <c r="HJ42" s="10"/>
      <c r="HK42" s="10"/>
      <c r="HL42" s="10"/>
      <c r="HM42" s="10"/>
      <c r="HN42" s="10"/>
      <c r="HO42" s="10"/>
      <c r="HP42" s="10"/>
      <c r="HQ42" s="10"/>
      <c r="HR42" s="10"/>
      <c r="HS42" s="10"/>
      <c r="HT42" s="10"/>
      <c r="HU42" s="10"/>
      <c r="HV42" s="10"/>
      <c r="HW42" s="10"/>
      <c r="HX42" s="10"/>
      <c r="HY42" s="10"/>
      <c r="HZ42" s="10"/>
      <c r="IA42" s="10"/>
      <c r="IB42" s="10"/>
      <c r="IC42" s="10"/>
      <c r="ID42" s="10"/>
      <c r="IE42" s="10"/>
      <c r="IF42" s="10"/>
      <c r="IG42" s="10"/>
      <c r="IH42" s="10"/>
      <c r="II42" s="10"/>
      <c r="IJ42" s="10"/>
      <c r="IK42" s="10"/>
      <c r="IL42" s="10"/>
      <c r="IM42" s="10"/>
      <c r="IN42" s="10"/>
      <c r="IO42" s="10"/>
      <c r="IP42" s="10"/>
      <c r="IQ42" s="10"/>
      <c r="IR42" s="10"/>
      <c r="IS42" s="10"/>
      <c r="IT42" s="10"/>
      <c r="IU42" s="10"/>
      <c r="IV42" s="10"/>
      <c r="IW42" s="10"/>
    </row>
    <row r="43" customFormat="false" ht="12.75" hidden="false" customHeight="false" outlineLevel="0" collapsed="false">
      <c r="A43" s="10" t="s">
        <v>341</v>
      </c>
      <c r="B43" s="10"/>
      <c r="C43" s="39"/>
      <c r="D43" s="60"/>
      <c r="E43" s="40" t="n">
        <f aca="false">E22</f>
        <v>857000</v>
      </c>
      <c r="F43" s="40" t="n">
        <f aca="false">F22</f>
        <v>737000</v>
      </c>
      <c r="G43" s="14"/>
      <c r="H43" s="10"/>
      <c r="I43" s="41"/>
      <c r="J43" s="10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10"/>
      <c r="Y43" s="10"/>
      <c r="Z43" s="10"/>
      <c r="AA43" s="10"/>
      <c r="AB43" s="10"/>
      <c r="AC43" s="10"/>
      <c r="AD43" s="10"/>
      <c r="AE43" s="10"/>
      <c r="AF43" s="10"/>
      <c r="AG43" s="10"/>
      <c r="AH43" s="10"/>
      <c r="AI43" s="10"/>
      <c r="AJ43" s="10"/>
      <c r="AK43" s="10"/>
      <c r="AL43" s="10"/>
      <c r="AM43" s="10"/>
      <c r="AN43" s="10"/>
      <c r="AO43" s="10"/>
      <c r="AP43" s="10"/>
      <c r="AQ43" s="10"/>
      <c r="AR43" s="10"/>
      <c r="AS43" s="10"/>
      <c r="AT43" s="10"/>
      <c r="AU43" s="10"/>
      <c r="AV43" s="10"/>
      <c r="AW43" s="10"/>
      <c r="AX43" s="10"/>
      <c r="AY43" s="10"/>
      <c r="AZ43" s="10"/>
      <c r="BA43" s="10"/>
      <c r="BB43" s="10"/>
      <c r="BC43" s="10"/>
      <c r="BD43" s="10"/>
      <c r="BE43" s="10"/>
      <c r="BF43" s="10"/>
      <c r="BG43" s="10"/>
      <c r="BH43" s="10"/>
      <c r="BI43" s="10"/>
      <c r="BJ43" s="10"/>
      <c r="BK43" s="10"/>
      <c r="BL43" s="10"/>
      <c r="BM43" s="10"/>
      <c r="BN43" s="10"/>
      <c r="BO43" s="10"/>
      <c r="BP43" s="10"/>
      <c r="BQ43" s="10"/>
      <c r="BR43" s="10"/>
      <c r="BS43" s="10"/>
      <c r="BT43" s="10"/>
      <c r="BU43" s="10"/>
      <c r="BV43" s="10"/>
      <c r="BW43" s="10"/>
      <c r="BX43" s="10"/>
      <c r="BY43" s="10"/>
      <c r="BZ43" s="10"/>
      <c r="CA43" s="10"/>
      <c r="CB43" s="10"/>
      <c r="CC43" s="10"/>
      <c r="CD43" s="10"/>
      <c r="CE43" s="10"/>
      <c r="CF43" s="10"/>
      <c r="CG43" s="10"/>
      <c r="CH43" s="10"/>
      <c r="CI43" s="10"/>
      <c r="CJ43" s="10"/>
      <c r="CK43" s="10"/>
      <c r="CL43" s="10"/>
      <c r="CM43" s="10"/>
      <c r="CN43" s="10"/>
      <c r="CO43" s="10"/>
      <c r="CP43" s="10"/>
      <c r="CQ43" s="10"/>
      <c r="CR43" s="10"/>
      <c r="CS43" s="10"/>
      <c r="CT43" s="10"/>
      <c r="CU43" s="10"/>
      <c r="CV43" s="10"/>
      <c r="CW43" s="10"/>
      <c r="CX43" s="10"/>
      <c r="CY43" s="10"/>
      <c r="CZ43" s="10"/>
      <c r="DA43" s="10"/>
      <c r="DB43" s="10"/>
      <c r="DC43" s="10"/>
      <c r="DD43" s="10"/>
      <c r="DE43" s="10"/>
      <c r="DF43" s="10"/>
      <c r="DG43" s="10"/>
      <c r="DH43" s="10"/>
      <c r="DI43" s="10"/>
      <c r="DJ43" s="10"/>
      <c r="DK43" s="10"/>
      <c r="DL43" s="10"/>
      <c r="DM43" s="10"/>
      <c r="DN43" s="10"/>
      <c r="DO43" s="10"/>
      <c r="DP43" s="10"/>
      <c r="DQ43" s="10"/>
      <c r="DR43" s="10"/>
      <c r="DS43" s="10"/>
      <c r="DT43" s="10"/>
      <c r="DU43" s="10"/>
      <c r="DV43" s="10"/>
      <c r="DW43" s="10"/>
      <c r="DX43" s="10"/>
      <c r="DY43" s="10"/>
      <c r="DZ43" s="10"/>
      <c r="EA43" s="10"/>
      <c r="EB43" s="10"/>
      <c r="EC43" s="10"/>
      <c r="ED43" s="10"/>
      <c r="EE43" s="10"/>
      <c r="EF43" s="10"/>
      <c r="EG43" s="10"/>
      <c r="EH43" s="10"/>
      <c r="EI43" s="10"/>
      <c r="EJ43" s="10"/>
      <c r="EK43" s="10"/>
      <c r="EL43" s="10"/>
      <c r="EM43" s="10"/>
      <c r="EN43" s="10"/>
      <c r="EO43" s="10"/>
      <c r="EP43" s="10"/>
      <c r="EQ43" s="10"/>
      <c r="ER43" s="10"/>
      <c r="ES43" s="10"/>
      <c r="ET43" s="10"/>
      <c r="EU43" s="10"/>
      <c r="EV43" s="10"/>
      <c r="EW43" s="10"/>
      <c r="EX43" s="10"/>
      <c r="EY43" s="10"/>
      <c r="EZ43" s="10"/>
      <c r="FA43" s="10"/>
      <c r="FB43" s="10"/>
      <c r="FC43" s="10"/>
      <c r="FD43" s="10"/>
      <c r="FE43" s="10"/>
      <c r="FF43" s="10"/>
      <c r="FG43" s="10"/>
      <c r="FH43" s="10"/>
      <c r="FI43" s="10"/>
      <c r="FJ43" s="10"/>
      <c r="FK43" s="10"/>
      <c r="FL43" s="10"/>
      <c r="FM43" s="10"/>
      <c r="FN43" s="10"/>
      <c r="FO43" s="10"/>
      <c r="FP43" s="10"/>
      <c r="FQ43" s="10"/>
      <c r="FR43" s="10"/>
      <c r="FS43" s="10"/>
      <c r="FT43" s="10"/>
      <c r="FU43" s="10"/>
      <c r="FV43" s="10"/>
      <c r="FW43" s="10"/>
      <c r="FX43" s="10"/>
      <c r="FY43" s="10"/>
      <c r="FZ43" s="10"/>
      <c r="GA43" s="10"/>
      <c r="GB43" s="10"/>
      <c r="GC43" s="10"/>
      <c r="GD43" s="10"/>
      <c r="GE43" s="10"/>
      <c r="GF43" s="10"/>
      <c r="GG43" s="10"/>
      <c r="GH43" s="10"/>
      <c r="GI43" s="10"/>
      <c r="GJ43" s="10"/>
      <c r="GK43" s="10"/>
      <c r="GL43" s="10"/>
      <c r="GM43" s="10"/>
      <c r="GN43" s="10"/>
      <c r="GO43" s="10"/>
      <c r="GP43" s="10"/>
      <c r="GQ43" s="10"/>
      <c r="GR43" s="10"/>
      <c r="GS43" s="10"/>
      <c r="GT43" s="10"/>
      <c r="GU43" s="10"/>
      <c r="GV43" s="10"/>
      <c r="GW43" s="10"/>
      <c r="GX43" s="10"/>
      <c r="GY43" s="10"/>
      <c r="GZ43" s="10"/>
      <c r="HA43" s="10"/>
      <c r="HB43" s="10"/>
      <c r="HC43" s="10"/>
      <c r="HD43" s="10"/>
      <c r="HE43" s="10"/>
      <c r="HF43" s="10"/>
      <c r="HG43" s="10"/>
      <c r="HH43" s="10"/>
      <c r="HI43" s="10"/>
      <c r="HJ43" s="10"/>
      <c r="HK43" s="10"/>
      <c r="HL43" s="10"/>
      <c r="HM43" s="10"/>
      <c r="HN43" s="10"/>
      <c r="HO43" s="10"/>
      <c r="HP43" s="10"/>
      <c r="HQ43" s="10"/>
      <c r="HR43" s="10"/>
      <c r="HS43" s="10"/>
      <c r="HT43" s="10"/>
      <c r="HU43" s="10"/>
      <c r="HV43" s="10"/>
      <c r="HW43" s="10"/>
      <c r="HX43" s="10"/>
      <c r="HY43" s="10"/>
      <c r="HZ43" s="10"/>
      <c r="IA43" s="10"/>
      <c r="IB43" s="10"/>
      <c r="IC43" s="10"/>
      <c r="ID43" s="10"/>
      <c r="IE43" s="10"/>
      <c r="IF43" s="10"/>
      <c r="IG43" s="10"/>
      <c r="IH43" s="10"/>
      <c r="II43" s="10"/>
      <c r="IJ43" s="10"/>
      <c r="IK43" s="10"/>
      <c r="IL43" s="10"/>
      <c r="IM43" s="10"/>
      <c r="IN43" s="10"/>
      <c r="IO43" s="10"/>
      <c r="IP43" s="10"/>
      <c r="IQ43" s="10"/>
      <c r="IR43" s="10"/>
      <c r="IS43" s="10"/>
      <c r="IT43" s="10"/>
      <c r="IU43" s="10"/>
      <c r="IV43" s="10"/>
      <c r="IW43" s="10"/>
    </row>
    <row r="44" customFormat="false" ht="12.75" hidden="false" customHeight="false" outlineLevel="0" collapsed="false">
      <c r="A44" s="10" t="s">
        <v>340</v>
      </c>
      <c r="B44" s="10"/>
      <c r="C44" s="39"/>
      <c r="D44" s="60"/>
      <c r="E44" s="40" t="n">
        <f aca="false">SUM(E42-E43)</f>
        <v>8143000</v>
      </c>
      <c r="F44" s="40" t="n">
        <f aca="false">SUM(F42-F43)</f>
        <v>8263000</v>
      </c>
      <c r="G44" s="14"/>
      <c r="H44" s="10"/>
      <c r="I44" s="41"/>
      <c r="J44" s="10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10"/>
      <c r="Y44" s="10"/>
      <c r="Z44" s="10"/>
      <c r="AA44" s="10"/>
      <c r="AB44" s="10"/>
      <c r="AC44" s="10"/>
      <c r="AD44" s="10"/>
      <c r="AE44" s="10"/>
      <c r="AF44" s="10"/>
      <c r="AG44" s="10"/>
      <c r="AH44" s="10"/>
      <c r="AI44" s="10"/>
      <c r="AJ44" s="10"/>
      <c r="AK44" s="10"/>
      <c r="AL44" s="10"/>
      <c r="AM44" s="10"/>
      <c r="AN44" s="10"/>
      <c r="AO44" s="10"/>
      <c r="AP44" s="10"/>
      <c r="AQ44" s="10"/>
      <c r="AR44" s="10"/>
      <c r="AS44" s="10"/>
      <c r="AT44" s="10"/>
      <c r="AU44" s="10"/>
      <c r="AV44" s="10"/>
      <c r="AW44" s="10"/>
      <c r="AX44" s="10"/>
      <c r="AY44" s="10"/>
      <c r="AZ44" s="10"/>
      <c r="BA44" s="10"/>
      <c r="BB44" s="10"/>
      <c r="BC44" s="10"/>
      <c r="BD44" s="10"/>
      <c r="BE44" s="10"/>
      <c r="BF44" s="10"/>
      <c r="BG44" s="10"/>
      <c r="BH44" s="10"/>
      <c r="BI44" s="10"/>
      <c r="BJ44" s="10"/>
      <c r="BK44" s="10"/>
      <c r="BL44" s="10"/>
      <c r="BM44" s="10"/>
      <c r="BN44" s="10"/>
      <c r="BO44" s="10"/>
      <c r="BP44" s="10"/>
      <c r="BQ44" s="10"/>
      <c r="BR44" s="10"/>
      <c r="BS44" s="10"/>
      <c r="BT44" s="10"/>
      <c r="BU44" s="10"/>
      <c r="BV44" s="10"/>
      <c r="BW44" s="10"/>
      <c r="BX44" s="10"/>
      <c r="BY44" s="10"/>
      <c r="BZ44" s="10"/>
      <c r="CA44" s="10"/>
      <c r="CB44" s="10"/>
      <c r="CC44" s="10"/>
      <c r="CD44" s="10"/>
      <c r="CE44" s="10"/>
      <c r="CF44" s="10"/>
      <c r="CG44" s="10"/>
      <c r="CH44" s="10"/>
      <c r="CI44" s="10"/>
      <c r="CJ44" s="10"/>
      <c r="CK44" s="10"/>
      <c r="CL44" s="10"/>
      <c r="CM44" s="10"/>
      <c r="CN44" s="10"/>
      <c r="CO44" s="10"/>
      <c r="CP44" s="10"/>
      <c r="CQ44" s="10"/>
      <c r="CR44" s="10"/>
      <c r="CS44" s="10"/>
      <c r="CT44" s="10"/>
      <c r="CU44" s="10"/>
      <c r="CV44" s="10"/>
      <c r="CW44" s="10"/>
      <c r="CX44" s="10"/>
      <c r="CY44" s="10"/>
      <c r="CZ44" s="10"/>
      <c r="DA44" s="10"/>
      <c r="DB44" s="10"/>
      <c r="DC44" s="10"/>
      <c r="DD44" s="10"/>
      <c r="DE44" s="10"/>
      <c r="DF44" s="10"/>
      <c r="DG44" s="10"/>
      <c r="DH44" s="10"/>
      <c r="DI44" s="10"/>
      <c r="DJ44" s="10"/>
      <c r="DK44" s="10"/>
      <c r="DL44" s="10"/>
      <c r="DM44" s="10"/>
      <c r="DN44" s="10"/>
      <c r="DO44" s="10"/>
      <c r="DP44" s="10"/>
      <c r="DQ44" s="10"/>
      <c r="DR44" s="10"/>
      <c r="DS44" s="10"/>
      <c r="DT44" s="10"/>
      <c r="DU44" s="10"/>
      <c r="DV44" s="10"/>
      <c r="DW44" s="10"/>
      <c r="DX44" s="10"/>
      <c r="DY44" s="10"/>
      <c r="DZ44" s="10"/>
      <c r="EA44" s="10"/>
      <c r="EB44" s="10"/>
      <c r="EC44" s="10"/>
      <c r="ED44" s="10"/>
      <c r="EE44" s="10"/>
      <c r="EF44" s="10"/>
      <c r="EG44" s="10"/>
      <c r="EH44" s="10"/>
      <c r="EI44" s="10"/>
      <c r="EJ44" s="10"/>
      <c r="EK44" s="10"/>
      <c r="EL44" s="10"/>
      <c r="EM44" s="10"/>
      <c r="EN44" s="10"/>
      <c r="EO44" s="10"/>
      <c r="EP44" s="10"/>
      <c r="EQ44" s="10"/>
      <c r="ER44" s="10"/>
      <c r="ES44" s="10"/>
      <c r="ET44" s="10"/>
      <c r="EU44" s="10"/>
      <c r="EV44" s="10"/>
      <c r="EW44" s="10"/>
      <c r="EX44" s="10"/>
      <c r="EY44" s="10"/>
      <c r="EZ44" s="10"/>
      <c r="FA44" s="10"/>
      <c r="FB44" s="10"/>
      <c r="FC44" s="10"/>
      <c r="FD44" s="10"/>
      <c r="FE44" s="10"/>
      <c r="FF44" s="10"/>
      <c r="FG44" s="10"/>
      <c r="FH44" s="10"/>
      <c r="FI44" s="10"/>
      <c r="FJ44" s="10"/>
      <c r="FK44" s="10"/>
      <c r="FL44" s="10"/>
      <c r="FM44" s="10"/>
      <c r="FN44" s="10"/>
      <c r="FO44" s="10"/>
      <c r="FP44" s="10"/>
      <c r="FQ44" s="10"/>
      <c r="FR44" s="10"/>
      <c r="FS44" s="10"/>
      <c r="FT44" s="10"/>
      <c r="FU44" s="10"/>
      <c r="FV44" s="10"/>
      <c r="FW44" s="10"/>
      <c r="FX44" s="10"/>
      <c r="FY44" s="10"/>
      <c r="FZ44" s="10"/>
      <c r="GA44" s="10"/>
      <c r="GB44" s="10"/>
      <c r="GC44" s="10"/>
      <c r="GD44" s="10"/>
      <c r="GE44" s="10"/>
      <c r="GF44" s="10"/>
      <c r="GG44" s="10"/>
      <c r="GH44" s="10"/>
      <c r="GI44" s="10"/>
      <c r="GJ44" s="10"/>
      <c r="GK44" s="10"/>
      <c r="GL44" s="10"/>
      <c r="GM44" s="10"/>
      <c r="GN44" s="10"/>
      <c r="GO44" s="10"/>
      <c r="GP44" s="10"/>
      <c r="GQ44" s="10"/>
      <c r="GR44" s="10"/>
      <c r="GS44" s="10"/>
      <c r="GT44" s="10"/>
      <c r="GU44" s="10"/>
      <c r="GV44" s="10"/>
      <c r="GW44" s="10"/>
      <c r="GX44" s="10"/>
      <c r="GY44" s="10"/>
      <c r="GZ44" s="10"/>
      <c r="HA44" s="10"/>
      <c r="HB44" s="10"/>
      <c r="HC44" s="10"/>
      <c r="HD44" s="10"/>
      <c r="HE44" s="10"/>
      <c r="HF44" s="10"/>
      <c r="HG44" s="10"/>
      <c r="HH44" s="10"/>
      <c r="HI44" s="10"/>
      <c r="HJ44" s="10"/>
      <c r="HK44" s="10"/>
      <c r="HL44" s="10"/>
      <c r="HM44" s="10"/>
      <c r="HN44" s="10"/>
      <c r="HO44" s="10"/>
      <c r="HP44" s="10"/>
      <c r="HQ44" s="10"/>
      <c r="HR44" s="10"/>
      <c r="HS44" s="10"/>
      <c r="HT44" s="10"/>
      <c r="HU44" s="10"/>
      <c r="HV44" s="10"/>
      <c r="HW44" s="10"/>
      <c r="HX44" s="10"/>
      <c r="HY44" s="10"/>
      <c r="HZ44" s="10"/>
      <c r="IA44" s="10"/>
      <c r="IB44" s="10"/>
      <c r="IC44" s="10"/>
      <c r="ID44" s="10"/>
      <c r="IE44" s="10"/>
      <c r="IF44" s="10"/>
      <c r="IG44" s="10"/>
      <c r="IH44" s="10"/>
      <c r="II44" s="10"/>
      <c r="IJ44" s="10"/>
      <c r="IK44" s="10"/>
      <c r="IL44" s="10"/>
      <c r="IM44" s="10"/>
      <c r="IN44" s="10"/>
      <c r="IO44" s="10"/>
      <c r="IP44" s="10"/>
      <c r="IQ44" s="10"/>
      <c r="IR44" s="10"/>
      <c r="IS44" s="10"/>
      <c r="IT44" s="10"/>
      <c r="IU44" s="10"/>
      <c r="IV44" s="10"/>
      <c r="IW44" s="10"/>
    </row>
    <row r="45" customFormat="false" ht="12.75" hidden="false" customHeight="false" outlineLevel="0" collapsed="false">
      <c r="A45" s="10"/>
      <c r="B45" s="10"/>
      <c r="C45" s="39"/>
      <c r="D45" s="60"/>
      <c r="E45" s="40"/>
      <c r="F45" s="40"/>
      <c r="G45" s="14"/>
      <c r="H45" s="10"/>
      <c r="I45" s="41"/>
      <c r="J45" s="10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10"/>
      <c r="Y45" s="10"/>
      <c r="Z45" s="10"/>
      <c r="AA45" s="10"/>
      <c r="AB45" s="10"/>
      <c r="AC45" s="10"/>
      <c r="AD45" s="10"/>
      <c r="AE45" s="10"/>
      <c r="AF45" s="10"/>
      <c r="AG45" s="10"/>
      <c r="AH45" s="10"/>
      <c r="AI45" s="10"/>
      <c r="AJ45" s="10"/>
      <c r="AK45" s="10"/>
      <c r="AL45" s="10"/>
      <c r="AM45" s="10"/>
      <c r="AN45" s="10"/>
      <c r="AO45" s="10"/>
      <c r="AP45" s="10"/>
      <c r="AQ45" s="10"/>
      <c r="AR45" s="10"/>
      <c r="AS45" s="10"/>
      <c r="AT45" s="10"/>
      <c r="AU45" s="10"/>
      <c r="AV45" s="10"/>
      <c r="AW45" s="10"/>
      <c r="AX45" s="10"/>
      <c r="AY45" s="10"/>
      <c r="AZ45" s="10"/>
      <c r="BA45" s="10"/>
      <c r="BB45" s="10"/>
      <c r="BC45" s="10"/>
      <c r="BD45" s="10"/>
      <c r="BE45" s="10"/>
      <c r="BF45" s="10"/>
      <c r="BG45" s="10"/>
      <c r="BH45" s="10"/>
      <c r="BI45" s="10"/>
      <c r="BJ45" s="10"/>
      <c r="BK45" s="10"/>
      <c r="BL45" s="10"/>
      <c r="BM45" s="10"/>
      <c r="BN45" s="10"/>
      <c r="BO45" s="10"/>
      <c r="BP45" s="10"/>
      <c r="BQ45" s="10"/>
      <c r="BR45" s="10"/>
      <c r="BS45" s="10"/>
      <c r="BT45" s="10"/>
      <c r="BU45" s="10"/>
      <c r="BV45" s="10"/>
      <c r="BW45" s="10"/>
      <c r="BX45" s="10"/>
      <c r="BY45" s="10"/>
      <c r="BZ45" s="10"/>
      <c r="CA45" s="10"/>
      <c r="CB45" s="10"/>
      <c r="CC45" s="10"/>
      <c r="CD45" s="10"/>
      <c r="CE45" s="10"/>
      <c r="CF45" s="10"/>
      <c r="CG45" s="10"/>
      <c r="CH45" s="10"/>
      <c r="CI45" s="10"/>
      <c r="CJ45" s="10"/>
      <c r="CK45" s="10"/>
      <c r="CL45" s="10"/>
      <c r="CM45" s="10"/>
      <c r="CN45" s="10"/>
      <c r="CO45" s="10"/>
      <c r="CP45" s="10"/>
      <c r="CQ45" s="10"/>
      <c r="CR45" s="10"/>
      <c r="CS45" s="10"/>
      <c r="CT45" s="10"/>
      <c r="CU45" s="10"/>
      <c r="CV45" s="10"/>
      <c r="CW45" s="10"/>
      <c r="CX45" s="10"/>
      <c r="CY45" s="10"/>
      <c r="CZ45" s="10"/>
      <c r="DA45" s="10"/>
      <c r="DB45" s="10"/>
      <c r="DC45" s="10"/>
      <c r="DD45" s="10"/>
      <c r="DE45" s="10"/>
      <c r="DF45" s="10"/>
      <c r="DG45" s="10"/>
      <c r="DH45" s="10"/>
      <c r="DI45" s="10"/>
      <c r="DJ45" s="10"/>
      <c r="DK45" s="10"/>
      <c r="DL45" s="10"/>
      <c r="DM45" s="10"/>
      <c r="DN45" s="10"/>
      <c r="DO45" s="10"/>
      <c r="DP45" s="10"/>
      <c r="DQ45" s="10"/>
      <c r="DR45" s="10"/>
      <c r="DS45" s="10"/>
      <c r="DT45" s="10"/>
      <c r="DU45" s="10"/>
      <c r="DV45" s="10"/>
      <c r="DW45" s="10"/>
      <c r="DX45" s="10"/>
      <c r="DY45" s="10"/>
      <c r="DZ45" s="10"/>
      <c r="EA45" s="10"/>
      <c r="EB45" s="10"/>
      <c r="EC45" s="10"/>
      <c r="ED45" s="10"/>
      <c r="EE45" s="10"/>
      <c r="EF45" s="10"/>
      <c r="EG45" s="10"/>
      <c r="EH45" s="10"/>
      <c r="EI45" s="10"/>
      <c r="EJ45" s="10"/>
      <c r="EK45" s="10"/>
      <c r="EL45" s="10"/>
      <c r="EM45" s="10"/>
      <c r="EN45" s="10"/>
      <c r="EO45" s="10"/>
      <c r="EP45" s="10"/>
      <c r="EQ45" s="10"/>
      <c r="ER45" s="10"/>
      <c r="ES45" s="10"/>
      <c r="ET45" s="10"/>
      <c r="EU45" s="10"/>
      <c r="EV45" s="10"/>
      <c r="EW45" s="10"/>
      <c r="EX45" s="10"/>
      <c r="EY45" s="10"/>
      <c r="EZ45" s="10"/>
      <c r="FA45" s="10"/>
      <c r="FB45" s="10"/>
      <c r="FC45" s="10"/>
      <c r="FD45" s="10"/>
      <c r="FE45" s="10"/>
      <c r="FF45" s="10"/>
      <c r="FG45" s="10"/>
      <c r="FH45" s="10"/>
      <c r="FI45" s="10"/>
      <c r="FJ45" s="10"/>
      <c r="FK45" s="10"/>
      <c r="FL45" s="10"/>
      <c r="FM45" s="10"/>
      <c r="FN45" s="10"/>
      <c r="FO45" s="10"/>
      <c r="FP45" s="10"/>
      <c r="FQ45" s="10"/>
      <c r="FR45" s="10"/>
      <c r="FS45" s="10"/>
      <c r="FT45" s="10"/>
      <c r="FU45" s="10"/>
      <c r="FV45" s="10"/>
      <c r="FW45" s="10"/>
      <c r="FX45" s="10"/>
      <c r="FY45" s="10"/>
      <c r="FZ45" s="10"/>
      <c r="GA45" s="10"/>
      <c r="GB45" s="10"/>
      <c r="GC45" s="10"/>
      <c r="GD45" s="10"/>
      <c r="GE45" s="10"/>
      <c r="GF45" s="10"/>
      <c r="GG45" s="10"/>
      <c r="GH45" s="10"/>
      <c r="GI45" s="10"/>
      <c r="GJ45" s="10"/>
      <c r="GK45" s="10"/>
      <c r="GL45" s="10"/>
      <c r="GM45" s="10"/>
      <c r="GN45" s="10"/>
      <c r="GO45" s="10"/>
      <c r="GP45" s="10"/>
      <c r="GQ45" s="10"/>
      <c r="GR45" s="10"/>
      <c r="GS45" s="10"/>
      <c r="GT45" s="10"/>
      <c r="GU45" s="10"/>
      <c r="GV45" s="10"/>
      <c r="GW45" s="10"/>
      <c r="GX45" s="10"/>
      <c r="GY45" s="10"/>
      <c r="GZ45" s="10"/>
      <c r="HA45" s="10"/>
      <c r="HB45" s="10"/>
      <c r="HC45" s="10"/>
      <c r="HD45" s="10"/>
      <c r="HE45" s="10"/>
      <c r="HF45" s="10"/>
      <c r="HG45" s="10"/>
      <c r="HH45" s="10"/>
      <c r="HI45" s="10"/>
      <c r="HJ45" s="10"/>
      <c r="HK45" s="10"/>
      <c r="HL45" s="10"/>
      <c r="HM45" s="10"/>
      <c r="HN45" s="10"/>
      <c r="HO45" s="10"/>
      <c r="HP45" s="10"/>
      <c r="HQ45" s="10"/>
      <c r="HR45" s="10"/>
      <c r="HS45" s="10"/>
      <c r="HT45" s="10"/>
      <c r="HU45" s="10"/>
      <c r="HV45" s="10"/>
      <c r="HW45" s="10"/>
      <c r="HX45" s="10"/>
      <c r="HY45" s="10"/>
      <c r="HZ45" s="10"/>
      <c r="IA45" s="10"/>
      <c r="IB45" s="10"/>
      <c r="IC45" s="10"/>
      <c r="ID45" s="10"/>
      <c r="IE45" s="10"/>
      <c r="IF45" s="10"/>
      <c r="IG45" s="10"/>
      <c r="IH45" s="10"/>
      <c r="II45" s="10"/>
      <c r="IJ45" s="10"/>
      <c r="IK45" s="10"/>
      <c r="IL45" s="10"/>
      <c r="IM45" s="10"/>
      <c r="IN45" s="10"/>
      <c r="IO45" s="10"/>
      <c r="IP45" s="10"/>
      <c r="IQ45" s="10"/>
      <c r="IR45" s="10"/>
      <c r="IS45" s="10"/>
      <c r="IT45" s="10"/>
      <c r="IU45" s="10"/>
      <c r="IV45" s="10"/>
      <c r="IW45" s="10"/>
    </row>
    <row r="46" customFormat="false" ht="12.75" hidden="false" customHeight="false" outlineLevel="0" collapsed="false">
      <c r="A46" s="10" t="s">
        <v>342</v>
      </c>
      <c r="B46" s="10"/>
      <c r="C46" s="39"/>
      <c r="D46" s="60"/>
      <c r="E46" s="40" t="n">
        <v>1200000</v>
      </c>
      <c r="F46" s="40" t="n">
        <v>1200000</v>
      </c>
      <c r="G46" s="14"/>
      <c r="H46" s="10"/>
      <c r="I46" s="41"/>
      <c r="J46" s="10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10"/>
      <c r="Y46" s="10"/>
      <c r="Z46" s="10"/>
      <c r="AA46" s="10"/>
      <c r="AB46" s="10"/>
      <c r="AC46" s="10"/>
      <c r="AD46" s="10"/>
      <c r="AE46" s="10"/>
      <c r="AF46" s="10"/>
      <c r="AG46" s="10"/>
      <c r="AH46" s="10"/>
      <c r="AI46" s="10"/>
      <c r="AJ46" s="10"/>
      <c r="AK46" s="10"/>
      <c r="AL46" s="10"/>
      <c r="AM46" s="10"/>
      <c r="AN46" s="10"/>
      <c r="AO46" s="10"/>
      <c r="AP46" s="10"/>
      <c r="AQ46" s="10"/>
      <c r="AR46" s="10"/>
      <c r="AS46" s="10"/>
      <c r="AT46" s="10"/>
      <c r="AU46" s="10"/>
      <c r="AV46" s="10"/>
      <c r="AW46" s="10"/>
      <c r="AX46" s="10"/>
      <c r="AY46" s="10"/>
      <c r="AZ46" s="10"/>
      <c r="BA46" s="10"/>
      <c r="BB46" s="10"/>
      <c r="BC46" s="10"/>
      <c r="BD46" s="10"/>
      <c r="BE46" s="10"/>
      <c r="BF46" s="10"/>
      <c r="BG46" s="10"/>
      <c r="BH46" s="10"/>
      <c r="BI46" s="10"/>
      <c r="BJ46" s="10"/>
      <c r="BK46" s="10"/>
      <c r="BL46" s="10"/>
      <c r="BM46" s="10"/>
      <c r="BN46" s="10"/>
      <c r="BO46" s="10"/>
      <c r="BP46" s="10"/>
      <c r="BQ46" s="10"/>
      <c r="BR46" s="10"/>
      <c r="BS46" s="10"/>
      <c r="BT46" s="10"/>
      <c r="BU46" s="10"/>
      <c r="BV46" s="10"/>
      <c r="BW46" s="10"/>
      <c r="BX46" s="10"/>
      <c r="BY46" s="10"/>
      <c r="BZ46" s="10"/>
      <c r="CA46" s="10"/>
      <c r="CB46" s="10"/>
      <c r="CC46" s="10"/>
      <c r="CD46" s="10"/>
      <c r="CE46" s="10"/>
      <c r="CF46" s="10"/>
      <c r="CG46" s="10"/>
      <c r="CH46" s="10"/>
      <c r="CI46" s="10"/>
      <c r="CJ46" s="10"/>
      <c r="CK46" s="10"/>
      <c r="CL46" s="10"/>
      <c r="CM46" s="10"/>
      <c r="CN46" s="10"/>
      <c r="CO46" s="10"/>
      <c r="CP46" s="10"/>
      <c r="CQ46" s="10"/>
      <c r="CR46" s="10"/>
      <c r="CS46" s="10"/>
      <c r="CT46" s="10"/>
      <c r="CU46" s="10"/>
      <c r="CV46" s="10"/>
      <c r="CW46" s="10"/>
      <c r="CX46" s="10"/>
      <c r="CY46" s="10"/>
      <c r="CZ46" s="10"/>
      <c r="DA46" s="10"/>
      <c r="DB46" s="10"/>
      <c r="DC46" s="10"/>
      <c r="DD46" s="10"/>
      <c r="DE46" s="10"/>
      <c r="DF46" s="10"/>
      <c r="DG46" s="10"/>
      <c r="DH46" s="10"/>
      <c r="DI46" s="10"/>
      <c r="DJ46" s="10"/>
      <c r="DK46" s="10"/>
      <c r="DL46" s="10"/>
      <c r="DM46" s="10"/>
      <c r="DN46" s="10"/>
      <c r="DO46" s="10"/>
      <c r="DP46" s="10"/>
      <c r="DQ46" s="10"/>
      <c r="DR46" s="10"/>
      <c r="DS46" s="10"/>
      <c r="DT46" s="10"/>
      <c r="DU46" s="10"/>
      <c r="DV46" s="10"/>
      <c r="DW46" s="10"/>
      <c r="DX46" s="10"/>
      <c r="DY46" s="10"/>
      <c r="DZ46" s="10"/>
      <c r="EA46" s="10"/>
      <c r="EB46" s="10"/>
      <c r="EC46" s="10"/>
      <c r="ED46" s="10"/>
      <c r="EE46" s="10"/>
      <c r="EF46" s="10"/>
      <c r="EG46" s="10"/>
      <c r="EH46" s="10"/>
      <c r="EI46" s="10"/>
      <c r="EJ46" s="10"/>
      <c r="EK46" s="10"/>
      <c r="EL46" s="10"/>
      <c r="EM46" s="10"/>
      <c r="EN46" s="10"/>
      <c r="EO46" s="10"/>
      <c r="EP46" s="10"/>
      <c r="EQ46" s="10"/>
      <c r="ER46" s="10"/>
      <c r="ES46" s="10"/>
      <c r="ET46" s="10"/>
      <c r="EU46" s="10"/>
      <c r="EV46" s="10"/>
      <c r="EW46" s="10"/>
      <c r="EX46" s="10"/>
      <c r="EY46" s="10"/>
      <c r="EZ46" s="10"/>
      <c r="FA46" s="10"/>
      <c r="FB46" s="10"/>
      <c r="FC46" s="10"/>
      <c r="FD46" s="10"/>
      <c r="FE46" s="10"/>
      <c r="FF46" s="10"/>
      <c r="FG46" s="10"/>
      <c r="FH46" s="10"/>
      <c r="FI46" s="10"/>
      <c r="FJ46" s="10"/>
      <c r="FK46" s="10"/>
      <c r="FL46" s="10"/>
      <c r="FM46" s="10"/>
      <c r="FN46" s="10"/>
      <c r="FO46" s="10"/>
      <c r="FP46" s="10"/>
      <c r="FQ46" s="10"/>
      <c r="FR46" s="10"/>
      <c r="FS46" s="10"/>
      <c r="FT46" s="10"/>
      <c r="FU46" s="10"/>
      <c r="FV46" s="10"/>
      <c r="FW46" s="10"/>
      <c r="FX46" s="10"/>
      <c r="FY46" s="10"/>
      <c r="FZ46" s="10"/>
      <c r="GA46" s="10"/>
      <c r="GB46" s="10"/>
      <c r="GC46" s="10"/>
      <c r="GD46" s="10"/>
      <c r="GE46" s="10"/>
      <c r="GF46" s="10"/>
      <c r="GG46" s="10"/>
      <c r="GH46" s="10"/>
      <c r="GI46" s="10"/>
      <c r="GJ46" s="10"/>
      <c r="GK46" s="10"/>
      <c r="GL46" s="10"/>
      <c r="GM46" s="10"/>
      <c r="GN46" s="10"/>
      <c r="GO46" s="10"/>
      <c r="GP46" s="10"/>
      <c r="GQ46" s="10"/>
      <c r="GR46" s="10"/>
      <c r="GS46" s="10"/>
      <c r="GT46" s="10"/>
      <c r="GU46" s="10"/>
      <c r="GV46" s="10"/>
      <c r="GW46" s="10"/>
      <c r="GX46" s="10"/>
      <c r="GY46" s="10"/>
      <c r="GZ46" s="10"/>
      <c r="HA46" s="10"/>
      <c r="HB46" s="10"/>
      <c r="HC46" s="10"/>
      <c r="HD46" s="10"/>
      <c r="HE46" s="10"/>
      <c r="HF46" s="10"/>
      <c r="HG46" s="10"/>
      <c r="HH46" s="10"/>
      <c r="HI46" s="10"/>
      <c r="HJ46" s="10"/>
      <c r="HK46" s="10"/>
      <c r="HL46" s="10"/>
      <c r="HM46" s="10"/>
      <c r="HN46" s="10"/>
      <c r="HO46" s="10"/>
      <c r="HP46" s="10"/>
      <c r="HQ46" s="10"/>
      <c r="HR46" s="10"/>
      <c r="HS46" s="10"/>
      <c r="HT46" s="10"/>
      <c r="HU46" s="10"/>
      <c r="HV46" s="10"/>
      <c r="HW46" s="10"/>
      <c r="HX46" s="10"/>
      <c r="HY46" s="10"/>
      <c r="HZ46" s="10"/>
      <c r="IA46" s="10"/>
      <c r="IB46" s="10"/>
      <c r="IC46" s="10"/>
      <c r="ID46" s="10"/>
      <c r="IE46" s="10"/>
      <c r="IF46" s="10"/>
      <c r="IG46" s="10"/>
      <c r="IH46" s="10"/>
      <c r="II46" s="10"/>
      <c r="IJ46" s="10"/>
      <c r="IK46" s="10"/>
      <c r="IL46" s="10"/>
      <c r="IM46" s="10"/>
      <c r="IN46" s="10"/>
      <c r="IO46" s="10"/>
      <c r="IP46" s="10"/>
      <c r="IQ46" s="10"/>
      <c r="IR46" s="10"/>
      <c r="IS46" s="10"/>
      <c r="IT46" s="10"/>
      <c r="IU46" s="10"/>
      <c r="IV46" s="10"/>
      <c r="IW46" s="10"/>
    </row>
    <row r="47" customFormat="false" ht="12.75" hidden="false" customHeight="false" outlineLevel="0" collapsed="false">
      <c r="A47" s="10" t="s">
        <v>343</v>
      </c>
      <c r="B47" s="10"/>
      <c r="C47" s="39"/>
      <c r="D47" s="60"/>
      <c r="E47" s="40" t="n">
        <f aca="false">E36</f>
        <v>205000</v>
      </c>
      <c r="F47" s="40" t="n">
        <f aca="false">F36</f>
        <v>190000</v>
      </c>
      <c r="G47" s="14"/>
      <c r="H47" s="10"/>
      <c r="I47" s="41"/>
      <c r="J47" s="10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10"/>
      <c r="Y47" s="10"/>
      <c r="Z47" s="10"/>
      <c r="AA47" s="10"/>
      <c r="AB47" s="10"/>
      <c r="AC47" s="10"/>
      <c r="AD47" s="10"/>
      <c r="AE47" s="10"/>
      <c r="AF47" s="10"/>
      <c r="AG47" s="10"/>
      <c r="AH47" s="10"/>
      <c r="AI47" s="10"/>
      <c r="AJ47" s="10"/>
      <c r="AK47" s="10"/>
      <c r="AL47" s="10"/>
      <c r="AM47" s="10"/>
      <c r="AN47" s="10"/>
      <c r="AO47" s="10"/>
      <c r="AP47" s="10"/>
      <c r="AQ47" s="10"/>
      <c r="AR47" s="10"/>
      <c r="AS47" s="10"/>
      <c r="AT47" s="10"/>
      <c r="AU47" s="10"/>
      <c r="AV47" s="10"/>
      <c r="AW47" s="10"/>
      <c r="AX47" s="10"/>
      <c r="AY47" s="10"/>
      <c r="AZ47" s="10"/>
      <c r="BA47" s="10"/>
      <c r="BB47" s="10"/>
      <c r="BC47" s="10"/>
      <c r="BD47" s="10"/>
      <c r="BE47" s="10"/>
      <c r="BF47" s="10"/>
      <c r="BG47" s="10"/>
      <c r="BH47" s="10"/>
      <c r="BI47" s="10"/>
      <c r="BJ47" s="10"/>
      <c r="BK47" s="10"/>
      <c r="BL47" s="10"/>
      <c r="BM47" s="10"/>
      <c r="BN47" s="10"/>
      <c r="BO47" s="10"/>
      <c r="BP47" s="10"/>
      <c r="BQ47" s="10"/>
      <c r="BR47" s="10"/>
      <c r="BS47" s="10"/>
      <c r="BT47" s="10"/>
      <c r="BU47" s="10"/>
      <c r="BV47" s="10"/>
      <c r="BW47" s="10"/>
      <c r="BX47" s="10"/>
      <c r="BY47" s="10"/>
      <c r="BZ47" s="10"/>
      <c r="CA47" s="10"/>
      <c r="CB47" s="10"/>
      <c r="CC47" s="10"/>
      <c r="CD47" s="10"/>
      <c r="CE47" s="10"/>
      <c r="CF47" s="10"/>
      <c r="CG47" s="10"/>
      <c r="CH47" s="10"/>
      <c r="CI47" s="10"/>
      <c r="CJ47" s="10"/>
      <c r="CK47" s="10"/>
      <c r="CL47" s="10"/>
      <c r="CM47" s="10"/>
      <c r="CN47" s="10"/>
      <c r="CO47" s="10"/>
      <c r="CP47" s="10"/>
      <c r="CQ47" s="10"/>
      <c r="CR47" s="10"/>
      <c r="CS47" s="10"/>
      <c r="CT47" s="10"/>
      <c r="CU47" s="10"/>
      <c r="CV47" s="10"/>
      <c r="CW47" s="10"/>
      <c r="CX47" s="10"/>
      <c r="CY47" s="10"/>
      <c r="CZ47" s="10"/>
      <c r="DA47" s="10"/>
      <c r="DB47" s="10"/>
      <c r="DC47" s="10"/>
      <c r="DD47" s="10"/>
      <c r="DE47" s="10"/>
      <c r="DF47" s="10"/>
      <c r="DG47" s="10"/>
      <c r="DH47" s="10"/>
      <c r="DI47" s="10"/>
      <c r="DJ47" s="10"/>
      <c r="DK47" s="10"/>
      <c r="DL47" s="10"/>
      <c r="DM47" s="10"/>
      <c r="DN47" s="10"/>
      <c r="DO47" s="10"/>
      <c r="DP47" s="10"/>
      <c r="DQ47" s="10"/>
      <c r="DR47" s="10"/>
      <c r="DS47" s="10"/>
      <c r="DT47" s="10"/>
      <c r="DU47" s="10"/>
      <c r="DV47" s="10"/>
      <c r="DW47" s="10"/>
      <c r="DX47" s="10"/>
      <c r="DY47" s="10"/>
      <c r="DZ47" s="10"/>
      <c r="EA47" s="10"/>
      <c r="EB47" s="10"/>
      <c r="EC47" s="10"/>
      <c r="ED47" s="10"/>
      <c r="EE47" s="10"/>
      <c r="EF47" s="10"/>
      <c r="EG47" s="10"/>
      <c r="EH47" s="10"/>
      <c r="EI47" s="10"/>
      <c r="EJ47" s="10"/>
      <c r="EK47" s="10"/>
      <c r="EL47" s="10"/>
      <c r="EM47" s="10"/>
      <c r="EN47" s="10"/>
      <c r="EO47" s="10"/>
      <c r="EP47" s="10"/>
      <c r="EQ47" s="10"/>
      <c r="ER47" s="10"/>
      <c r="ES47" s="10"/>
      <c r="ET47" s="10"/>
      <c r="EU47" s="10"/>
      <c r="EV47" s="10"/>
      <c r="EW47" s="10"/>
      <c r="EX47" s="10"/>
      <c r="EY47" s="10"/>
      <c r="EZ47" s="10"/>
      <c r="FA47" s="10"/>
      <c r="FB47" s="10"/>
      <c r="FC47" s="10"/>
      <c r="FD47" s="10"/>
      <c r="FE47" s="10"/>
      <c r="FF47" s="10"/>
      <c r="FG47" s="10"/>
      <c r="FH47" s="10"/>
      <c r="FI47" s="10"/>
      <c r="FJ47" s="10"/>
      <c r="FK47" s="10"/>
      <c r="FL47" s="10"/>
      <c r="FM47" s="10"/>
      <c r="FN47" s="10"/>
      <c r="FO47" s="10"/>
      <c r="FP47" s="10"/>
      <c r="FQ47" s="10"/>
      <c r="FR47" s="10"/>
      <c r="FS47" s="10"/>
      <c r="FT47" s="10"/>
      <c r="FU47" s="10"/>
      <c r="FV47" s="10"/>
      <c r="FW47" s="10"/>
      <c r="FX47" s="10"/>
      <c r="FY47" s="10"/>
      <c r="FZ47" s="10"/>
      <c r="GA47" s="10"/>
      <c r="GB47" s="10"/>
      <c r="GC47" s="10"/>
      <c r="GD47" s="10"/>
      <c r="GE47" s="10"/>
      <c r="GF47" s="10"/>
      <c r="GG47" s="10"/>
      <c r="GH47" s="10"/>
      <c r="GI47" s="10"/>
      <c r="GJ47" s="10"/>
      <c r="GK47" s="10"/>
      <c r="GL47" s="10"/>
      <c r="GM47" s="10"/>
      <c r="GN47" s="10"/>
      <c r="GO47" s="10"/>
      <c r="GP47" s="10"/>
      <c r="GQ47" s="10"/>
      <c r="GR47" s="10"/>
      <c r="GS47" s="10"/>
      <c r="GT47" s="10"/>
      <c r="GU47" s="10"/>
      <c r="GV47" s="10"/>
      <c r="GW47" s="10"/>
      <c r="GX47" s="10"/>
      <c r="GY47" s="10"/>
      <c r="GZ47" s="10"/>
      <c r="HA47" s="10"/>
      <c r="HB47" s="10"/>
      <c r="HC47" s="10"/>
      <c r="HD47" s="10"/>
      <c r="HE47" s="10"/>
      <c r="HF47" s="10"/>
      <c r="HG47" s="10"/>
      <c r="HH47" s="10"/>
      <c r="HI47" s="10"/>
      <c r="HJ47" s="10"/>
      <c r="HK47" s="10"/>
      <c r="HL47" s="10"/>
      <c r="HM47" s="10"/>
      <c r="HN47" s="10"/>
      <c r="HO47" s="10"/>
      <c r="HP47" s="10"/>
      <c r="HQ47" s="10"/>
      <c r="HR47" s="10"/>
      <c r="HS47" s="10"/>
      <c r="HT47" s="10"/>
      <c r="HU47" s="10"/>
      <c r="HV47" s="10"/>
      <c r="HW47" s="10"/>
      <c r="HX47" s="10"/>
      <c r="HY47" s="10"/>
      <c r="HZ47" s="10"/>
      <c r="IA47" s="10"/>
      <c r="IB47" s="10"/>
      <c r="IC47" s="10"/>
      <c r="ID47" s="10"/>
      <c r="IE47" s="10"/>
      <c r="IF47" s="10"/>
      <c r="IG47" s="10"/>
      <c r="IH47" s="10"/>
      <c r="II47" s="10"/>
      <c r="IJ47" s="10"/>
      <c r="IK47" s="10"/>
      <c r="IL47" s="10"/>
      <c r="IM47" s="10"/>
      <c r="IN47" s="10"/>
      <c r="IO47" s="10"/>
      <c r="IP47" s="10"/>
      <c r="IQ47" s="10"/>
      <c r="IR47" s="10"/>
      <c r="IS47" s="10"/>
      <c r="IT47" s="10"/>
      <c r="IU47" s="10"/>
      <c r="IV47" s="10"/>
      <c r="IW47" s="10"/>
    </row>
    <row r="48" customFormat="false" ht="12.75" hidden="false" customHeight="false" outlineLevel="0" collapsed="false">
      <c r="A48" s="10" t="s">
        <v>340</v>
      </c>
      <c r="B48" s="10"/>
      <c r="C48" s="39"/>
      <c r="D48" s="60"/>
      <c r="E48" s="40" t="n">
        <f aca="false">SUM(E46-E47)</f>
        <v>995000</v>
      </c>
      <c r="F48" s="40" t="n">
        <f aca="false">SUM(F46-F47)</f>
        <v>1010000</v>
      </c>
      <c r="G48" s="14"/>
      <c r="H48" s="10"/>
      <c r="I48" s="41"/>
      <c r="J48" s="10"/>
      <c r="K48" s="42"/>
      <c r="L48" s="42"/>
      <c r="M48" s="42"/>
      <c r="N48" s="42"/>
      <c r="O48" s="42"/>
      <c r="P48" s="42"/>
      <c r="Q48" s="42"/>
      <c r="R48" s="42"/>
      <c r="S48" s="42"/>
      <c r="T48" s="42"/>
      <c r="U48" s="42"/>
      <c r="V48" s="42"/>
      <c r="W48" s="42"/>
      <c r="X48" s="10"/>
      <c r="Y48" s="10"/>
      <c r="Z48" s="10"/>
      <c r="AA48" s="10"/>
      <c r="AB48" s="10"/>
      <c r="AC48" s="10"/>
      <c r="AD48" s="10"/>
      <c r="AE48" s="10"/>
      <c r="AF48" s="10"/>
      <c r="AG48" s="10"/>
      <c r="AH48" s="10"/>
      <c r="AI48" s="10"/>
      <c r="AJ48" s="10"/>
      <c r="AK48" s="10"/>
      <c r="AL48" s="10"/>
      <c r="AM48" s="10"/>
      <c r="AN48" s="10"/>
      <c r="AO48" s="10"/>
      <c r="AP48" s="10"/>
      <c r="AQ48" s="10"/>
      <c r="AR48" s="10"/>
      <c r="AS48" s="10"/>
      <c r="AT48" s="10"/>
      <c r="AU48" s="10"/>
      <c r="AV48" s="10"/>
      <c r="AW48" s="10"/>
      <c r="AX48" s="10"/>
      <c r="AY48" s="10"/>
      <c r="AZ48" s="10"/>
      <c r="BA48" s="10"/>
      <c r="BB48" s="10"/>
      <c r="BC48" s="10"/>
      <c r="BD48" s="10"/>
      <c r="BE48" s="10"/>
      <c r="BF48" s="10"/>
      <c r="BG48" s="10"/>
      <c r="BH48" s="10"/>
      <c r="BI48" s="10"/>
      <c r="BJ48" s="10"/>
      <c r="BK48" s="10"/>
      <c r="BL48" s="10"/>
      <c r="BM48" s="10"/>
      <c r="BN48" s="10"/>
      <c r="BO48" s="10"/>
      <c r="BP48" s="10"/>
      <c r="BQ48" s="10"/>
      <c r="BR48" s="10"/>
      <c r="BS48" s="10"/>
      <c r="BT48" s="10"/>
      <c r="BU48" s="10"/>
      <c r="BV48" s="10"/>
      <c r="BW48" s="10"/>
      <c r="BX48" s="10"/>
      <c r="BY48" s="10"/>
      <c r="BZ48" s="10"/>
      <c r="CA48" s="10"/>
      <c r="CB48" s="10"/>
      <c r="CC48" s="10"/>
      <c r="CD48" s="10"/>
      <c r="CE48" s="10"/>
      <c r="CF48" s="10"/>
      <c r="CG48" s="10"/>
      <c r="CH48" s="10"/>
      <c r="CI48" s="10"/>
      <c r="CJ48" s="10"/>
      <c r="CK48" s="10"/>
      <c r="CL48" s="10"/>
      <c r="CM48" s="10"/>
      <c r="CN48" s="10"/>
      <c r="CO48" s="10"/>
      <c r="CP48" s="10"/>
      <c r="CQ48" s="10"/>
      <c r="CR48" s="10"/>
      <c r="CS48" s="10"/>
      <c r="CT48" s="10"/>
      <c r="CU48" s="10"/>
      <c r="CV48" s="10"/>
      <c r="CW48" s="10"/>
      <c r="CX48" s="10"/>
      <c r="CY48" s="10"/>
      <c r="CZ48" s="10"/>
      <c r="DA48" s="10"/>
      <c r="DB48" s="10"/>
      <c r="DC48" s="10"/>
      <c r="DD48" s="10"/>
      <c r="DE48" s="10"/>
      <c r="DF48" s="10"/>
      <c r="DG48" s="10"/>
      <c r="DH48" s="10"/>
      <c r="DI48" s="10"/>
      <c r="DJ48" s="10"/>
      <c r="DK48" s="10"/>
      <c r="DL48" s="10"/>
      <c r="DM48" s="10"/>
      <c r="DN48" s="10"/>
      <c r="DO48" s="10"/>
      <c r="DP48" s="10"/>
      <c r="DQ48" s="10"/>
      <c r="DR48" s="10"/>
      <c r="DS48" s="10"/>
      <c r="DT48" s="10"/>
      <c r="DU48" s="10"/>
      <c r="DV48" s="10"/>
      <c r="DW48" s="10"/>
      <c r="DX48" s="10"/>
      <c r="DY48" s="10"/>
      <c r="DZ48" s="10"/>
      <c r="EA48" s="10"/>
      <c r="EB48" s="10"/>
      <c r="EC48" s="10"/>
      <c r="ED48" s="10"/>
      <c r="EE48" s="10"/>
      <c r="EF48" s="10"/>
      <c r="EG48" s="10"/>
      <c r="EH48" s="10"/>
      <c r="EI48" s="10"/>
      <c r="EJ48" s="10"/>
      <c r="EK48" s="10"/>
      <c r="EL48" s="10"/>
      <c r="EM48" s="10"/>
      <c r="EN48" s="10"/>
      <c r="EO48" s="10"/>
      <c r="EP48" s="10"/>
      <c r="EQ48" s="10"/>
      <c r="ER48" s="10"/>
      <c r="ES48" s="10"/>
      <c r="ET48" s="10"/>
      <c r="EU48" s="10"/>
      <c r="EV48" s="10"/>
      <c r="EW48" s="10"/>
      <c r="EX48" s="10"/>
      <c r="EY48" s="10"/>
      <c r="EZ48" s="10"/>
      <c r="FA48" s="10"/>
      <c r="FB48" s="10"/>
      <c r="FC48" s="10"/>
      <c r="FD48" s="10"/>
      <c r="FE48" s="10"/>
      <c r="FF48" s="10"/>
      <c r="FG48" s="10"/>
      <c r="FH48" s="10"/>
      <c r="FI48" s="10"/>
      <c r="FJ48" s="10"/>
      <c r="FK48" s="10"/>
      <c r="FL48" s="10"/>
      <c r="FM48" s="10"/>
      <c r="FN48" s="10"/>
      <c r="FO48" s="10"/>
      <c r="FP48" s="10"/>
      <c r="FQ48" s="10"/>
      <c r="FR48" s="10"/>
      <c r="FS48" s="10"/>
      <c r="FT48" s="10"/>
      <c r="FU48" s="10"/>
      <c r="FV48" s="10"/>
      <c r="FW48" s="10"/>
      <c r="FX48" s="10"/>
      <c r="FY48" s="10"/>
      <c r="FZ48" s="10"/>
      <c r="GA48" s="10"/>
      <c r="GB48" s="10"/>
      <c r="GC48" s="10"/>
      <c r="GD48" s="10"/>
      <c r="GE48" s="10"/>
      <c r="GF48" s="10"/>
      <c r="GG48" s="10"/>
      <c r="GH48" s="10"/>
      <c r="GI48" s="10"/>
      <c r="GJ48" s="10"/>
      <c r="GK48" s="10"/>
      <c r="GL48" s="10"/>
      <c r="GM48" s="10"/>
      <c r="GN48" s="10"/>
      <c r="GO48" s="10"/>
      <c r="GP48" s="10"/>
      <c r="GQ48" s="10"/>
      <c r="GR48" s="10"/>
      <c r="GS48" s="10"/>
      <c r="GT48" s="10"/>
      <c r="GU48" s="10"/>
      <c r="GV48" s="10"/>
      <c r="GW48" s="10"/>
      <c r="GX48" s="10"/>
      <c r="GY48" s="10"/>
      <c r="GZ48" s="10"/>
      <c r="HA48" s="10"/>
      <c r="HB48" s="10"/>
      <c r="HC48" s="10"/>
      <c r="HD48" s="10"/>
      <c r="HE48" s="10"/>
      <c r="HF48" s="10"/>
      <c r="HG48" s="10"/>
      <c r="HH48" s="10"/>
      <c r="HI48" s="10"/>
      <c r="HJ48" s="10"/>
      <c r="HK48" s="10"/>
      <c r="HL48" s="10"/>
      <c r="HM48" s="10"/>
      <c r="HN48" s="10"/>
      <c r="HO48" s="10"/>
      <c r="HP48" s="10"/>
      <c r="HQ48" s="10"/>
      <c r="HR48" s="10"/>
      <c r="HS48" s="10"/>
      <c r="HT48" s="10"/>
      <c r="HU48" s="10"/>
      <c r="HV48" s="10"/>
      <c r="HW48" s="10"/>
      <c r="HX48" s="10"/>
      <c r="HY48" s="10"/>
      <c r="HZ48" s="10"/>
      <c r="IA48" s="10"/>
      <c r="IB48" s="10"/>
      <c r="IC48" s="10"/>
      <c r="ID48" s="10"/>
      <c r="IE48" s="10"/>
      <c r="IF48" s="10"/>
      <c r="IG48" s="10"/>
      <c r="IH48" s="10"/>
      <c r="II48" s="10"/>
      <c r="IJ48" s="10"/>
      <c r="IK48" s="10"/>
      <c r="IL48" s="10"/>
      <c r="IM48" s="10"/>
      <c r="IN48" s="10"/>
      <c r="IO48" s="10"/>
      <c r="IP48" s="10"/>
      <c r="IQ48" s="10"/>
      <c r="IR48" s="10"/>
      <c r="IS48" s="10"/>
      <c r="IT48" s="10"/>
      <c r="IU48" s="10"/>
      <c r="IV48" s="10"/>
      <c r="IW48" s="10"/>
    </row>
    <row r="49" customFormat="false" ht="12.75" hidden="false" customHeight="false" outlineLevel="0" collapsed="false">
      <c r="A49" s="35"/>
      <c r="B49" s="10"/>
      <c r="C49" s="39"/>
      <c r="D49" s="60"/>
      <c r="E49" s="38"/>
      <c r="F49" s="38"/>
      <c r="G49" s="14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</row>
    <row r="50" customFormat="false" ht="12.75" hidden="false" customHeight="false" outlineLevel="0" collapsed="false">
      <c r="A50" s="35"/>
      <c r="B50" s="10"/>
      <c r="C50" s="39"/>
      <c r="D50" s="60"/>
      <c r="E50" s="38"/>
      <c r="F50" s="38"/>
      <c r="G50" s="14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</row>
    <row r="51" customFormat="false" ht="12.75" hidden="false" customHeight="false" outlineLevel="0" collapsed="false">
      <c r="A51" s="10"/>
      <c r="B51" s="10"/>
      <c r="C51" s="39"/>
      <c r="D51" s="7"/>
      <c r="E51" s="35"/>
      <c r="F51" s="29"/>
      <c r="G51" s="14"/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12.75" hidden="false" customHeight="false" outlineLevel="0" collapsed="false">
      <c r="E52" s="4"/>
      <c r="F52" s="56"/>
      <c r="G52" s="56"/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12.75" hidden="false" customHeight="false" outlineLevel="0" collapsed="false">
      <c r="E53" s="4"/>
      <c r="F53" s="56"/>
      <c r="G53" s="56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E54" s="4"/>
      <c r="F54" s="56"/>
      <c r="G54" s="56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12.75" hidden="false" customHeight="false" outlineLevel="0" collapsed="false">
      <c r="E55" s="4"/>
      <c r="F55" s="62"/>
      <c r="G55" s="62"/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</row>
    <row r="56" customFormat="false" ht="12.75" hidden="false" customHeight="false" outlineLevel="0" collapsed="false">
      <c r="E56" s="43"/>
      <c r="F56" s="62"/>
      <c r="G56" s="62"/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E57" s="43"/>
      <c r="F57" s="62"/>
      <c r="G57" s="62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E58" s="43"/>
      <c r="F58" s="62"/>
      <c r="G58" s="62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E59" s="43"/>
      <c r="F59" s="62"/>
      <c r="G59" s="62"/>
      <c r="I59" s="4"/>
      <c r="K59" s="15"/>
      <c r="L59" s="15"/>
      <c r="M59" s="15"/>
      <c r="N59" s="15"/>
      <c r="O59" s="15"/>
      <c r="P59" s="15"/>
      <c r="Q59" s="15"/>
      <c r="R59" s="15"/>
      <c r="S59" s="15"/>
      <c r="T59" s="15"/>
      <c r="U59" s="15"/>
      <c r="V59" s="15"/>
      <c r="W59" s="15"/>
    </row>
    <row r="60" customFormat="false" ht="12.75" hidden="false" customHeight="false" outlineLevel="0" collapsed="false">
      <c r="E60" s="43"/>
      <c r="F60" s="62"/>
      <c r="G60" s="62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E61" s="43"/>
      <c r="F61" s="62"/>
      <c r="G61" s="62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E62" s="4"/>
      <c r="F62" s="56"/>
      <c r="G62" s="56"/>
      <c r="I62" s="4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</row>
    <row r="63" customFormat="false" ht="12.75" hidden="false" customHeight="false" outlineLevel="0" collapsed="false">
      <c r="E63" s="4"/>
      <c r="F63" s="56"/>
      <c r="G63" s="56"/>
      <c r="I63" s="4"/>
      <c r="K63" s="15"/>
      <c r="L63" s="15"/>
      <c r="M63" s="15"/>
      <c r="N63" s="15"/>
      <c r="O63" s="15"/>
      <c r="P63" s="15"/>
      <c r="Q63" s="15"/>
      <c r="R63" s="15"/>
      <c r="S63" s="15"/>
      <c r="T63" s="15"/>
      <c r="U63" s="15"/>
      <c r="V63" s="15"/>
      <c r="W63" s="15"/>
    </row>
    <row r="64" customFormat="false" ht="12.75" hidden="false" customHeight="false" outlineLevel="0" collapsed="false">
      <c r="E64" s="56"/>
      <c r="F64" s="56"/>
      <c r="G64" s="56"/>
      <c r="I64" s="4"/>
      <c r="K64" s="15"/>
      <c r="L64" s="15"/>
      <c r="M64" s="15"/>
      <c r="N64" s="15"/>
      <c r="O64" s="15"/>
      <c r="P64" s="15"/>
      <c r="Q64" s="15"/>
      <c r="R64" s="15"/>
      <c r="S64" s="15"/>
      <c r="T64" s="15"/>
      <c r="U64" s="15"/>
      <c r="V64" s="15"/>
      <c r="W64" s="15"/>
    </row>
    <row r="65" customFormat="false" ht="12.75" hidden="false" customHeight="false" outlineLevel="0" collapsed="false">
      <c r="E65" s="56"/>
      <c r="F65" s="56"/>
      <c r="G65" s="56"/>
      <c r="I65" s="4"/>
      <c r="K65" s="15"/>
      <c r="L65" s="15"/>
      <c r="M65" s="15"/>
      <c r="N65" s="15"/>
      <c r="O65" s="15"/>
      <c r="P65" s="15"/>
      <c r="Q65" s="15"/>
      <c r="R65" s="15"/>
      <c r="S65" s="15"/>
      <c r="T65" s="15"/>
      <c r="U65" s="15"/>
      <c r="V65" s="15"/>
      <c r="W65" s="15"/>
    </row>
    <row r="66" customFormat="false" ht="12.75" hidden="false" customHeight="false" outlineLevel="0" collapsed="false">
      <c r="E66" s="56"/>
      <c r="F66" s="56"/>
      <c r="G66" s="56"/>
      <c r="I66" s="4"/>
      <c r="K66" s="15"/>
      <c r="L66" s="15"/>
      <c r="M66" s="15"/>
      <c r="N66" s="15"/>
      <c r="O66" s="15"/>
      <c r="P66" s="15"/>
      <c r="Q66" s="15"/>
      <c r="R66" s="15"/>
      <c r="S66" s="15"/>
      <c r="T66" s="15"/>
      <c r="U66" s="15"/>
      <c r="V66" s="15"/>
      <c r="W66" s="15"/>
    </row>
    <row r="67" customFormat="false" ht="12.75" hidden="false" customHeight="false" outlineLevel="0" collapsed="false">
      <c r="E67" s="56"/>
      <c r="F67" s="56"/>
      <c r="G67" s="56"/>
      <c r="I67" s="4"/>
      <c r="K67" s="15"/>
      <c r="L67" s="15"/>
      <c r="M67" s="15"/>
      <c r="N67" s="15"/>
      <c r="O67" s="15"/>
      <c r="P67" s="15"/>
      <c r="Q67" s="15"/>
      <c r="R67" s="15"/>
      <c r="S67" s="15"/>
      <c r="T67" s="15"/>
      <c r="U67" s="15"/>
      <c r="V67" s="15"/>
      <c r="W67" s="15"/>
    </row>
    <row r="68" customFormat="false" ht="12.75" hidden="false" customHeight="false" outlineLevel="0" collapsed="false">
      <c r="E68" s="56"/>
      <c r="F68" s="56"/>
      <c r="G68" s="56"/>
      <c r="I68" s="4"/>
      <c r="K68" s="15"/>
      <c r="L68" s="15"/>
      <c r="M68" s="15"/>
      <c r="N68" s="15"/>
      <c r="O68" s="15"/>
      <c r="P68" s="15"/>
      <c r="Q68" s="15"/>
      <c r="R68" s="15"/>
      <c r="S68" s="15"/>
      <c r="T68" s="15"/>
      <c r="U68" s="15"/>
      <c r="V68" s="15"/>
      <c r="W68" s="15"/>
    </row>
    <row r="69" customFormat="false" ht="12.75" hidden="false" customHeight="false" outlineLevel="0" collapsed="false">
      <c r="E69" s="4"/>
      <c r="F69" s="56"/>
      <c r="G69" s="56"/>
      <c r="I69" s="4"/>
      <c r="K69" s="15"/>
      <c r="L69" s="15"/>
      <c r="M69" s="15"/>
      <c r="N69" s="15"/>
      <c r="O69" s="15"/>
      <c r="P69" s="15"/>
      <c r="Q69" s="15"/>
      <c r="R69" s="15"/>
      <c r="S69" s="15"/>
      <c r="T69" s="15"/>
      <c r="U69" s="15"/>
      <c r="V69" s="15"/>
      <c r="W69" s="15"/>
    </row>
    <row r="70" customFormat="false" ht="12.75" hidden="false" customHeight="false" outlineLevel="0" collapsed="false">
      <c r="E70" s="4"/>
      <c r="F70" s="56"/>
      <c r="G70" s="56"/>
      <c r="I70" s="4"/>
      <c r="K70" s="15"/>
      <c r="L70" s="15"/>
      <c r="M70" s="15"/>
      <c r="N70" s="15"/>
      <c r="O70" s="15"/>
      <c r="P70" s="15"/>
      <c r="Q70" s="15"/>
      <c r="R70" s="15"/>
      <c r="S70" s="15"/>
      <c r="T70" s="15"/>
      <c r="U70" s="15"/>
      <c r="V70" s="15"/>
      <c r="W70" s="15"/>
      <c r="X70" s="15"/>
    </row>
    <row r="71" customFormat="false" ht="12.75" hidden="false" customHeight="false" outlineLevel="0" collapsed="false">
      <c r="E71" s="4"/>
      <c r="F71" s="56"/>
      <c r="G71" s="56"/>
      <c r="I71" s="4"/>
      <c r="K71" s="15"/>
      <c r="L71" s="15"/>
      <c r="M71" s="15"/>
      <c r="N71" s="15"/>
      <c r="O71" s="15"/>
      <c r="P71" s="15"/>
      <c r="Q71" s="15"/>
      <c r="R71" s="15"/>
      <c r="S71" s="15"/>
      <c r="T71" s="15"/>
      <c r="U71" s="15"/>
      <c r="V71" s="15"/>
      <c r="W71" s="15"/>
    </row>
    <row r="72" customFormat="false" ht="12.75" hidden="false" customHeight="false" outlineLevel="0" collapsed="false">
      <c r="E72" s="4"/>
      <c r="F72" s="56"/>
      <c r="G72" s="56"/>
      <c r="I72" s="4"/>
      <c r="K72" s="15"/>
      <c r="L72" s="15"/>
      <c r="M72" s="15"/>
      <c r="N72" s="15"/>
      <c r="O72" s="15"/>
      <c r="P72" s="15"/>
      <c r="Q72" s="15"/>
      <c r="R72" s="15"/>
      <c r="S72" s="15"/>
      <c r="T72" s="15"/>
      <c r="U72" s="15"/>
      <c r="V72" s="15"/>
      <c r="W72" s="15"/>
    </row>
    <row r="73" customFormat="false" ht="12.75" hidden="false" customHeight="false" outlineLevel="0" collapsed="false">
      <c r="E73" s="4"/>
      <c r="F73" s="56"/>
      <c r="G73" s="56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E74" s="4"/>
      <c r="F74" s="56"/>
      <c r="G74" s="56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E75" s="4"/>
      <c r="F75" s="56"/>
      <c r="G75" s="56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56"/>
      <c r="G79" s="56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"/>
      <c r="F80" s="56"/>
      <c r="G80" s="56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4"/>
      <c r="F81" s="56"/>
      <c r="G81" s="56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4"/>
      <c r="F82" s="56"/>
      <c r="G82" s="56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"/>
      <c r="F83" s="56"/>
      <c r="G83" s="56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"/>
      <c r="F84" s="56"/>
      <c r="G84" s="56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"/>
      <c r="F85" s="56"/>
      <c r="G85" s="56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4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4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4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4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4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  <c r="X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  <c r="X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  <c r="X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  <c r="X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  <c r="X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  <c r="X107" s="15"/>
    </row>
    <row r="108" customFormat="false" ht="12.75" hidden="false" customHeight="false" outlineLevel="0" collapsed="false">
      <c r="E108" s="4"/>
      <c r="F108" s="62"/>
      <c r="G108" s="62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62"/>
      <c r="G109" s="62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3"/>
      <c r="F110" s="62"/>
      <c r="G110" s="62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3"/>
      <c r="F111" s="62"/>
      <c r="G111" s="62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3"/>
      <c r="F112" s="62"/>
      <c r="G112" s="62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3"/>
      <c r="F113" s="62"/>
      <c r="G113" s="62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  <c r="X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"/>
      <c r="F123" s="56"/>
      <c r="G123" s="56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"/>
      <c r="F124" s="56"/>
      <c r="G124" s="56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"/>
      <c r="F125" s="56"/>
      <c r="G125" s="56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"/>
      <c r="F126" s="56"/>
      <c r="G126" s="56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"/>
      <c r="F127" s="56"/>
      <c r="G127" s="56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</row>
    <row r="132" customFormat="false" ht="12.75" hidden="false" customHeight="false" outlineLevel="0" collapsed="false">
      <c r="E132" s="4"/>
      <c r="F132" s="56"/>
      <c r="G132" s="56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56"/>
      <c r="G133" s="56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"/>
      <c r="F134" s="56"/>
      <c r="G134" s="56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"/>
      <c r="F135" s="62"/>
      <c r="G135" s="62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"/>
      <c r="F136" s="62"/>
      <c r="G136" s="62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"/>
      <c r="F137" s="62"/>
      <c r="G137" s="62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"/>
      <c r="F138" s="62"/>
      <c r="G138" s="62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"/>
      <c r="F139" s="62"/>
      <c r="G139" s="62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56"/>
      <c r="G144" s="56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3"/>
      <c r="F145" s="62"/>
      <c r="G145" s="62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3"/>
      <c r="F146" s="62"/>
      <c r="G146" s="62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  <c r="X146" s="15"/>
    </row>
    <row r="147" customFormat="false" ht="12.75" hidden="false" customHeight="false" outlineLevel="0" collapsed="false">
      <c r="E147" s="43"/>
      <c r="F147" s="62"/>
      <c r="G147" s="62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3"/>
      <c r="F148" s="62"/>
      <c r="G148" s="62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3"/>
      <c r="F149" s="62"/>
      <c r="G149" s="62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3"/>
      <c r="F150" s="62"/>
      <c r="G150" s="62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3"/>
      <c r="F151" s="62"/>
      <c r="G151" s="62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3"/>
      <c r="F152" s="62"/>
      <c r="G152" s="62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3"/>
      <c r="F153" s="62"/>
      <c r="G153" s="62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3"/>
      <c r="F154" s="62"/>
      <c r="G154" s="62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"/>
      <c r="F159" s="62"/>
      <c r="G159" s="62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62"/>
      <c r="G160" s="62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56"/>
      <c r="G161" s="56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56"/>
      <c r="G162" s="56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  <c r="X162" s="15"/>
    </row>
    <row r="163" customFormat="false" ht="12.75" hidden="false" customHeight="false" outlineLevel="0" collapsed="false">
      <c r="E163" s="4"/>
      <c r="F163" s="56"/>
      <c r="G163" s="56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  <c r="X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  <c r="X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  <c r="X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  <c r="X166" s="15"/>
    </row>
    <row r="167" customFormat="false" ht="12.75" hidden="false" customHeight="false" outlineLevel="0" collapsed="false">
      <c r="E167" s="43"/>
      <c r="F167" s="62"/>
      <c r="G167" s="62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3"/>
      <c r="F168" s="62"/>
      <c r="G168" s="62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3"/>
      <c r="F169" s="62"/>
      <c r="G169" s="62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3"/>
      <c r="F170" s="62"/>
      <c r="G170" s="62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</row>
    <row r="171" customFormat="false" ht="12.75" hidden="false" customHeight="false" outlineLevel="0" collapsed="false">
      <c r="E171" s="43"/>
      <c r="F171" s="62"/>
      <c r="G171" s="62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3"/>
      <c r="F172" s="62"/>
      <c r="G172" s="62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3"/>
      <c r="F173" s="62"/>
      <c r="G173" s="62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3"/>
      <c r="F174" s="62"/>
      <c r="G174" s="62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3"/>
      <c r="F175" s="62"/>
      <c r="G175" s="62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"/>
      <c r="F176" s="56"/>
      <c r="G176" s="56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"/>
      <c r="F177" s="56"/>
      <c r="G177" s="56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"/>
      <c r="F178" s="56"/>
      <c r="G178" s="56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N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56"/>
      <c r="G183" s="56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  <c r="X183" s="15"/>
    </row>
    <row r="184" customFormat="false" ht="12.75" hidden="false" customHeight="false" outlineLevel="0" collapsed="false">
      <c r="E184" s="4"/>
      <c r="F184" s="56"/>
      <c r="G184" s="56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</row>
    <row r="191" customFormat="false" ht="12.75" hidden="false" customHeight="false" outlineLevel="0" collapsed="false">
      <c r="E191" s="4"/>
      <c r="F191" s="56"/>
      <c r="G191" s="56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3"/>
      <c r="F192" s="62"/>
      <c r="G192" s="62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3"/>
      <c r="F193" s="62"/>
      <c r="G193" s="62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"/>
      <c r="F194" s="56"/>
      <c r="G194" s="56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  <c r="X194" s="15"/>
    </row>
    <row r="195" customFormat="false" ht="12.75" hidden="false" customHeight="false" outlineLevel="0" collapsed="false">
      <c r="E195" s="4"/>
      <c r="F195" s="56"/>
      <c r="G195" s="56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"/>
      <c r="F196" s="56"/>
      <c r="G196" s="56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"/>
      <c r="F197" s="62"/>
      <c r="G197" s="62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  <c r="X197" s="15"/>
    </row>
    <row r="198" customFormat="false" ht="12.75" hidden="false" customHeight="false" outlineLevel="0" collapsed="false">
      <c r="E198" s="4"/>
      <c r="F198" s="56"/>
      <c r="G198" s="56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"/>
      <c r="F199" s="56"/>
      <c r="G199" s="56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3"/>
      <c r="F203" s="62"/>
      <c r="G203" s="62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3"/>
      <c r="F204" s="62"/>
      <c r="G204" s="62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  <c r="X210" s="15" t="n">
        <f aca="false">SUM(W206:W210)</f>
        <v>0</v>
      </c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56"/>
      <c r="G212" s="56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"/>
      <c r="F216" s="56"/>
      <c r="G216" s="56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"/>
      <c r="F217" s="56"/>
      <c r="G217" s="56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  <c r="X217" s="15" t="n">
        <f aca="false">SUM(W214:W217)</f>
        <v>0</v>
      </c>
    </row>
    <row r="218" customFormat="false" ht="12.75" hidden="false" customHeight="false" outlineLevel="0" collapsed="false">
      <c r="E218" s="4"/>
      <c r="F218" s="56"/>
      <c r="G218" s="56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</row>
    <row r="219" customFormat="false" ht="12.75" hidden="false" customHeight="false" outlineLevel="0" collapsed="false">
      <c r="E219" s="43"/>
      <c r="F219" s="62"/>
      <c r="G219" s="62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3"/>
      <c r="F220" s="62"/>
      <c r="G220" s="62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3"/>
      <c r="F221" s="62"/>
      <c r="G221" s="62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</row>
    <row r="222" customFormat="false" ht="12.75" hidden="false" customHeight="false" outlineLevel="0" collapsed="false">
      <c r="E222" s="43"/>
      <c r="F222" s="62"/>
      <c r="G222" s="62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A223" s="19"/>
      <c r="B223" s="19"/>
      <c r="C223" s="20"/>
      <c r="D223" s="21"/>
      <c r="E223" s="25"/>
      <c r="F223" s="63"/>
      <c r="G223" s="63"/>
      <c r="H223" s="19"/>
      <c r="I223" s="25"/>
      <c r="J223" s="19"/>
      <c r="K223" s="27"/>
      <c r="L223" s="27"/>
      <c r="M223" s="27"/>
      <c r="N223" s="27"/>
      <c r="O223" s="27"/>
      <c r="P223" s="27"/>
      <c r="Q223" s="27"/>
      <c r="R223" s="27"/>
      <c r="S223" s="27"/>
      <c r="T223" s="27"/>
      <c r="U223" s="27"/>
      <c r="V223" s="27"/>
      <c r="W223" s="27"/>
      <c r="X223" s="19"/>
      <c r="Y223" s="19"/>
      <c r="Z223" s="19"/>
      <c r="AA223" s="19"/>
      <c r="AB223" s="19"/>
      <c r="AC223" s="19"/>
      <c r="AD223" s="19"/>
      <c r="AE223" s="19"/>
      <c r="AF223" s="19"/>
      <c r="AG223" s="19"/>
      <c r="AH223" s="19"/>
      <c r="AI223" s="19"/>
      <c r="AJ223" s="19"/>
      <c r="AK223" s="19"/>
      <c r="AL223" s="19"/>
      <c r="AM223" s="19"/>
      <c r="AN223" s="19"/>
      <c r="AO223" s="19"/>
      <c r="AP223" s="19"/>
      <c r="AQ223" s="19"/>
      <c r="AR223" s="19"/>
      <c r="AS223" s="19"/>
      <c r="AT223" s="19"/>
      <c r="AU223" s="19"/>
      <c r="AV223" s="19"/>
      <c r="AW223" s="19"/>
      <c r="AX223" s="19"/>
      <c r="AY223" s="19"/>
      <c r="AZ223" s="19"/>
      <c r="BA223" s="19"/>
      <c r="BB223" s="19"/>
      <c r="BC223" s="19"/>
      <c r="BD223" s="19"/>
      <c r="BE223" s="19"/>
      <c r="BF223" s="19"/>
      <c r="BG223" s="19"/>
      <c r="BH223" s="19"/>
      <c r="BI223" s="19"/>
      <c r="BJ223" s="19"/>
      <c r="BK223" s="19"/>
      <c r="BL223" s="19"/>
      <c r="BM223" s="19"/>
      <c r="BN223" s="19"/>
      <c r="BO223" s="19"/>
      <c r="BP223" s="19"/>
      <c r="BQ223" s="19"/>
      <c r="BR223" s="19"/>
      <c r="BS223" s="19"/>
      <c r="BT223" s="19"/>
      <c r="BU223" s="19"/>
      <c r="BV223" s="19"/>
      <c r="BW223" s="19"/>
      <c r="BX223" s="19"/>
      <c r="BY223" s="19"/>
      <c r="BZ223" s="19"/>
      <c r="CA223" s="19"/>
      <c r="CB223" s="19"/>
      <c r="CC223" s="19"/>
      <c r="CD223" s="19"/>
      <c r="CE223" s="19"/>
      <c r="CF223" s="19"/>
      <c r="CG223" s="19"/>
      <c r="CH223" s="19"/>
      <c r="CI223" s="19"/>
      <c r="CJ223" s="19"/>
      <c r="CK223" s="19"/>
      <c r="CL223" s="19"/>
      <c r="CM223" s="19"/>
      <c r="CN223" s="19"/>
      <c r="CO223" s="19"/>
      <c r="CP223" s="19"/>
      <c r="CQ223" s="19"/>
      <c r="CR223" s="19"/>
      <c r="CS223" s="19"/>
      <c r="CT223" s="19"/>
      <c r="CU223" s="19"/>
      <c r="CV223" s="19"/>
      <c r="CW223" s="19"/>
      <c r="CX223" s="19"/>
      <c r="CY223" s="19"/>
      <c r="CZ223" s="19"/>
      <c r="DA223" s="19"/>
      <c r="DB223" s="19"/>
      <c r="DC223" s="19"/>
      <c r="DD223" s="19"/>
      <c r="DE223" s="19"/>
      <c r="DF223" s="19"/>
      <c r="DG223" s="19"/>
      <c r="DH223" s="19"/>
      <c r="DI223" s="19"/>
      <c r="DJ223" s="19"/>
      <c r="DK223" s="19"/>
      <c r="DL223" s="19"/>
      <c r="DM223" s="19"/>
      <c r="DN223" s="19"/>
      <c r="DO223" s="19"/>
      <c r="DP223" s="19"/>
      <c r="DQ223" s="19"/>
      <c r="DR223" s="19"/>
      <c r="DS223" s="19"/>
      <c r="DT223" s="19"/>
      <c r="DU223" s="19"/>
      <c r="DV223" s="19"/>
      <c r="DW223" s="19"/>
      <c r="DX223" s="19"/>
      <c r="DY223" s="19"/>
      <c r="DZ223" s="19"/>
      <c r="EA223" s="19"/>
      <c r="EB223" s="19"/>
      <c r="EC223" s="19"/>
      <c r="ED223" s="19"/>
      <c r="EE223" s="19"/>
      <c r="EF223" s="19"/>
      <c r="EG223" s="19"/>
      <c r="EH223" s="19"/>
      <c r="EI223" s="19"/>
      <c r="EJ223" s="19"/>
      <c r="EK223" s="19"/>
      <c r="EL223" s="19"/>
      <c r="EM223" s="19"/>
      <c r="EN223" s="19"/>
      <c r="EO223" s="19"/>
      <c r="EP223" s="19"/>
      <c r="EQ223" s="19"/>
      <c r="ER223" s="19"/>
      <c r="ES223" s="19"/>
      <c r="ET223" s="19"/>
      <c r="EU223" s="19"/>
      <c r="EV223" s="19"/>
      <c r="EW223" s="19"/>
      <c r="EX223" s="19"/>
      <c r="EY223" s="19"/>
      <c r="EZ223" s="19"/>
      <c r="FA223" s="19"/>
      <c r="FB223" s="19"/>
      <c r="FC223" s="19"/>
      <c r="FD223" s="19"/>
      <c r="FE223" s="19"/>
      <c r="FF223" s="19"/>
      <c r="FG223" s="19"/>
      <c r="FH223" s="19"/>
      <c r="FI223" s="19"/>
      <c r="FJ223" s="19"/>
      <c r="FK223" s="19"/>
      <c r="FL223" s="19"/>
      <c r="FM223" s="19"/>
      <c r="FN223" s="19"/>
      <c r="FO223" s="19"/>
      <c r="FP223" s="19"/>
      <c r="FQ223" s="19"/>
      <c r="FR223" s="19"/>
      <c r="FS223" s="19"/>
      <c r="FT223" s="19"/>
      <c r="FU223" s="19"/>
      <c r="FV223" s="19"/>
      <c r="FW223" s="19"/>
      <c r="FX223" s="19"/>
      <c r="FY223" s="19"/>
      <c r="FZ223" s="19"/>
      <c r="GA223" s="19"/>
      <c r="GB223" s="19"/>
      <c r="GC223" s="19"/>
      <c r="GD223" s="19"/>
      <c r="GE223" s="19"/>
      <c r="GF223" s="19"/>
      <c r="GG223" s="19"/>
      <c r="GH223" s="19"/>
      <c r="GI223" s="19"/>
      <c r="GJ223" s="19"/>
      <c r="GK223" s="19"/>
      <c r="GL223" s="19"/>
      <c r="GM223" s="19"/>
      <c r="GN223" s="19"/>
      <c r="GO223" s="19"/>
      <c r="GP223" s="19"/>
      <c r="GQ223" s="19"/>
      <c r="GR223" s="19"/>
      <c r="GS223" s="19"/>
      <c r="GT223" s="19"/>
      <c r="GU223" s="19"/>
      <c r="GV223" s="19"/>
      <c r="GW223" s="19"/>
      <c r="GX223" s="19"/>
      <c r="GY223" s="19"/>
      <c r="GZ223" s="19"/>
      <c r="HA223" s="19"/>
      <c r="HB223" s="19"/>
      <c r="HC223" s="19"/>
      <c r="HD223" s="19"/>
      <c r="HE223" s="19"/>
      <c r="HF223" s="19"/>
      <c r="HG223" s="19"/>
      <c r="HH223" s="19"/>
      <c r="HI223" s="19"/>
      <c r="HJ223" s="19"/>
      <c r="HK223" s="19"/>
      <c r="HL223" s="19"/>
      <c r="HM223" s="19"/>
      <c r="HN223" s="19"/>
      <c r="HO223" s="19"/>
      <c r="HP223" s="19"/>
      <c r="HQ223" s="19"/>
      <c r="HR223" s="19"/>
      <c r="HS223" s="19"/>
      <c r="HT223" s="19"/>
      <c r="HU223" s="19"/>
      <c r="HV223" s="19"/>
      <c r="HW223" s="19"/>
      <c r="HX223" s="19"/>
      <c r="HY223" s="19"/>
      <c r="HZ223" s="19"/>
      <c r="IA223" s="19"/>
      <c r="IB223" s="19"/>
      <c r="IC223" s="19"/>
      <c r="ID223" s="19"/>
      <c r="IE223" s="19"/>
      <c r="IF223" s="19"/>
      <c r="IG223" s="19"/>
      <c r="IH223" s="19"/>
      <c r="II223" s="19"/>
      <c r="IJ223" s="19"/>
      <c r="IK223" s="19"/>
      <c r="IL223" s="19"/>
      <c r="IM223" s="19"/>
      <c r="IN223" s="19"/>
      <c r="IO223" s="19"/>
      <c r="IP223" s="19"/>
      <c r="IQ223" s="19"/>
      <c r="IR223" s="19"/>
      <c r="IS223" s="19"/>
      <c r="IT223" s="19"/>
      <c r="IU223" s="19"/>
      <c r="IV223" s="19"/>
      <c r="IW223" s="19"/>
    </row>
    <row r="224" customFormat="false" ht="12.75" hidden="false" customHeight="false" outlineLevel="0" collapsed="false">
      <c r="E224" s="43"/>
      <c r="F224" s="62"/>
      <c r="G224" s="62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</row>
    <row r="226" customFormat="false" ht="12.75" hidden="false" customHeight="false" outlineLevel="0" collapsed="false"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"/>
      <c r="F227" s="56"/>
      <c r="G227" s="56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"/>
      <c r="F228" s="56"/>
      <c r="G228" s="56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/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  <c r="X235" s="15"/>
    </row>
    <row r="236" customFormat="false" ht="12.75" hidden="false" customHeight="false" outlineLevel="0" collapsed="false">
      <c r="E236" s="4"/>
      <c r="F236" s="56"/>
      <c r="G236" s="5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  <c r="X236" s="15"/>
    </row>
    <row r="237" customFormat="false" ht="12.75" hidden="false" customHeight="false" outlineLevel="0" collapsed="false">
      <c r="E237" s="4"/>
      <c r="F237" s="4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"/>
      <c r="F238" s="62"/>
      <c r="G238" s="62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62"/>
      <c r="G239" s="62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  <c r="X239" s="15"/>
    </row>
    <row r="240" customFormat="false" ht="12.75" hidden="false" customHeight="false" outlineLevel="0" collapsed="false">
      <c r="E240" s="4"/>
      <c r="F240" s="62"/>
      <c r="G240" s="62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"/>
      <c r="F241" s="62"/>
      <c r="G241" s="62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</row>
    <row r="242" customFormat="false" ht="12.75" hidden="false" customHeight="false" outlineLevel="0" collapsed="false">
      <c r="E242" s="4"/>
      <c r="F242" s="62"/>
      <c r="G242" s="62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</row>
    <row r="243" customFormat="false" ht="12.75" hidden="false" customHeight="false" outlineLevel="0" collapsed="false">
      <c r="E243" s="4"/>
      <c r="F243" s="62"/>
      <c r="G243" s="62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  <c r="X243" s="15"/>
    </row>
    <row r="244" customFormat="false" ht="12.75" hidden="false" customHeight="false" outlineLevel="0" collapsed="false">
      <c r="E244" s="4"/>
      <c r="F244" s="62"/>
      <c r="G244" s="62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64"/>
      <c r="F245" s="62"/>
      <c r="G245" s="62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  <c r="X245" s="15"/>
    </row>
    <row r="246" customFormat="false" ht="12.75" hidden="false" customHeight="false" outlineLevel="0" collapsed="false">
      <c r="E246" s="4"/>
      <c r="F246" s="56"/>
      <c r="G246" s="56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E247" s="4"/>
      <c r="F247" s="56"/>
      <c r="G247" s="56"/>
      <c r="I247" s="4"/>
      <c r="K247" s="15"/>
      <c r="L247" s="15"/>
      <c r="M247" s="15"/>
      <c r="N247" s="15"/>
      <c r="O247" s="15"/>
      <c r="P247" s="15"/>
      <c r="Q247" s="15"/>
      <c r="R247" s="15"/>
      <c r="S247" s="15"/>
      <c r="T247" s="15"/>
      <c r="U247" s="15"/>
      <c r="V247" s="15"/>
      <c r="W247" s="15"/>
      <c r="X247" s="15"/>
    </row>
    <row r="248" customFormat="false" ht="12.75" hidden="false" customHeight="false" outlineLevel="0" collapsed="false">
      <c r="E248" s="4"/>
      <c r="F248" s="56"/>
      <c r="G248" s="56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  <c r="X248" s="15"/>
    </row>
    <row r="249" customFormat="false" ht="12.75" hidden="false" customHeight="false" outlineLevel="0" collapsed="false">
      <c r="E249" s="4"/>
      <c r="F249" s="56"/>
      <c r="G249" s="56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E250" s="4"/>
      <c r="F250" s="56"/>
      <c r="G250" s="56"/>
      <c r="I250" s="4"/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  <c r="X250" s="15"/>
    </row>
    <row r="251" customFormat="false" ht="12.75" hidden="false" customHeight="false" outlineLevel="0" collapsed="false">
      <c r="E251" s="4"/>
      <c r="F251" s="56"/>
      <c r="G251" s="56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  <c r="X251" s="15"/>
    </row>
    <row r="252" customFormat="false" ht="12.75" hidden="false" customHeight="false" outlineLevel="0" collapsed="false">
      <c r="E252" s="4"/>
      <c r="F252" s="56"/>
      <c r="G252" s="56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  <c r="X252" s="15" t="n">
        <f aca="false">SUM(W249:W252)</f>
        <v>0</v>
      </c>
    </row>
    <row r="253" customFormat="false" ht="12.75" hidden="false" customHeight="false" outlineLevel="0" collapsed="false">
      <c r="E253" s="4"/>
      <c r="F253" s="56"/>
      <c r="G253" s="56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  <c r="X253" s="15"/>
    </row>
    <row r="254" customFormat="false" ht="12.75" hidden="false" customHeight="false" outlineLevel="0" collapsed="false">
      <c r="E254" s="4"/>
      <c r="F254" s="56"/>
      <c r="G254" s="56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  <c r="X254" s="15"/>
    </row>
    <row r="255" customFormat="false" ht="12.75" hidden="false" customHeight="false" outlineLevel="0" collapsed="false">
      <c r="E255" s="4"/>
      <c r="F255" s="56"/>
      <c r="G255" s="56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"/>
      <c r="F256" s="56"/>
      <c r="G256" s="56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  <c r="X256" s="15"/>
    </row>
    <row r="257" customFormat="false" ht="12.75" hidden="false" customHeight="false" outlineLevel="0" collapsed="false">
      <c r="E257" s="4"/>
      <c r="F257" s="56"/>
      <c r="G257" s="56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  <c r="X257" s="15"/>
    </row>
    <row r="258" customFormat="false" ht="12.75" hidden="false" customHeight="false" outlineLevel="0" collapsed="false">
      <c r="E258" s="4"/>
      <c r="F258" s="56"/>
      <c r="G258" s="56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</row>
    <row r="259" customFormat="false" ht="12.75" hidden="false" customHeight="false" outlineLevel="0" collapsed="false">
      <c r="E259" s="4"/>
      <c r="F259" s="56"/>
      <c r="G259" s="56"/>
      <c r="H259" s="4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</row>
    <row r="260" customFormat="false" ht="12.75" hidden="false" customHeight="false" outlineLevel="0" collapsed="false">
      <c r="E260" s="4"/>
      <c r="F260" s="56"/>
      <c r="G260" s="56"/>
      <c r="H260" s="4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</row>
    <row r="261" customFormat="false" ht="12.75" hidden="false" customHeight="false" outlineLevel="0" collapsed="false">
      <c r="E261" s="4"/>
      <c r="F261" s="56"/>
      <c r="G261" s="56"/>
      <c r="H261" s="4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56"/>
      <c r="G262" s="56"/>
      <c r="H262" s="4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  <c r="X262" s="15" t="n">
        <f aca="false">SUM(W259:W262)</f>
        <v>0</v>
      </c>
    </row>
    <row r="263" customFormat="false" ht="12.75" hidden="false" customHeight="false" outlineLevel="0" collapsed="false">
      <c r="E263" s="4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</row>
    <row r="264" customFormat="false" ht="12.75" hidden="false" customHeight="false" outlineLevel="0" collapsed="false">
      <c r="E264" s="4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3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"/>
      <c r="F266" s="56"/>
      <c r="G266" s="56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3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</row>
    <row r="268" customFormat="false" ht="12.75" hidden="false" customHeight="false" outlineLevel="0" collapsed="false">
      <c r="E268" s="43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43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</row>
    <row r="270" customFormat="false" ht="12.75" hidden="false" customHeight="false" outlineLevel="0" collapsed="false">
      <c r="E270" s="4"/>
      <c r="F270" s="56"/>
      <c r="G270" s="56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56"/>
      <c r="G271" s="56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</row>
    <row r="272" customFormat="false" ht="12.75" hidden="false" customHeight="false" outlineLevel="0" collapsed="false">
      <c r="E272" s="43"/>
      <c r="F272" s="62"/>
      <c r="G272" s="62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</row>
    <row r="273" customFormat="false" ht="12.75" hidden="false" customHeight="false" outlineLevel="0" collapsed="false">
      <c r="E273" s="43"/>
      <c r="F273" s="62"/>
      <c r="G273" s="62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3"/>
      <c r="F274" s="62"/>
      <c r="G274" s="62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</row>
    <row r="275" customFormat="false" ht="12.75" hidden="false" customHeight="false" outlineLevel="0" collapsed="false">
      <c r="E275" s="43"/>
      <c r="F275" s="62"/>
      <c r="G275" s="62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</row>
    <row r="276" customFormat="false" ht="12.75" hidden="false" customHeight="false" outlineLevel="0" collapsed="false">
      <c r="E276" s="43"/>
      <c r="F276" s="62"/>
      <c r="G276" s="62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</row>
    <row r="277" customFormat="false" ht="12.75" hidden="false" customHeight="false" outlineLevel="0" collapsed="false">
      <c r="E277" s="4"/>
      <c r="F277" s="62"/>
      <c r="G277" s="62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</row>
    <row r="278" customFormat="false" ht="12.75" hidden="false" customHeight="false" outlineLevel="0" collapsed="false">
      <c r="E278" s="4"/>
      <c r="F278" s="62"/>
      <c r="G278" s="62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</row>
    <row r="279" customFormat="false" ht="12.75" hidden="false" customHeight="false" outlineLevel="0" collapsed="false">
      <c r="E279" s="4"/>
      <c r="F279" s="56"/>
      <c r="G279" s="5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"/>
      <c r="F280" s="56"/>
      <c r="G280" s="56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</row>
    <row r="281" customFormat="false" ht="12.75" hidden="false" customHeight="false" outlineLevel="0" collapsed="false">
      <c r="A281" s="19"/>
      <c r="B281" s="19"/>
      <c r="C281" s="20"/>
      <c r="D281" s="21"/>
      <c r="E281" s="25"/>
      <c r="F281" s="63"/>
      <c r="G281" s="63"/>
      <c r="H281" s="19"/>
      <c r="I281" s="25"/>
      <c r="J281" s="19"/>
      <c r="K281" s="27"/>
      <c r="L281" s="27"/>
      <c r="M281" s="27"/>
      <c r="N281" s="27"/>
      <c r="O281" s="27"/>
      <c r="P281" s="27"/>
      <c r="Q281" s="27"/>
      <c r="R281" s="27"/>
      <c r="S281" s="27"/>
      <c r="T281" s="27"/>
      <c r="U281" s="27"/>
      <c r="V281" s="27"/>
      <c r="W281" s="27"/>
      <c r="X281" s="27"/>
      <c r="Y281" s="19"/>
      <c r="Z281" s="19"/>
      <c r="AA281" s="19"/>
      <c r="AB281" s="19"/>
      <c r="AC281" s="19"/>
      <c r="AD281" s="19"/>
      <c r="AE281" s="19"/>
      <c r="AF281" s="19"/>
      <c r="AG281" s="19"/>
      <c r="AH281" s="19"/>
      <c r="AI281" s="19"/>
      <c r="AJ281" s="19"/>
      <c r="AK281" s="19"/>
      <c r="AL281" s="19"/>
      <c r="AM281" s="19"/>
      <c r="AN281" s="19"/>
      <c r="AO281" s="19"/>
      <c r="AP281" s="19"/>
      <c r="AQ281" s="19"/>
      <c r="AR281" s="19"/>
      <c r="AS281" s="19"/>
      <c r="AT281" s="19"/>
      <c r="AU281" s="19"/>
      <c r="AV281" s="19"/>
      <c r="AW281" s="19"/>
      <c r="AX281" s="19"/>
      <c r="AY281" s="19"/>
      <c r="AZ281" s="19"/>
      <c r="BA281" s="19"/>
      <c r="BB281" s="19"/>
      <c r="BC281" s="19"/>
      <c r="BD281" s="19"/>
      <c r="BE281" s="19"/>
      <c r="BF281" s="19"/>
      <c r="BG281" s="19"/>
      <c r="BH281" s="19"/>
      <c r="BI281" s="19"/>
      <c r="BJ281" s="19"/>
      <c r="BK281" s="19"/>
      <c r="BL281" s="19"/>
      <c r="BM281" s="19"/>
      <c r="BN281" s="19"/>
      <c r="BO281" s="19"/>
      <c r="BP281" s="19"/>
      <c r="BQ281" s="19"/>
      <c r="BR281" s="19"/>
      <c r="BS281" s="19"/>
      <c r="BT281" s="19"/>
      <c r="BU281" s="19"/>
      <c r="BV281" s="19"/>
      <c r="BW281" s="19"/>
      <c r="BX281" s="19"/>
      <c r="BY281" s="19"/>
      <c r="BZ281" s="19"/>
      <c r="CA281" s="19"/>
      <c r="CB281" s="19"/>
      <c r="CC281" s="19"/>
      <c r="CD281" s="19"/>
      <c r="CE281" s="19"/>
      <c r="CF281" s="19"/>
      <c r="CG281" s="19"/>
      <c r="CH281" s="19"/>
      <c r="CI281" s="19"/>
      <c r="CJ281" s="19"/>
      <c r="CK281" s="19"/>
      <c r="CL281" s="19"/>
      <c r="CM281" s="19"/>
      <c r="CN281" s="19"/>
      <c r="CO281" s="19"/>
      <c r="CP281" s="19"/>
      <c r="CQ281" s="19"/>
      <c r="CR281" s="19"/>
      <c r="CS281" s="19"/>
      <c r="CT281" s="19"/>
      <c r="CU281" s="19"/>
      <c r="CV281" s="19"/>
      <c r="CW281" s="19"/>
      <c r="CX281" s="19"/>
      <c r="CY281" s="19"/>
      <c r="CZ281" s="19"/>
      <c r="DA281" s="19"/>
      <c r="DB281" s="19"/>
      <c r="DC281" s="19"/>
      <c r="DD281" s="19"/>
      <c r="DE281" s="19"/>
      <c r="DF281" s="19"/>
      <c r="DG281" s="19"/>
      <c r="DH281" s="19"/>
      <c r="DI281" s="19"/>
      <c r="DJ281" s="19"/>
      <c r="DK281" s="19"/>
      <c r="DL281" s="19"/>
      <c r="DM281" s="19"/>
      <c r="DN281" s="19"/>
      <c r="DO281" s="19"/>
      <c r="DP281" s="19"/>
      <c r="DQ281" s="19"/>
      <c r="DR281" s="19"/>
      <c r="DS281" s="19"/>
      <c r="DT281" s="19"/>
      <c r="DU281" s="19"/>
      <c r="DV281" s="19"/>
      <c r="DW281" s="19"/>
      <c r="DX281" s="19"/>
      <c r="DY281" s="19"/>
      <c r="DZ281" s="19"/>
      <c r="EA281" s="19"/>
      <c r="EB281" s="19"/>
      <c r="EC281" s="19"/>
      <c r="ED281" s="19"/>
      <c r="EE281" s="19"/>
      <c r="EF281" s="19"/>
      <c r="EG281" s="19"/>
      <c r="EH281" s="19"/>
      <c r="EI281" s="19"/>
      <c r="EJ281" s="19"/>
      <c r="EK281" s="19"/>
      <c r="EL281" s="19"/>
      <c r="EM281" s="19"/>
      <c r="EN281" s="19"/>
      <c r="EO281" s="19"/>
      <c r="EP281" s="19"/>
      <c r="EQ281" s="19"/>
      <c r="ER281" s="19"/>
      <c r="ES281" s="19"/>
      <c r="ET281" s="19"/>
      <c r="EU281" s="19"/>
      <c r="EV281" s="19"/>
      <c r="EW281" s="19"/>
      <c r="EX281" s="19"/>
      <c r="EY281" s="19"/>
      <c r="EZ281" s="19"/>
      <c r="FA281" s="19"/>
      <c r="FB281" s="19"/>
      <c r="FC281" s="19"/>
      <c r="FD281" s="19"/>
      <c r="FE281" s="19"/>
      <c r="FF281" s="19"/>
      <c r="FG281" s="19"/>
      <c r="FH281" s="19"/>
      <c r="FI281" s="19"/>
      <c r="FJ281" s="19"/>
      <c r="FK281" s="19"/>
      <c r="FL281" s="19"/>
      <c r="FM281" s="19"/>
      <c r="FN281" s="19"/>
      <c r="FO281" s="19"/>
      <c r="FP281" s="19"/>
      <c r="FQ281" s="19"/>
      <c r="FR281" s="19"/>
      <c r="FS281" s="19"/>
      <c r="FT281" s="19"/>
      <c r="FU281" s="19"/>
      <c r="FV281" s="19"/>
      <c r="FW281" s="19"/>
      <c r="FX281" s="19"/>
      <c r="FY281" s="19"/>
      <c r="FZ281" s="19"/>
      <c r="GA281" s="19"/>
      <c r="GB281" s="19"/>
      <c r="GC281" s="19"/>
      <c r="GD281" s="19"/>
      <c r="GE281" s="19"/>
      <c r="GF281" s="19"/>
      <c r="GG281" s="19"/>
      <c r="GH281" s="19"/>
      <c r="GI281" s="19"/>
      <c r="GJ281" s="19"/>
      <c r="GK281" s="19"/>
      <c r="GL281" s="19"/>
      <c r="GM281" s="19"/>
      <c r="GN281" s="19"/>
      <c r="GO281" s="19"/>
      <c r="GP281" s="19"/>
      <c r="GQ281" s="19"/>
      <c r="GR281" s="19"/>
      <c r="GS281" s="19"/>
      <c r="GT281" s="19"/>
      <c r="GU281" s="19"/>
      <c r="GV281" s="19"/>
      <c r="GW281" s="19"/>
      <c r="GX281" s="19"/>
      <c r="GY281" s="19"/>
      <c r="GZ281" s="19"/>
      <c r="HA281" s="19"/>
      <c r="HB281" s="19"/>
      <c r="HC281" s="19"/>
      <c r="HD281" s="19"/>
      <c r="HE281" s="19"/>
      <c r="HF281" s="19"/>
      <c r="HG281" s="19"/>
      <c r="HH281" s="19"/>
      <c r="HI281" s="19"/>
      <c r="HJ281" s="19"/>
      <c r="HK281" s="19"/>
      <c r="HL281" s="19"/>
      <c r="HM281" s="19"/>
      <c r="HN281" s="19"/>
      <c r="HO281" s="19"/>
      <c r="HP281" s="19"/>
      <c r="HQ281" s="19"/>
      <c r="HR281" s="19"/>
      <c r="HS281" s="19"/>
      <c r="HT281" s="19"/>
      <c r="HU281" s="19"/>
      <c r="HV281" s="19"/>
      <c r="HW281" s="19"/>
      <c r="HX281" s="19"/>
      <c r="HY281" s="19"/>
      <c r="HZ281" s="19"/>
      <c r="IA281" s="19"/>
      <c r="IB281" s="19"/>
      <c r="IC281" s="19"/>
      <c r="ID281" s="19"/>
      <c r="IE281" s="19"/>
      <c r="IF281" s="19"/>
      <c r="IG281" s="19"/>
      <c r="IH281" s="19"/>
      <c r="II281" s="19"/>
      <c r="IJ281" s="19"/>
      <c r="IK281" s="19"/>
      <c r="IL281" s="19"/>
      <c r="IM281" s="19"/>
      <c r="IN281" s="19"/>
      <c r="IO281" s="19"/>
      <c r="IP281" s="19"/>
      <c r="IQ281" s="19"/>
      <c r="IR281" s="19"/>
      <c r="IS281" s="19"/>
      <c r="IT281" s="19"/>
      <c r="IU281" s="19"/>
      <c r="IV281" s="19"/>
      <c r="IW281" s="19"/>
    </row>
    <row r="282" customFormat="false" ht="12.75" hidden="false" customHeight="false" outlineLevel="0" collapsed="false">
      <c r="E282" s="4"/>
      <c r="F282" s="62"/>
      <c r="G282" s="62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</row>
    <row r="283" customFormat="false" ht="12.75" hidden="false" customHeight="false" outlineLevel="0" collapsed="false">
      <c r="E283" s="4"/>
      <c r="F283" s="62"/>
      <c r="G283" s="62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</row>
    <row r="284" customFormat="false" ht="12.75" hidden="false" customHeight="false" outlineLevel="0" collapsed="false">
      <c r="E284" s="4"/>
      <c r="F284" s="62"/>
      <c r="G284" s="62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E285" s="4"/>
      <c r="F285" s="62"/>
      <c r="G285" s="62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62"/>
      <c r="G286" s="62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</row>
    <row r="287" customFormat="false" ht="12.75" hidden="false" customHeight="false" outlineLevel="0" collapsed="false">
      <c r="E287" s="4"/>
      <c r="F287" s="62"/>
      <c r="G287" s="62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E288" s="43"/>
      <c r="F288" s="62"/>
      <c r="G288" s="62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E289" s="43"/>
      <c r="F289" s="62"/>
      <c r="G289" s="62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E290" s="43"/>
      <c r="F290" s="62"/>
      <c r="G290" s="62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E291" s="4"/>
      <c r="F291" s="62"/>
      <c r="G291" s="62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4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E294" s="4"/>
      <c r="F294" s="62"/>
      <c r="G294" s="62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E295" s="4"/>
      <c r="F295" s="62"/>
      <c r="G295" s="62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E296" s="4"/>
      <c r="F296" s="62"/>
      <c r="G296" s="62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customFormat="false" ht="12.75" hidden="false" customHeight="false" outlineLevel="0" collapsed="false">
      <c r="E297" s="4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E298" s="4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</row>
    <row r="299" customFormat="false" ht="12.75" hidden="false" customHeight="false" outlineLevel="0" collapsed="false">
      <c r="E299" s="4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</row>
    <row r="300" customFormat="false" ht="12.75" hidden="false" customHeight="false" outlineLevel="0" collapsed="false">
      <c r="E300" s="4"/>
      <c r="F300" s="56"/>
      <c r="G300" s="56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E301" s="4"/>
      <c r="F301" s="56"/>
      <c r="G301" s="56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customFormat="false" ht="12.75" hidden="false" customHeight="false" outlineLevel="0" collapsed="false">
      <c r="E302" s="4"/>
      <c r="F302" s="56"/>
      <c r="G302" s="56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</row>
    <row r="303" customFormat="false" ht="12.75" hidden="false" customHeight="false" outlineLevel="0" collapsed="false">
      <c r="E303" s="4"/>
      <c r="F303" s="56"/>
      <c r="G303" s="56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E304" s="4"/>
      <c r="F304" s="56"/>
      <c r="G304" s="56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A305" s="19"/>
      <c r="B305" s="19"/>
      <c r="C305" s="20"/>
      <c r="D305" s="21"/>
      <c r="E305" s="25"/>
      <c r="F305" s="63"/>
      <c r="G305" s="63"/>
      <c r="H305" s="19"/>
      <c r="I305" s="25"/>
      <c r="J305" s="19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19"/>
      <c r="BI305" s="19"/>
      <c r="BJ305" s="19"/>
      <c r="BK305" s="19"/>
      <c r="BL305" s="19"/>
      <c r="BM305" s="19"/>
      <c r="BN305" s="19"/>
      <c r="BO305" s="19"/>
      <c r="BP305" s="19"/>
      <c r="BQ305" s="19"/>
      <c r="BR305" s="19"/>
      <c r="BS305" s="19"/>
      <c r="BT305" s="19"/>
      <c r="BU305" s="19"/>
      <c r="BV305" s="19"/>
      <c r="BW305" s="19"/>
      <c r="BX305" s="19"/>
      <c r="BY305" s="19"/>
      <c r="BZ305" s="19"/>
      <c r="CA305" s="19"/>
      <c r="CB305" s="19"/>
      <c r="CC305" s="19"/>
      <c r="CD305" s="19"/>
      <c r="CE305" s="19"/>
      <c r="CF305" s="19"/>
      <c r="CG305" s="19"/>
      <c r="CH305" s="19"/>
      <c r="CI305" s="19"/>
      <c r="CJ305" s="19"/>
      <c r="CK305" s="19"/>
      <c r="CL305" s="19"/>
      <c r="CM305" s="19"/>
      <c r="CN305" s="19"/>
      <c r="CO305" s="19"/>
      <c r="CP305" s="19"/>
      <c r="CQ305" s="19"/>
      <c r="CR305" s="19"/>
      <c r="CS305" s="19"/>
      <c r="CT305" s="19"/>
      <c r="CU305" s="19"/>
      <c r="CV305" s="19"/>
      <c r="CW305" s="19"/>
      <c r="CX305" s="19"/>
      <c r="CY305" s="19"/>
      <c r="CZ305" s="19"/>
      <c r="DA305" s="19"/>
      <c r="DB305" s="19"/>
      <c r="DC305" s="19"/>
      <c r="DD305" s="19"/>
      <c r="DE305" s="19"/>
      <c r="DF305" s="19"/>
      <c r="DG305" s="19"/>
      <c r="DH305" s="19"/>
      <c r="DI305" s="19"/>
      <c r="DJ305" s="19"/>
      <c r="DK305" s="19"/>
      <c r="DL305" s="19"/>
      <c r="DM305" s="19"/>
      <c r="DN305" s="19"/>
      <c r="DO305" s="19"/>
      <c r="DP305" s="19"/>
      <c r="DQ305" s="19"/>
      <c r="DR305" s="19"/>
      <c r="DS305" s="19"/>
      <c r="DT305" s="19"/>
      <c r="DU305" s="19"/>
      <c r="DV305" s="19"/>
      <c r="DW305" s="19"/>
      <c r="DX305" s="19"/>
      <c r="DY305" s="19"/>
      <c r="DZ305" s="19"/>
      <c r="EA305" s="19"/>
      <c r="EB305" s="19"/>
      <c r="EC305" s="19"/>
      <c r="ED305" s="19"/>
      <c r="EE305" s="19"/>
      <c r="EF305" s="19"/>
      <c r="EG305" s="19"/>
      <c r="EH305" s="19"/>
      <c r="EI305" s="19"/>
      <c r="EJ305" s="19"/>
      <c r="EK305" s="19"/>
      <c r="EL305" s="19"/>
      <c r="EM305" s="19"/>
      <c r="EN305" s="19"/>
      <c r="EO305" s="19"/>
      <c r="EP305" s="19"/>
      <c r="EQ305" s="19"/>
      <c r="ER305" s="19"/>
      <c r="ES305" s="19"/>
      <c r="ET305" s="19"/>
      <c r="EU305" s="19"/>
      <c r="EV305" s="19"/>
      <c r="EW305" s="19"/>
      <c r="EX305" s="19"/>
      <c r="EY305" s="19"/>
      <c r="EZ305" s="19"/>
      <c r="FA305" s="19"/>
      <c r="FB305" s="19"/>
      <c r="FC305" s="19"/>
      <c r="FD305" s="19"/>
      <c r="FE305" s="19"/>
      <c r="FF305" s="19"/>
      <c r="FG305" s="19"/>
      <c r="FH305" s="19"/>
      <c r="FI305" s="19"/>
      <c r="FJ305" s="19"/>
      <c r="FK305" s="19"/>
      <c r="FL305" s="19"/>
      <c r="FM305" s="19"/>
      <c r="FN305" s="19"/>
      <c r="FO305" s="19"/>
      <c r="FP305" s="19"/>
      <c r="FQ305" s="19"/>
      <c r="FR305" s="19"/>
      <c r="FS305" s="19"/>
      <c r="FT305" s="19"/>
      <c r="FU305" s="19"/>
      <c r="FV305" s="19"/>
      <c r="FW305" s="19"/>
      <c r="FX305" s="19"/>
      <c r="FY305" s="19"/>
      <c r="FZ305" s="19"/>
      <c r="GA305" s="19"/>
      <c r="GB305" s="19"/>
      <c r="GC305" s="19"/>
      <c r="GD305" s="19"/>
      <c r="GE305" s="19"/>
      <c r="GF305" s="19"/>
      <c r="GG305" s="19"/>
      <c r="GH305" s="19"/>
      <c r="GI305" s="19"/>
      <c r="GJ305" s="19"/>
      <c r="GK305" s="19"/>
      <c r="GL305" s="19"/>
      <c r="GM305" s="19"/>
      <c r="GN305" s="19"/>
      <c r="GO305" s="19"/>
      <c r="GP305" s="19"/>
      <c r="GQ305" s="19"/>
      <c r="GR305" s="19"/>
      <c r="GS305" s="19"/>
      <c r="GT305" s="19"/>
      <c r="GU305" s="19"/>
      <c r="GV305" s="19"/>
      <c r="GW305" s="19"/>
      <c r="GX305" s="19"/>
      <c r="GY305" s="19"/>
      <c r="GZ305" s="19"/>
      <c r="HA305" s="19"/>
      <c r="HB305" s="19"/>
      <c r="HC305" s="19"/>
      <c r="HD305" s="19"/>
      <c r="HE305" s="19"/>
      <c r="HF305" s="19"/>
      <c r="HG305" s="19"/>
      <c r="HH305" s="19"/>
      <c r="HI305" s="19"/>
      <c r="HJ305" s="19"/>
      <c r="HK305" s="19"/>
      <c r="HL305" s="19"/>
      <c r="HM305" s="19"/>
      <c r="HN305" s="19"/>
      <c r="HO305" s="19"/>
      <c r="HP305" s="19"/>
      <c r="HQ305" s="19"/>
      <c r="HR305" s="19"/>
      <c r="HS305" s="19"/>
      <c r="HT305" s="19"/>
      <c r="HU305" s="19"/>
      <c r="HV305" s="19"/>
      <c r="HW305" s="19"/>
      <c r="HX305" s="19"/>
      <c r="HY305" s="19"/>
      <c r="HZ305" s="19"/>
      <c r="IA305" s="19"/>
      <c r="IB305" s="19"/>
      <c r="IC305" s="19"/>
      <c r="ID305" s="19"/>
      <c r="IE305" s="19"/>
      <c r="IF305" s="19"/>
      <c r="IG305" s="19"/>
      <c r="IH305" s="19"/>
      <c r="II305" s="19"/>
      <c r="IJ305" s="19"/>
      <c r="IK305" s="19"/>
      <c r="IL305" s="19"/>
      <c r="IM305" s="19"/>
      <c r="IN305" s="19"/>
      <c r="IO305" s="19"/>
      <c r="IP305" s="19"/>
      <c r="IQ305" s="19"/>
      <c r="IR305" s="19"/>
      <c r="IS305" s="19"/>
      <c r="IT305" s="19"/>
      <c r="IU305" s="19"/>
      <c r="IV305" s="19"/>
      <c r="IW305" s="19"/>
    </row>
    <row r="306" customFormat="false" ht="12.75" hidden="false" customHeight="false" outlineLevel="0" collapsed="false">
      <c r="E306" s="4"/>
      <c r="F306" s="56"/>
      <c r="G306" s="56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</row>
    <row r="307" customFormat="false" ht="12.75" hidden="false" customHeight="false" outlineLevel="0" collapsed="false">
      <c r="E307" s="4"/>
      <c r="F307" s="56"/>
      <c r="G307" s="56"/>
      <c r="H307" s="4"/>
      <c r="I307" s="4"/>
      <c r="K307" s="15"/>
      <c r="L307" s="33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56"/>
      <c r="G308" s="56"/>
      <c r="H308" s="4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E309" s="4"/>
      <c r="F309" s="56"/>
      <c r="G309" s="56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  <c r="X309" s="15"/>
    </row>
    <row r="310" customFormat="false" ht="12.75" hidden="false" customHeight="false" outlineLevel="0" collapsed="false">
      <c r="E310" s="4"/>
      <c r="F310" s="56"/>
      <c r="G310" s="56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  <c r="X310" s="15"/>
    </row>
    <row r="311" customFormat="false" ht="12.75" hidden="false" customHeight="false" outlineLevel="0" collapsed="false">
      <c r="E311" s="4"/>
      <c r="F311" s="56"/>
      <c r="G311" s="56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  <c r="X311" s="15"/>
    </row>
    <row r="312" customFormat="false" ht="12.75" hidden="false" customHeight="false" outlineLevel="0" collapsed="false"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</row>
    <row r="313" customFormat="false" ht="12.75" hidden="false" customHeight="false" outlineLevel="0" collapsed="false">
      <c r="A313" s="19"/>
      <c r="B313" s="19"/>
      <c r="C313" s="20"/>
      <c r="D313" s="21"/>
      <c r="E313" s="25"/>
      <c r="F313" s="63"/>
      <c r="G313" s="63"/>
      <c r="H313" s="19"/>
      <c r="I313" s="25"/>
      <c r="J313" s="19"/>
      <c r="K313" s="27"/>
      <c r="L313" s="27"/>
      <c r="M313" s="27"/>
      <c r="N313" s="27"/>
      <c r="O313" s="27"/>
      <c r="P313" s="27"/>
      <c r="Q313" s="27"/>
      <c r="R313" s="27"/>
      <c r="S313" s="27"/>
      <c r="T313" s="27"/>
      <c r="U313" s="27"/>
      <c r="V313" s="27"/>
      <c r="W313" s="27"/>
      <c r="X313" s="27"/>
      <c r="Y313" s="19"/>
      <c r="Z313" s="19"/>
      <c r="AA313" s="19"/>
      <c r="AB313" s="19"/>
      <c r="AC313" s="19"/>
      <c r="AD313" s="19"/>
      <c r="AE313" s="19"/>
      <c r="AF313" s="19"/>
      <c r="AG313" s="19"/>
      <c r="AH313" s="19"/>
      <c r="AI313" s="19"/>
      <c r="AJ313" s="19"/>
      <c r="AK313" s="19"/>
      <c r="AL313" s="19"/>
      <c r="AM313" s="19"/>
      <c r="AN313" s="19"/>
      <c r="AO313" s="19"/>
      <c r="AP313" s="19"/>
      <c r="AQ313" s="19"/>
      <c r="AR313" s="19"/>
      <c r="AS313" s="19"/>
      <c r="AT313" s="19"/>
      <c r="AU313" s="19"/>
      <c r="AV313" s="19"/>
      <c r="AW313" s="19"/>
      <c r="AX313" s="19"/>
      <c r="AY313" s="19"/>
      <c r="AZ313" s="19"/>
      <c r="BA313" s="19"/>
      <c r="BB313" s="19"/>
      <c r="BC313" s="19"/>
      <c r="BD313" s="19"/>
      <c r="BE313" s="19"/>
      <c r="BF313" s="19"/>
      <c r="BG313" s="19"/>
      <c r="BH313" s="19"/>
      <c r="BI313" s="19"/>
      <c r="BJ313" s="19"/>
      <c r="BK313" s="19"/>
      <c r="BL313" s="19"/>
      <c r="BM313" s="19"/>
      <c r="BN313" s="19"/>
      <c r="BO313" s="19"/>
      <c r="BP313" s="19"/>
      <c r="BQ313" s="19"/>
      <c r="BR313" s="19"/>
      <c r="BS313" s="19"/>
      <c r="BT313" s="19"/>
      <c r="BU313" s="19"/>
      <c r="BV313" s="19"/>
      <c r="BW313" s="19"/>
      <c r="BX313" s="19"/>
      <c r="BY313" s="19"/>
      <c r="BZ313" s="19"/>
      <c r="CA313" s="19"/>
      <c r="CB313" s="19"/>
      <c r="CC313" s="19"/>
      <c r="CD313" s="19"/>
      <c r="CE313" s="19"/>
      <c r="CF313" s="19"/>
      <c r="CG313" s="19"/>
      <c r="CH313" s="19"/>
      <c r="CI313" s="19"/>
      <c r="CJ313" s="19"/>
      <c r="CK313" s="19"/>
      <c r="CL313" s="19"/>
      <c r="CM313" s="19"/>
      <c r="CN313" s="19"/>
      <c r="CO313" s="19"/>
      <c r="CP313" s="19"/>
      <c r="CQ313" s="19"/>
      <c r="CR313" s="19"/>
      <c r="CS313" s="19"/>
      <c r="CT313" s="19"/>
      <c r="CU313" s="19"/>
      <c r="CV313" s="19"/>
      <c r="CW313" s="19"/>
      <c r="CX313" s="19"/>
      <c r="CY313" s="19"/>
      <c r="CZ313" s="19"/>
      <c r="DA313" s="19"/>
      <c r="DB313" s="19"/>
      <c r="DC313" s="19"/>
      <c r="DD313" s="19"/>
      <c r="DE313" s="19"/>
      <c r="DF313" s="19"/>
      <c r="DG313" s="19"/>
      <c r="DH313" s="19"/>
      <c r="DI313" s="19"/>
      <c r="DJ313" s="19"/>
      <c r="DK313" s="19"/>
      <c r="DL313" s="19"/>
      <c r="DM313" s="19"/>
      <c r="DN313" s="19"/>
      <c r="DO313" s="19"/>
      <c r="DP313" s="19"/>
      <c r="DQ313" s="19"/>
      <c r="DR313" s="19"/>
      <c r="DS313" s="19"/>
      <c r="DT313" s="19"/>
      <c r="DU313" s="19"/>
      <c r="DV313" s="19"/>
      <c r="DW313" s="19"/>
      <c r="DX313" s="19"/>
      <c r="DY313" s="19"/>
      <c r="DZ313" s="19"/>
      <c r="EA313" s="19"/>
      <c r="EB313" s="19"/>
      <c r="EC313" s="19"/>
      <c r="ED313" s="19"/>
      <c r="EE313" s="19"/>
      <c r="EF313" s="19"/>
      <c r="EG313" s="19"/>
      <c r="EH313" s="19"/>
      <c r="EI313" s="19"/>
      <c r="EJ313" s="19"/>
      <c r="EK313" s="19"/>
      <c r="EL313" s="19"/>
      <c r="EM313" s="19"/>
      <c r="EN313" s="19"/>
      <c r="EO313" s="19"/>
      <c r="EP313" s="19"/>
      <c r="EQ313" s="19"/>
      <c r="ER313" s="19"/>
      <c r="ES313" s="19"/>
      <c r="ET313" s="19"/>
      <c r="EU313" s="19"/>
      <c r="EV313" s="19"/>
      <c r="EW313" s="19"/>
      <c r="EX313" s="19"/>
      <c r="EY313" s="19"/>
      <c r="EZ313" s="19"/>
      <c r="FA313" s="19"/>
      <c r="FB313" s="19"/>
      <c r="FC313" s="19"/>
      <c r="FD313" s="19"/>
      <c r="FE313" s="19"/>
      <c r="FF313" s="19"/>
      <c r="FG313" s="19"/>
      <c r="FH313" s="19"/>
      <c r="FI313" s="19"/>
      <c r="FJ313" s="19"/>
      <c r="FK313" s="19"/>
      <c r="FL313" s="19"/>
      <c r="FM313" s="19"/>
      <c r="FN313" s="19"/>
      <c r="FO313" s="19"/>
      <c r="FP313" s="19"/>
      <c r="FQ313" s="19"/>
      <c r="FR313" s="19"/>
      <c r="FS313" s="19"/>
      <c r="FT313" s="19"/>
      <c r="FU313" s="19"/>
      <c r="FV313" s="19"/>
      <c r="FW313" s="19"/>
      <c r="FX313" s="19"/>
      <c r="FY313" s="19"/>
      <c r="FZ313" s="19"/>
      <c r="GA313" s="19"/>
      <c r="GB313" s="19"/>
      <c r="GC313" s="19"/>
      <c r="GD313" s="19"/>
      <c r="GE313" s="19"/>
      <c r="GF313" s="19"/>
      <c r="GG313" s="19"/>
      <c r="GH313" s="19"/>
      <c r="GI313" s="19"/>
      <c r="GJ313" s="19"/>
      <c r="GK313" s="19"/>
      <c r="GL313" s="19"/>
      <c r="GM313" s="19"/>
      <c r="GN313" s="19"/>
      <c r="GO313" s="19"/>
      <c r="GP313" s="19"/>
      <c r="GQ313" s="19"/>
      <c r="GR313" s="19"/>
      <c r="GS313" s="19"/>
      <c r="GT313" s="19"/>
      <c r="GU313" s="19"/>
      <c r="GV313" s="19"/>
      <c r="GW313" s="19"/>
      <c r="GX313" s="19"/>
      <c r="GY313" s="19"/>
      <c r="GZ313" s="19"/>
      <c r="HA313" s="19"/>
      <c r="HB313" s="19"/>
      <c r="HC313" s="19"/>
      <c r="HD313" s="19"/>
      <c r="HE313" s="19"/>
      <c r="HF313" s="19"/>
      <c r="HG313" s="19"/>
      <c r="HH313" s="19"/>
      <c r="HI313" s="19"/>
      <c r="HJ313" s="19"/>
      <c r="HK313" s="19"/>
      <c r="HL313" s="19"/>
      <c r="HM313" s="19"/>
      <c r="HN313" s="19"/>
      <c r="HO313" s="19"/>
      <c r="HP313" s="19"/>
      <c r="HQ313" s="19"/>
      <c r="HR313" s="19"/>
      <c r="HS313" s="19"/>
      <c r="HT313" s="19"/>
      <c r="HU313" s="19"/>
      <c r="HV313" s="19"/>
      <c r="HW313" s="19"/>
      <c r="HX313" s="19"/>
      <c r="HY313" s="19"/>
      <c r="HZ313" s="19"/>
      <c r="IA313" s="19"/>
      <c r="IB313" s="19"/>
      <c r="IC313" s="19"/>
      <c r="ID313" s="19"/>
      <c r="IE313" s="19"/>
      <c r="IF313" s="19"/>
      <c r="IG313" s="19"/>
      <c r="IH313" s="19"/>
      <c r="II313" s="19"/>
      <c r="IJ313" s="19"/>
      <c r="IK313" s="19"/>
      <c r="IL313" s="19"/>
      <c r="IM313" s="19"/>
      <c r="IN313" s="19"/>
      <c r="IO313" s="19"/>
      <c r="IP313" s="19"/>
      <c r="IQ313" s="19"/>
      <c r="IR313" s="19"/>
      <c r="IS313" s="19"/>
      <c r="IT313" s="19"/>
      <c r="IU313" s="19"/>
      <c r="IV313" s="19"/>
      <c r="IW313" s="19"/>
    </row>
    <row r="314" customFormat="false" ht="12.75" hidden="false" customHeight="false" outlineLevel="0" collapsed="false">
      <c r="A314" s="19"/>
      <c r="B314" s="19"/>
      <c r="C314" s="20"/>
      <c r="D314" s="21"/>
      <c r="E314" s="25"/>
      <c r="F314" s="63"/>
      <c r="G314" s="63"/>
      <c r="H314" s="19"/>
      <c r="I314" s="25"/>
      <c r="J314" s="19"/>
      <c r="K314" s="27"/>
      <c r="L314" s="27"/>
      <c r="M314" s="27"/>
      <c r="N314" s="27"/>
      <c r="O314" s="27"/>
      <c r="P314" s="27"/>
      <c r="Q314" s="27"/>
      <c r="R314" s="27"/>
      <c r="S314" s="27"/>
      <c r="T314" s="27"/>
      <c r="U314" s="27"/>
      <c r="V314" s="27"/>
      <c r="W314" s="27"/>
      <c r="X314" s="27"/>
      <c r="Y314" s="19"/>
      <c r="Z314" s="19"/>
      <c r="AA314" s="19"/>
      <c r="AB314" s="19"/>
      <c r="AC314" s="19"/>
      <c r="AD314" s="19"/>
      <c r="AE314" s="19"/>
      <c r="AF314" s="19"/>
      <c r="AG314" s="19"/>
      <c r="AH314" s="19"/>
      <c r="AI314" s="19"/>
      <c r="AJ314" s="19"/>
      <c r="AK314" s="19"/>
      <c r="AL314" s="19"/>
      <c r="AM314" s="19"/>
      <c r="AN314" s="19"/>
      <c r="AO314" s="19"/>
      <c r="AP314" s="19"/>
      <c r="AQ314" s="19"/>
      <c r="AR314" s="19"/>
      <c r="AS314" s="19"/>
      <c r="AT314" s="19"/>
      <c r="AU314" s="19"/>
      <c r="AV314" s="19"/>
      <c r="AW314" s="19"/>
      <c r="AX314" s="19"/>
      <c r="AY314" s="19"/>
      <c r="AZ314" s="19"/>
      <c r="BA314" s="19"/>
      <c r="BB314" s="19"/>
      <c r="BC314" s="19"/>
      <c r="BD314" s="19"/>
      <c r="BE314" s="19"/>
      <c r="BF314" s="19"/>
      <c r="BG314" s="19"/>
      <c r="BH314" s="19"/>
      <c r="BI314" s="19"/>
      <c r="BJ314" s="19"/>
      <c r="BK314" s="19"/>
      <c r="BL314" s="19"/>
      <c r="BM314" s="19"/>
      <c r="BN314" s="19"/>
      <c r="BO314" s="19"/>
      <c r="BP314" s="19"/>
      <c r="BQ314" s="19"/>
      <c r="BR314" s="19"/>
      <c r="BS314" s="19"/>
      <c r="BT314" s="19"/>
      <c r="BU314" s="19"/>
      <c r="BV314" s="19"/>
      <c r="BW314" s="19"/>
      <c r="BX314" s="19"/>
      <c r="BY314" s="19"/>
      <c r="BZ314" s="19"/>
      <c r="CA314" s="19"/>
      <c r="CB314" s="19"/>
      <c r="CC314" s="19"/>
      <c r="CD314" s="19"/>
      <c r="CE314" s="19"/>
      <c r="CF314" s="19"/>
      <c r="CG314" s="19"/>
      <c r="CH314" s="19"/>
      <c r="CI314" s="19"/>
      <c r="CJ314" s="19"/>
      <c r="CK314" s="19"/>
      <c r="CL314" s="19"/>
      <c r="CM314" s="19"/>
      <c r="CN314" s="19"/>
      <c r="CO314" s="19"/>
      <c r="CP314" s="19"/>
      <c r="CQ314" s="19"/>
      <c r="CR314" s="19"/>
      <c r="CS314" s="19"/>
      <c r="CT314" s="19"/>
      <c r="CU314" s="19"/>
      <c r="CV314" s="19"/>
      <c r="CW314" s="19"/>
      <c r="CX314" s="19"/>
      <c r="CY314" s="19"/>
      <c r="CZ314" s="19"/>
      <c r="DA314" s="19"/>
      <c r="DB314" s="19"/>
      <c r="DC314" s="19"/>
      <c r="DD314" s="19"/>
      <c r="DE314" s="19"/>
      <c r="DF314" s="19"/>
      <c r="DG314" s="19"/>
      <c r="DH314" s="19"/>
      <c r="DI314" s="19"/>
      <c r="DJ314" s="19"/>
      <c r="DK314" s="19"/>
      <c r="DL314" s="19"/>
      <c r="DM314" s="19"/>
      <c r="DN314" s="19"/>
      <c r="DO314" s="19"/>
      <c r="DP314" s="19"/>
      <c r="DQ314" s="19"/>
      <c r="DR314" s="19"/>
      <c r="DS314" s="19"/>
      <c r="DT314" s="19"/>
      <c r="DU314" s="19"/>
      <c r="DV314" s="19"/>
      <c r="DW314" s="19"/>
      <c r="DX314" s="19"/>
      <c r="DY314" s="19"/>
      <c r="DZ314" s="19"/>
      <c r="EA314" s="19"/>
      <c r="EB314" s="19"/>
      <c r="EC314" s="19"/>
      <c r="ED314" s="19"/>
      <c r="EE314" s="19"/>
      <c r="EF314" s="19"/>
      <c r="EG314" s="19"/>
      <c r="EH314" s="19"/>
      <c r="EI314" s="19"/>
      <c r="EJ314" s="19"/>
      <c r="EK314" s="19"/>
      <c r="EL314" s="19"/>
      <c r="EM314" s="19"/>
      <c r="EN314" s="19"/>
      <c r="EO314" s="19"/>
      <c r="EP314" s="19"/>
      <c r="EQ314" s="19"/>
      <c r="ER314" s="19"/>
      <c r="ES314" s="19"/>
      <c r="ET314" s="19"/>
      <c r="EU314" s="19"/>
      <c r="EV314" s="19"/>
      <c r="EW314" s="19"/>
      <c r="EX314" s="19"/>
      <c r="EY314" s="19"/>
      <c r="EZ314" s="19"/>
      <c r="FA314" s="19"/>
      <c r="FB314" s="19"/>
      <c r="FC314" s="19"/>
      <c r="FD314" s="19"/>
      <c r="FE314" s="19"/>
      <c r="FF314" s="19"/>
      <c r="FG314" s="19"/>
      <c r="FH314" s="19"/>
      <c r="FI314" s="19"/>
      <c r="FJ314" s="19"/>
      <c r="FK314" s="19"/>
      <c r="FL314" s="19"/>
      <c r="FM314" s="19"/>
      <c r="FN314" s="19"/>
      <c r="FO314" s="19"/>
      <c r="FP314" s="19"/>
      <c r="FQ314" s="19"/>
      <c r="FR314" s="19"/>
      <c r="FS314" s="19"/>
      <c r="FT314" s="19"/>
      <c r="FU314" s="19"/>
      <c r="FV314" s="19"/>
      <c r="FW314" s="19"/>
      <c r="FX314" s="19"/>
      <c r="FY314" s="19"/>
      <c r="FZ314" s="19"/>
      <c r="GA314" s="19"/>
      <c r="GB314" s="19"/>
      <c r="GC314" s="19"/>
      <c r="GD314" s="19"/>
      <c r="GE314" s="19"/>
      <c r="GF314" s="19"/>
      <c r="GG314" s="19"/>
      <c r="GH314" s="19"/>
      <c r="GI314" s="19"/>
      <c r="GJ314" s="19"/>
      <c r="GK314" s="19"/>
      <c r="GL314" s="19"/>
      <c r="GM314" s="19"/>
      <c r="GN314" s="19"/>
      <c r="GO314" s="19"/>
      <c r="GP314" s="19"/>
      <c r="GQ314" s="19"/>
      <c r="GR314" s="19"/>
      <c r="GS314" s="19"/>
      <c r="GT314" s="19"/>
      <c r="GU314" s="19"/>
      <c r="GV314" s="19"/>
      <c r="GW314" s="19"/>
      <c r="GX314" s="19"/>
      <c r="GY314" s="19"/>
      <c r="GZ314" s="19"/>
      <c r="HA314" s="19"/>
      <c r="HB314" s="19"/>
      <c r="HC314" s="19"/>
      <c r="HD314" s="19"/>
      <c r="HE314" s="19"/>
      <c r="HF314" s="19"/>
      <c r="HG314" s="19"/>
      <c r="HH314" s="19"/>
      <c r="HI314" s="19"/>
      <c r="HJ314" s="19"/>
      <c r="HK314" s="19"/>
      <c r="HL314" s="19"/>
      <c r="HM314" s="19"/>
      <c r="HN314" s="19"/>
      <c r="HO314" s="19"/>
      <c r="HP314" s="19"/>
      <c r="HQ314" s="19"/>
      <c r="HR314" s="19"/>
      <c r="HS314" s="19"/>
      <c r="HT314" s="19"/>
      <c r="HU314" s="19"/>
      <c r="HV314" s="19"/>
      <c r="HW314" s="19"/>
      <c r="HX314" s="19"/>
      <c r="HY314" s="19"/>
      <c r="HZ314" s="19"/>
      <c r="IA314" s="19"/>
      <c r="IB314" s="19"/>
      <c r="IC314" s="19"/>
      <c r="ID314" s="19"/>
      <c r="IE314" s="19"/>
      <c r="IF314" s="19"/>
      <c r="IG314" s="19"/>
      <c r="IH314" s="19"/>
      <c r="II314" s="19"/>
      <c r="IJ314" s="19"/>
      <c r="IK314" s="19"/>
      <c r="IL314" s="19"/>
      <c r="IM314" s="19"/>
      <c r="IN314" s="19"/>
      <c r="IO314" s="19"/>
      <c r="IP314" s="19"/>
      <c r="IQ314" s="19"/>
      <c r="IR314" s="19"/>
      <c r="IS314" s="19"/>
      <c r="IT314" s="19"/>
      <c r="IU314" s="19"/>
      <c r="IV314" s="19"/>
      <c r="IW314" s="19"/>
    </row>
    <row r="315" customFormat="false" ht="12.75" hidden="false" customHeight="false" outlineLevel="0" collapsed="false">
      <c r="E315" s="4"/>
      <c r="F315" s="56"/>
      <c r="G315" s="56"/>
      <c r="I315" s="4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</row>
    <row r="316" customFormat="false" ht="12.75" hidden="false" customHeight="false" outlineLevel="0" collapsed="false">
      <c r="A316" s="19"/>
      <c r="B316" s="19"/>
      <c r="C316" s="20"/>
      <c r="D316" s="21"/>
      <c r="E316" s="25"/>
      <c r="F316" s="63"/>
      <c r="G316" s="63"/>
      <c r="H316" s="19"/>
      <c r="I316" s="25"/>
      <c r="J316" s="19"/>
      <c r="K316" s="27"/>
      <c r="L316" s="27"/>
      <c r="M316" s="27"/>
      <c r="N316" s="27"/>
      <c r="O316" s="27"/>
      <c r="P316" s="27"/>
      <c r="Q316" s="27"/>
      <c r="R316" s="27"/>
      <c r="S316" s="27"/>
      <c r="T316" s="27"/>
      <c r="U316" s="27"/>
      <c r="V316" s="27"/>
      <c r="W316" s="27"/>
      <c r="X316" s="19"/>
      <c r="Y316" s="19"/>
      <c r="Z316" s="19"/>
      <c r="AA316" s="19"/>
      <c r="AB316" s="19"/>
      <c r="AC316" s="19"/>
      <c r="AD316" s="19"/>
      <c r="AE316" s="19"/>
      <c r="AF316" s="19"/>
      <c r="AG316" s="19"/>
      <c r="AH316" s="19"/>
      <c r="AI316" s="19"/>
      <c r="AJ316" s="19"/>
      <c r="AK316" s="19"/>
      <c r="AL316" s="19"/>
      <c r="AM316" s="19"/>
      <c r="AN316" s="19"/>
      <c r="AO316" s="19"/>
      <c r="AP316" s="19"/>
      <c r="AQ316" s="19"/>
      <c r="AR316" s="19"/>
      <c r="AS316" s="19"/>
      <c r="AT316" s="19"/>
      <c r="AU316" s="19"/>
      <c r="AV316" s="19"/>
      <c r="AW316" s="19"/>
      <c r="AX316" s="19"/>
      <c r="AY316" s="19"/>
      <c r="AZ316" s="19"/>
      <c r="BA316" s="19"/>
      <c r="BB316" s="19"/>
      <c r="BC316" s="19"/>
      <c r="BD316" s="19"/>
      <c r="BE316" s="19"/>
      <c r="BF316" s="19"/>
      <c r="BG316" s="19"/>
      <c r="BH316" s="19"/>
      <c r="BI316" s="19"/>
      <c r="BJ316" s="19"/>
      <c r="BK316" s="19"/>
      <c r="BL316" s="19"/>
      <c r="BM316" s="19"/>
      <c r="BN316" s="19"/>
      <c r="BO316" s="19"/>
      <c r="BP316" s="19"/>
      <c r="BQ316" s="19"/>
      <c r="BR316" s="19"/>
      <c r="BS316" s="19"/>
      <c r="BT316" s="19"/>
      <c r="BU316" s="19"/>
      <c r="BV316" s="19"/>
      <c r="BW316" s="19"/>
      <c r="BX316" s="19"/>
      <c r="BY316" s="19"/>
      <c r="BZ316" s="19"/>
      <c r="CA316" s="19"/>
      <c r="CB316" s="19"/>
      <c r="CC316" s="19"/>
      <c r="CD316" s="19"/>
      <c r="CE316" s="19"/>
      <c r="CF316" s="19"/>
      <c r="CG316" s="19"/>
      <c r="CH316" s="19"/>
      <c r="CI316" s="19"/>
      <c r="CJ316" s="19"/>
      <c r="CK316" s="19"/>
      <c r="CL316" s="19"/>
      <c r="CM316" s="19"/>
      <c r="CN316" s="19"/>
      <c r="CO316" s="19"/>
      <c r="CP316" s="19"/>
      <c r="CQ316" s="19"/>
      <c r="CR316" s="19"/>
      <c r="CS316" s="19"/>
      <c r="CT316" s="19"/>
      <c r="CU316" s="19"/>
      <c r="CV316" s="19"/>
      <c r="CW316" s="19"/>
      <c r="CX316" s="19"/>
      <c r="CY316" s="19"/>
      <c r="CZ316" s="19"/>
      <c r="DA316" s="19"/>
      <c r="DB316" s="19"/>
      <c r="DC316" s="19"/>
      <c r="DD316" s="19"/>
      <c r="DE316" s="19"/>
      <c r="DF316" s="19"/>
      <c r="DG316" s="19"/>
      <c r="DH316" s="19"/>
      <c r="DI316" s="19"/>
      <c r="DJ316" s="19"/>
      <c r="DK316" s="19"/>
      <c r="DL316" s="19"/>
      <c r="DM316" s="19"/>
      <c r="DN316" s="19"/>
      <c r="DO316" s="19"/>
      <c r="DP316" s="19"/>
      <c r="DQ316" s="19"/>
      <c r="DR316" s="19"/>
      <c r="DS316" s="19"/>
      <c r="DT316" s="19"/>
      <c r="DU316" s="19"/>
      <c r="DV316" s="19"/>
      <c r="DW316" s="19"/>
      <c r="DX316" s="19"/>
      <c r="DY316" s="19"/>
      <c r="DZ316" s="19"/>
      <c r="EA316" s="19"/>
      <c r="EB316" s="19"/>
      <c r="EC316" s="19"/>
      <c r="ED316" s="19"/>
      <c r="EE316" s="19"/>
      <c r="EF316" s="19"/>
      <c r="EG316" s="19"/>
      <c r="EH316" s="19"/>
      <c r="EI316" s="19"/>
      <c r="EJ316" s="19"/>
      <c r="EK316" s="19"/>
      <c r="EL316" s="19"/>
      <c r="EM316" s="19"/>
      <c r="EN316" s="19"/>
      <c r="EO316" s="19"/>
      <c r="EP316" s="19"/>
      <c r="EQ316" s="19"/>
      <c r="ER316" s="19"/>
      <c r="ES316" s="19"/>
      <c r="ET316" s="19"/>
      <c r="EU316" s="19"/>
      <c r="EV316" s="19"/>
      <c r="EW316" s="19"/>
      <c r="EX316" s="19"/>
      <c r="EY316" s="19"/>
      <c r="EZ316" s="19"/>
      <c r="FA316" s="19"/>
      <c r="FB316" s="19"/>
      <c r="FC316" s="19"/>
      <c r="FD316" s="19"/>
      <c r="FE316" s="19"/>
      <c r="FF316" s="19"/>
      <c r="FG316" s="19"/>
      <c r="FH316" s="19"/>
      <c r="FI316" s="19"/>
      <c r="FJ316" s="19"/>
      <c r="FK316" s="19"/>
      <c r="FL316" s="19"/>
      <c r="FM316" s="19"/>
      <c r="FN316" s="19"/>
      <c r="FO316" s="19"/>
      <c r="FP316" s="19"/>
      <c r="FQ316" s="19"/>
      <c r="FR316" s="19"/>
      <c r="FS316" s="19"/>
      <c r="FT316" s="19"/>
      <c r="FU316" s="19"/>
      <c r="FV316" s="19"/>
      <c r="FW316" s="19"/>
      <c r="FX316" s="19"/>
      <c r="FY316" s="19"/>
      <c r="FZ316" s="19"/>
      <c r="GA316" s="19"/>
      <c r="GB316" s="19"/>
      <c r="GC316" s="19"/>
      <c r="GD316" s="19"/>
      <c r="GE316" s="19"/>
      <c r="GF316" s="19"/>
      <c r="GG316" s="19"/>
      <c r="GH316" s="19"/>
      <c r="GI316" s="19"/>
      <c r="GJ316" s="19"/>
      <c r="GK316" s="19"/>
      <c r="GL316" s="19"/>
      <c r="GM316" s="19"/>
      <c r="GN316" s="19"/>
      <c r="GO316" s="19"/>
      <c r="GP316" s="19"/>
      <c r="GQ316" s="19"/>
      <c r="GR316" s="19"/>
      <c r="GS316" s="19"/>
      <c r="GT316" s="19"/>
      <c r="GU316" s="19"/>
      <c r="GV316" s="19"/>
      <c r="GW316" s="19"/>
      <c r="GX316" s="19"/>
      <c r="GY316" s="19"/>
      <c r="GZ316" s="19"/>
      <c r="HA316" s="19"/>
      <c r="HB316" s="19"/>
      <c r="HC316" s="19"/>
      <c r="HD316" s="19"/>
      <c r="HE316" s="19"/>
      <c r="HF316" s="19"/>
      <c r="HG316" s="19"/>
      <c r="HH316" s="19"/>
      <c r="HI316" s="19"/>
      <c r="HJ316" s="19"/>
      <c r="HK316" s="19"/>
      <c r="HL316" s="19"/>
      <c r="HM316" s="19"/>
      <c r="HN316" s="19"/>
      <c r="HO316" s="19"/>
      <c r="HP316" s="19"/>
      <c r="HQ316" s="19"/>
      <c r="HR316" s="19"/>
      <c r="HS316" s="19"/>
      <c r="HT316" s="19"/>
      <c r="HU316" s="19"/>
      <c r="HV316" s="19"/>
      <c r="HW316" s="19"/>
      <c r="HX316" s="19"/>
      <c r="HY316" s="19"/>
      <c r="HZ316" s="19"/>
      <c r="IA316" s="19"/>
      <c r="IB316" s="19"/>
      <c r="IC316" s="19"/>
      <c r="ID316" s="19"/>
      <c r="IE316" s="19"/>
      <c r="IF316" s="19"/>
      <c r="IG316" s="19"/>
      <c r="IH316" s="19"/>
      <c r="II316" s="19"/>
      <c r="IJ316" s="19"/>
      <c r="IK316" s="19"/>
      <c r="IL316" s="19"/>
      <c r="IM316" s="19"/>
      <c r="IN316" s="19"/>
      <c r="IO316" s="19"/>
      <c r="IP316" s="19"/>
      <c r="IQ316" s="19"/>
      <c r="IR316" s="19"/>
      <c r="IS316" s="19"/>
      <c r="IT316" s="19"/>
      <c r="IU316" s="19"/>
      <c r="IV316" s="19"/>
      <c r="IW316" s="19"/>
    </row>
    <row r="317" customFormat="false" ht="12.75" hidden="false" customHeight="false" outlineLevel="0" collapsed="false">
      <c r="E317" s="43"/>
      <c r="F317" s="62"/>
      <c r="G317" s="62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</row>
    <row r="318" customFormat="false" ht="12.75" hidden="false" customHeight="false" outlineLevel="0" collapsed="false">
      <c r="E318" s="25"/>
      <c r="F318" s="62"/>
      <c r="G318" s="62"/>
      <c r="I318" s="25"/>
      <c r="K318" s="15"/>
      <c r="L318" s="15"/>
      <c r="M318" s="15"/>
      <c r="N318" s="15"/>
      <c r="O318" s="15"/>
      <c r="P318" s="15"/>
      <c r="Q318" s="15"/>
      <c r="R318" s="15"/>
      <c r="S318" s="15"/>
    </row>
    <row r="319" customFormat="false" ht="12.75" hidden="false" customHeight="false" outlineLevel="0" collapsed="false">
      <c r="E319" s="25"/>
      <c r="F319" s="62"/>
      <c r="G319" s="62"/>
      <c r="I319" s="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</row>
    <row r="320" customFormat="false" ht="12.75" hidden="false" customHeight="false" outlineLevel="0" collapsed="false">
      <c r="E320" s="4"/>
      <c r="F320" s="62"/>
      <c r="G320" s="62"/>
      <c r="I320" s="4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</row>
    <row r="321" customFormat="false" ht="12.75" hidden="false" customHeight="false" outlineLevel="0" collapsed="false">
      <c r="A321" s="19"/>
      <c r="B321" s="19"/>
      <c r="C321" s="20"/>
      <c r="D321" s="21"/>
      <c r="E321" s="4"/>
      <c r="F321" s="56"/>
      <c r="G321" s="56"/>
      <c r="I321" s="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  <c r="X321" s="19"/>
      <c r="Y321" s="19"/>
      <c r="Z321" s="19"/>
      <c r="AA321" s="19"/>
      <c r="AB321" s="19"/>
      <c r="AC321" s="19"/>
      <c r="AD321" s="19"/>
      <c r="AE321" s="19"/>
      <c r="AF321" s="19"/>
      <c r="AG321" s="19"/>
      <c r="AH321" s="19"/>
      <c r="AI321" s="19"/>
      <c r="AJ321" s="19"/>
      <c r="AK321" s="19"/>
      <c r="AL321" s="19"/>
      <c r="AM321" s="19"/>
      <c r="AN321" s="19"/>
      <c r="AO321" s="19"/>
      <c r="AP321" s="19"/>
      <c r="AQ321" s="19"/>
      <c r="AR321" s="19"/>
      <c r="AS321" s="19"/>
      <c r="AT321" s="19"/>
      <c r="AU321" s="19"/>
      <c r="AV321" s="19"/>
      <c r="AW321" s="19"/>
      <c r="AX321" s="19"/>
      <c r="AY321" s="19"/>
      <c r="AZ321" s="19"/>
      <c r="BA321" s="19"/>
      <c r="BB321" s="19"/>
      <c r="BC321" s="19"/>
      <c r="BD321" s="19"/>
      <c r="BE321" s="19"/>
      <c r="BF321" s="19"/>
      <c r="BG321" s="19"/>
      <c r="BH321" s="19"/>
      <c r="BI321" s="19"/>
      <c r="BJ321" s="19"/>
      <c r="BK321" s="19"/>
      <c r="BL321" s="19"/>
      <c r="BM321" s="19"/>
      <c r="BN321" s="19"/>
      <c r="BO321" s="19"/>
      <c r="BP321" s="19"/>
      <c r="BQ321" s="19"/>
      <c r="BR321" s="19"/>
      <c r="BS321" s="19"/>
      <c r="BT321" s="19"/>
      <c r="BU321" s="19"/>
      <c r="BV321" s="19"/>
      <c r="BW321" s="19"/>
      <c r="BX321" s="19"/>
      <c r="BY321" s="19"/>
      <c r="BZ321" s="19"/>
      <c r="CA321" s="19"/>
      <c r="CB321" s="19"/>
      <c r="CC321" s="19"/>
      <c r="CD321" s="19"/>
      <c r="CE321" s="19"/>
      <c r="CF321" s="19"/>
      <c r="CG321" s="19"/>
      <c r="CH321" s="19"/>
      <c r="CI321" s="19"/>
      <c r="CJ321" s="19"/>
      <c r="CK321" s="19"/>
      <c r="CL321" s="19"/>
      <c r="CM321" s="19"/>
      <c r="CN321" s="19"/>
      <c r="CO321" s="19"/>
      <c r="CP321" s="19"/>
      <c r="CQ321" s="19"/>
      <c r="CR321" s="19"/>
      <c r="CS321" s="19"/>
      <c r="CT321" s="19"/>
      <c r="CU321" s="19"/>
      <c r="CV321" s="19"/>
      <c r="CW321" s="19"/>
      <c r="CX321" s="19"/>
      <c r="CY321" s="19"/>
      <c r="CZ321" s="19"/>
      <c r="DA321" s="19"/>
      <c r="DB321" s="19"/>
      <c r="DC321" s="19"/>
      <c r="DD321" s="19"/>
      <c r="DE321" s="19"/>
      <c r="DF321" s="19"/>
      <c r="DG321" s="19"/>
      <c r="DH321" s="19"/>
      <c r="DI321" s="19"/>
      <c r="DJ321" s="19"/>
      <c r="DK321" s="19"/>
      <c r="DL321" s="19"/>
      <c r="DM321" s="19"/>
      <c r="DN321" s="19"/>
      <c r="DO321" s="19"/>
      <c r="DP321" s="19"/>
      <c r="DQ321" s="19"/>
      <c r="DR321" s="19"/>
      <c r="DS321" s="19"/>
      <c r="DT321" s="19"/>
      <c r="DU321" s="19"/>
      <c r="DV321" s="19"/>
      <c r="DW321" s="19"/>
      <c r="DX321" s="19"/>
      <c r="DY321" s="19"/>
      <c r="DZ321" s="19"/>
      <c r="EA321" s="19"/>
      <c r="EB321" s="19"/>
      <c r="EC321" s="19"/>
      <c r="ED321" s="19"/>
      <c r="EE321" s="19"/>
      <c r="EF321" s="19"/>
      <c r="EG321" s="19"/>
      <c r="EH321" s="19"/>
      <c r="EI321" s="19"/>
      <c r="EJ321" s="19"/>
      <c r="EK321" s="19"/>
      <c r="EL321" s="19"/>
      <c r="EM321" s="19"/>
      <c r="EN321" s="19"/>
      <c r="EO321" s="19"/>
      <c r="EP321" s="19"/>
      <c r="EQ321" s="19"/>
      <c r="ER321" s="19"/>
      <c r="ES321" s="19"/>
      <c r="ET321" s="19"/>
      <c r="EU321" s="19"/>
      <c r="EV321" s="19"/>
      <c r="EW321" s="19"/>
      <c r="EX321" s="19"/>
      <c r="EY321" s="19"/>
      <c r="EZ321" s="19"/>
      <c r="FA321" s="19"/>
      <c r="FB321" s="19"/>
      <c r="FC321" s="19"/>
      <c r="FD321" s="19"/>
      <c r="FE321" s="19"/>
      <c r="FF321" s="19"/>
      <c r="FG321" s="19"/>
      <c r="FH321" s="19"/>
      <c r="FI321" s="19"/>
      <c r="FJ321" s="19"/>
      <c r="FK321" s="19"/>
      <c r="FL321" s="19"/>
      <c r="FM321" s="19"/>
      <c r="FN321" s="19"/>
      <c r="FO321" s="19"/>
      <c r="FP321" s="19"/>
      <c r="FQ321" s="19"/>
      <c r="FR321" s="19"/>
      <c r="FS321" s="19"/>
      <c r="FT321" s="19"/>
      <c r="FU321" s="19"/>
      <c r="FV321" s="19"/>
      <c r="FW321" s="19"/>
      <c r="FX321" s="19"/>
      <c r="FY321" s="19"/>
      <c r="FZ321" s="19"/>
      <c r="GA321" s="19"/>
      <c r="GB321" s="19"/>
      <c r="GC321" s="19"/>
      <c r="GD321" s="19"/>
      <c r="GE321" s="19"/>
      <c r="GF321" s="19"/>
      <c r="GG321" s="19"/>
      <c r="GH321" s="19"/>
      <c r="GI321" s="19"/>
      <c r="GJ321" s="19"/>
      <c r="GK321" s="19"/>
      <c r="GL321" s="19"/>
      <c r="GM321" s="19"/>
      <c r="GN321" s="19"/>
      <c r="GO321" s="19"/>
      <c r="GP321" s="19"/>
      <c r="GQ321" s="19"/>
      <c r="GR321" s="19"/>
      <c r="GS321" s="19"/>
      <c r="GT321" s="19"/>
      <c r="GU321" s="19"/>
      <c r="GV321" s="19"/>
      <c r="GW321" s="19"/>
      <c r="GX321" s="19"/>
      <c r="GY321" s="19"/>
      <c r="GZ321" s="19"/>
      <c r="HA321" s="19"/>
      <c r="HB321" s="19"/>
      <c r="HC321" s="19"/>
      <c r="HD321" s="19"/>
      <c r="HE321" s="19"/>
      <c r="HF321" s="19"/>
      <c r="HG321" s="19"/>
      <c r="HH321" s="19"/>
      <c r="HI321" s="19"/>
      <c r="HJ321" s="19"/>
      <c r="HK321" s="19"/>
      <c r="HL321" s="19"/>
      <c r="HM321" s="19"/>
      <c r="HN321" s="19"/>
      <c r="HO321" s="19"/>
      <c r="HP321" s="19"/>
      <c r="HQ321" s="19"/>
      <c r="HR321" s="19"/>
      <c r="HS321" s="19"/>
      <c r="HT321" s="19"/>
      <c r="HU321" s="19"/>
      <c r="HV321" s="19"/>
      <c r="HW321" s="19"/>
      <c r="HX321" s="19"/>
      <c r="HY321" s="19"/>
      <c r="HZ321" s="19"/>
      <c r="IA321" s="19"/>
      <c r="IB321" s="19"/>
      <c r="IC321" s="19"/>
      <c r="ID321" s="19"/>
      <c r="IE321" s="19"/>
      <c r="IF321" s="19"/>
      <c r="IG321" s="19"/>
      <c r="IH321" s="19"/>
      <c r="II321" s="19"/>
      <c r="IJ321" s="19"/>
      <c r="IK321" s="19"/>
      <c r="IL321" s="19"/>
      <c r="IM321" s="19"/>
      <c r="IN321" s="19"/>
      <c r="IO321" s="19"/>
      <c r="IP321" s="19"/>
      <c r="IQ321" s="19"/>
      <c r="IR321" s="19"/>
      <c r="IS321" s="19"/>
      <c r="IT321" s="19"/>
      <c r="IU321" s="19"/>
      <c r="IV321" s="19"/>
      <c r="IW321" s="19"/>
    </row>
    <row r="322" customFormat="false" ht="12.75" hidden="false" customHeight="false" outlineLevel="0" collapsed="false">
      <c r="A322" s="19"/>
      <c r="B322" s="19"/>
      <c r="C322" s="20"/>
      <c r="D322" s="21"/>
      <c r="E322" s="4"/>
      <c r="F322" s="56"/>
      <c r="G322" s="56"/>
      <c r="I322" s="4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  <c r="X322" s="15"/>
      <c r="Y322" s="19"/>
      <c r="Z322" s="19"/>
      <c r="AA322" s="19"/>
      <c r="AB322" s="19"/>
      <c r="AC322" s="19"/>
      <c r="AD322" s="19"/>
      <c r="AE322" s="19"/>
      <c r="AF322" s="19"/>
      <c r="AG322" s="19"/>
      <c r="AH322" s="19"/>
      <c r="AI322" s="19"/>
      <c r="AJ322" s="19"/>
      <c r="AK322" s="19"/>
      <c r="AL322" s="19"/>
      <c r="AM322" s="19"/>
      <c r="AN322" s="19"/>
      <c r="AO322" s="19"/>
      <c r="AP322" s="19"/>
      <c r="AQ322" s="19"/>
      <c r="AR322" s="19"/>
      <c r="AS322" s="19"/>
      <c r="AT322" s="19"/>
      <c r="AU322" s="19"/>
      <c r="AV322" s="19"/>
      <c r="AW322" s="19"/>
      <c r="AX322" s="19"/>
      <c r="AY322" s="19"/>
      <c r="AZ322" s="19"/>
      <c r="BA322" s="19"/>
      <c r="BB322" s="19"/>
      <c r="BC322" s="19"/>
      <c r="BD322" s="19"/>
      <c r="BE322" s="19"/>
      <c r="BF322" s="19"/>
      <c r="BG322" s="19"/>
      <c r="BH322" s="19"/>
      <c r="BI322" s="19"/>
      <c r="BJ322" s="19"/>
      <c r="BK322" s="19"/>
      <c r="BL322" s="19"/>
      <c r="BM322" s="19"/>
      <c r="BN322" s="19"/>
      <c r="BO322" s="19"/>
      <c r="BP322" s="19"/>
      <c r="BQ322" s="19"/>
      <c r="BR322" s="19"/>
      <c r="BS322" s="19"/>
      <c r="BT322" s="19"/>
      <c r="BU322" s="19"/>
      <c r="BV322" s="19"/>
      <c r="BW322" s="19"/>
      <c r="BX322" s="19"/>
      <c r="BY322" s="19"/>
      <c r="BZ322" s="19"/>
      <c r="CA322" s="19"/>
      <c r="CB322" s="19"/>
      <c r="CC322" s="19"/>
      <c r="CD322" s="19"/>
      <c r="CE322" s="19"/>
      <c r="CF322" s="19"/>
      <c r="CG322" s="19"/>
      <c r="CH322" s="19"/>
      <c r="CI322" s="19"/>
      <c r="CJ322" s="19"/>
      <c r="CK322" s="19"/>
      <c r="CL322" s="19"/>
      <c r="CM322" s="19"/>
      <c r="CN322" s="19"/>
      <c r="CO322" s="19"/>
      <c r="CP322" s="19"/>
      <c r="CQ322" s="19"/>
      <c r="CR322" s="19"/>
      <c r="CS322" s="19"/>
      <c r="CT322" s="19"/>
      <c r="CU322" s="19"/>
      <c r="CV322" s="19"/>
      <c r="CW322" s="19"/>
      <c r="CX322" s="19"/>
      <c r="CY322" s="19"/>
      <c r="CZ322" s="19"/>
      <c r="DA322" s="19"/>
      <c r="DB322" s="19"/>
      <c r="DC322" s="19"/>
      <c r="DD322" s="19"/>
      <c r="DE322" s="19"/>
      <c r="DF322" s="19"/>
      <c r="DG322" s="19"/>
      <c r="DH322" s="19"/>
      <c r="DI322" s="19"/>
      <c r="DJ322" s="19"/>
      <c r="DK322" s="19"/>
      <c r="DL322" s="19"/>
      <c r="DM322" s="19"/>
      <c r="DN322" s="19"/>
      <c r="DO322" s="19"/>
      <c r="DP322" s="19"/>
      <c r="DQ322" s="19"/>
      <c r="DR322" s="19"/>
      <c r="DS322" s="19"/>
      <c r="DT322" s="19"/>
      <c r="DU322" s="19"/>
      <c r="DV322" s="19"/>
      <c r="DW322" s="19"/>
      <c r="DX322" s="19"/>
      <c r="DY322" s="19"/>
      <c r="DZ322" s="19"/>
      <c r="EA322" s="19"/>
      <c r="EB322" s="19"/>
      <c r="EC322" s="19"/>
      <c r="ED322" s="19"/>
      <c r="EE322" s="19"/>
      <c r="EF322" s="19"/>
      <c r="EG322" s="19"/>
      <c r="EH322" s="19"/>
      <c r="EI322" s="19"/>
      <c r="EJ322" s="19"/>
      <c r="EK322" s="19"/>
      <c r="EL322" s="19"/>
      <c r="EM322" s="19"/>
      <c r="EN322" s="19"/>
      <c r="EO322" s="19"/>
      <c r="EP322" s="19"/>
      <c r="EQ322" s="19"/>
      <c r="ER322" s="19"/>
      <c r="ES322" s="19"/>
      <c r="ET322" s="19"/>
      <c r="EU322" s="19"/>
      <c r="EV322" s="19"/>
      <c r="EW322" s="19"/>
      <c r="EX322" s="19"/>
      <c r="EY322" s="19"/>
      <c r="EZ322" s="19"/>
      <c r="FA322" s="19"/>
      <c r="FB322" s="19"/>
      <c r="FC322" s="19"/>
      <c r="FD322" s="19"/>
      <c r="FE322" s="19"/>
      <c r="FF322" s="19"/>
      <c r="FG322" s="19"/>
      <c r="FH322" s="19"/>
      <c r="FI322" s="19"/>
      <c r="FJ322" s="19"/>
      <c r="FK322" s="19"/>
      <c r="FL322" s="19"/>
      <c r="FM322" s="19"/>
      <c r="FN322" s="19"/>
      <c r="FO322" s="19"/>
      <c r="FP322" s="19"/>
      <c r="FQ322" s="19"/>
      <c r="FR322" s="19"/>
      <c r="FS322" s="19"/>
      <c r="FT322" s="19"/>
      <c r="FU322" s="19"/>
      <c r="FV322" s="19"/>
      <c r="FW322" s="19"/>
      <c r="FX322" s="19"/>
      <c r="FY322" s="19"/>
      <c r="FZ322" s="19"/>
      <c r="GA322" s="19"/>
      <c r="GB322" s="19"/>
      <c r="GC322" s="19"/>
      <c r="GD322" s="19"/>
      <c r="GE322" s="19"/>
      <c r="GF322" s="19"/>
      <c r="GG322" s="19"/>
      <c r="GH322" s="19"/>
      <c r="GI322" s="19"/>
      <c r="GJ322" s="19"/>
      <c r="GK322" s="19"/>
      <c r="GL322" s="19"/>
      <c r="GM322" s="19"/>
      <c r="GN322" s="19"/>
      <c r="GO322" s="19"/>
      <c r="GP322" s="19"/>
      <c r="GQ322" s="19"/>
      <c r="GR322" s="19"/>
      <c r="GS322" s="19"/>
      <c r="GT322" s="19"/>
      <c r="GU322" s="19"/>
      <c r="GV322" s="19"/>
      <c r="GW322" s="19"/>
      <c r="GX322" s="19"/>
      <c r="GY322" s="19"/>
      <c r="GZ322" s="19"/>
      <c r="HA322" s="19"/>
      <c r="HB322" s="19"/>
      <c r="HC322" s="19"/>
      <c r="HD322" s="19"/>
      <c r="HE322" s="19"/>
      <c r="HF322" s="19"/>
      <c r="HG322" s="19"/>
      <c r="HH322" s="19"/>
      <c r="HI322" s="19"/>
      <c r="HJ322" s="19"/>
      <c r="HK322" s="19"/>
      <c r="HL322" s="19"/>
      <c r="HM322" s="19"/>
      <c r="HN322" s="19"/>
      <c r="HO322" s="19"/>
      <c r="HP322" s="19"/>
      <c r="HQ322" s="19"/>
      <c r="HR322" s="19"/>
      <c r="HS322" s="19"/>
      <c r="HT322" s="19"/>
      <c r="HU322" s="19"/>
      <c r="HV322" s="19"/>
      <c r="HW322" s="19"/>
      <c r="HX322" s="19"/>
      <c r="HY322" s="19"/>
      <c r="HZ322" s="19"/>
      <c r="IA322" s="19"/>
      <c r="IB322" s="19"/>
      <c r="IC322" s="19"/>
      <c r="ID322" s="19"/>
      <c r="IE322" s="19"/>
      <c r="IF322" s="19"/>
      <c r="IG322" s="19"/>
      <c r="IH322" s="19"/>
      <c r="II322" s="19"/>
      <c r="IJ322" s="19"/>
      <c r="IK322" s="19"/>
      <c r="IL322" s="19"/>
      <c r="IM322" s="19"/>
      <c r="IN322" s="19"/>
      <c r="IO322" s="19"/>
      <c r="IP322" s="19"/>
      <c r="IQ322" s="19"/>
      <c r="IR322" s="19"/>
      <c r="IS322" s="19"/>
      <c r="IT322" s="19"/>
      <c r="IU322" s="19"/>
      <c r="IV322" s="19"/>
      <c r="IW322" s="19"/>
    </row>
    <row r="323" customFormat="false" ht="12.75" hidden="false" customHeight="false" outlineLevel="0" collapsed="false">
      <c r="E323" s="43"/>
      <c r="F323" s="62"/>
      <c r="G323" s="62"/>
      <c r="I323" s="4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  <c r="X323" s="15"/>
    </row>
    <row r="324" customFormat="false" ht="12.75" hidden="false" customHeight="false" outlineLevel="0" collapsed="false">
      <c r="E324" s="43"/>
      <c r="F324" s="62"/>
      <c r="G324" s="62"/>
      <c r="I324" s="4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  <c r="X324" s="15"/>
    </row>
    <row r="325" customFormat="false" ht="12.75" hidden="false" customHeight="false" outlineLevel="0" collapsed="false">
      <c r="E325" s="43"/>
      <c r="F325" s="62"/>
      <c r="G325" s="62"/>
      <c r="I325" s="4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  <c r="X325" s="15"/>
    </row>
    <row r="326" customFormat="false" ht="12.75" hidden="false" customHeight="false" outlineLevel="0" collapsed="false">
      <c r="E326" s="43"/>
      <c r="F326" s="62"/>
      <c r="G326" s="62"/>
      <c r="I326" s="4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  <c r="X326" s="15"/>
    </row>
    <row r="327" customFormat="false" ht="12.75" hidden="false" customHeight="false" outlineLevel="0" collapsed="false">
      <c r="E327" s="4"/>
      <c r="F327" s="62"/>
      <c r="G327" s="62"/>
      <c r="I327" s="4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</row>
    <row r="328" customFormat="false" ht="12.75" hidden="false" customHeight="false" outlineLevel="0" collapsed="false">
      <c r="E328" s="4"/>
      <c r="F328" s="62"/>
      <c r="G328" s="62"/>
      <c r="I328" s="4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</row>
    <row r="329" customFormat="false" ht="12.75" hidden="false" customHeight="false" outlineLevel="0" collapsed="false">
      <c r="E329" s="4"/>
      <c r="F329" s="62"/>
      <c r="G329" s="62"/>
      <c r="I329" s="4"/>
      <c r="K329" s="15"/>
      <c r="L329" s="15"/>
      <c r="M329" s="15"/>
      <c r="N329" s="15"/>
      <c r="O329" s="15"/>
      <c r="P329" s="15"/>
      <c r="Q329" s="15"/>
      <c r="R329" s="15"/>
      <c r="S329" s="15"/>
      <c r="T329" s="15"/>
      <c r="U329" s="15"/>
      <c r="V329" s="15"/>
      <c r="W329" s="15"/>
      <c r="Y329" s="52"/>
    </row>
    <row r="330" customFormat="false" ht="12.75" hidden="false" customHeight="false" outlineLevel="0" collapsed="false">
      <c r="A330" s="19"/>
      <c r="B330" s="19"/>
      <c r="C330" s="20"/>
      <c r="D330" s="21"/>
      <c r="E330" s="25"/>
      <c r="F330" s="63"/>
      <c r="G330" s="63"/>
      <c r="H330" s="19"/>
      <c r="I330" s="25"/>
      <c r="J330" s="19"/>
      <c r="K330" s="27"/>
      <c r="L330" s="27"/>
      <c r="M330" s="27"/>
      <c r="N330" s="27"/>
      <c r="O330" s="27"/>
      <c r="P330" s="27"/>
      <c r="Q330" s="27"/>
      <c r="R330" s="27"/>
      <c r="S330" s="27"/>
      <c r="T330" s="27"/>
      <c r="U330" s="27"/>
      <c r="V330" s="27"/>
      <c r="W330" s="27"/>
      <c r="X330" s="19"/>
      <c r="Y330" s="55"/>
      <c r="Z330" s="19"/>
      <c r="AA330" s="19"/>
      <c r="AB330" s="19"/>
      <c r="AC330" s="19"/>
      <c r="AD330" s="19"/>
      <c r="AE330" s="19"/>
      <c r="AF330" s="19"/>
      <c r="AG330" s="19"/>
      <c r="AH330" s="19"/>
      <c r="AI330" s="19"/>
      <c r="AJ330" s="19"/>
      <c r="AK330" s="19"/>
      <c r="AL330" s="19"/>
      <c r="AM330" s="19"/>
      <c r="AN330" s="19"/>
      <c r="AO330" s="19"/>
      <c r="AP330" s="19"/>
      <c r="AQ330" s="19"/>
      <c r="AR330" s="19"/>
      <c r="AS330" s="19"/>
      <c r="AT330" s="19"/>
      <c r="AU330" s="19"/>
      <c r="AV330" s="19"/>
      <c r="AW330" s="19"/>
      <c r="AX330" s="19"/>
      <c r="AY330" s="19"/>
      <c r="AZ330" s="19"/>
      <c r="BA330" s="19"/>
      <c r="BB330" s="19"/>
      <c r="BC330" s="19"/>
      <c r="BD330" s="19"/>
      <c r="BE330" s="19"/>
      <c r="BF330" s="19"/>
      <c r="BG330" s="19"/>
      <c r="BH330" s="19"/>
      <c r="BI330" s="19"/>
      <c r="BJ330" s="19"/>
      <c r="BK330" s="19"/>
      <c r="BL330" s="19"/>
      <c r="BM330" s="19"/>
      <c r="BN330" s="19"/>
      <c r="BO330" s="19"/>
      <c r="BP330" s="19"/>
      <c r="BQ330" s="19"/>
      <c r="BR330" s="19"/>
      <c r="BS330" s="19"/>
      <c r="BT330" s="19"/>
      <c r="BU330" s="19"/>
      <c r="BV330" s="19"/>
      <c r="BW330" s="19"/>
      <c r="BX330" s="19"/>
      <c r="BY330" s="19"/>
      <c r="BZ330" s="19"/>
      <c r="CA330" s="19"/>
      <c r="CB330" s="19"/>
      <c r="CC330" s="19"/>
      <c r="CD330" s="19"/>
      <c r="CE330" s="19"/>
      <c r="CF330" s="19"/>
      <c r="CG330" s="19"/>
      <c r="CH330" s="19"/>
      <c r="CI330" s="19"/>
      <c r="CJ330" s="19"/>
      <c r="CK330" s="19"/>
      <c r="CL330" s="19"/>
      <c r="CM330" s="19"/>
      <c r="CN330" s="19"/>
      <c r="CO330" s="19"/>
      <c r="CP330" s="19"/>
      <c r="CQ330" s="19"/>
      <c r="CR330" s="19"/>
      <c r="CS330" s="19"/>
      <c r="CT330" s="19"/>
      <c r="CU330" s="19"/>
      <c r="CV330" s="19"/>
      <c r="CW330" s="19"/>
      <c r="CX330" s="19"/>
      <c r="CY330" s="19"/>
      <c r="CZ330" s="19"/>
      <c r="DA330" s="19"/>
      <c r="DB330" s="19"/>
      <c r="DC330" s="19"/>
      <c r="DD330" s="19"/>
      <c r="DE330" s="19"/>
      <c r="DF330" s="19"/>
      <c r="DG330" s="19"/>
      <c r="DH330" s="19"/>
      <c r="DI330" s="19"/>
      <c r="DJ330" s="19"/>
      <c r="DK330" s="19"/>
      <c r="DL330" s="19"/>
      <c r="DM330" s="19"/>
      <c r="DN330" s="19"/>
      <c r="DO330" s="19"/>
      <c r="DP330" s="19"/>
      <c r="DQ330" s="19"/>
      <c r="DR330" s="19"/>
      <c r="DS330" s="19"/>
      <c r="DT330" s="19"/>
      <c r="DU330" s="19"/>
      <c r="DV330" s="19"/>
      <c r="DW330" s="19"/>
      <c r="DX330" s="19"/>
      <c r="DY330" s="19"/>
      <c r="DZ330" s="19"/>
      <c r="EA330" s="19"/>
      <c r="EB330" s="19"/>
      <c r="EC330" s="19"/>
      <c r="ED330" s="19"/>
      <c r="EE330" s="19"/>
      <c r="EF330" s="19"/>
      <c r="EG330" s="19"/>
      <c r="EH330" s="19"/>
      <c r="EI330" s="19"/>
      <c r="EJ330" s="19"/>
      <c r="EK330" s="19"/>
      <c r="EL330" s="19"/>
      <c r="EM330" s="19"/>
      <c r="EN330" s="19"/>
      <c r="EO330" s="19"/>
      <c r="EP330" s="19"/>
      <c r="EQ330" s="19"/>
      <c r="ER330" s="19"/>
      <c r="ES330" s="19"/>
      <c r="ET330" s="19"/>
      <c r="EU330" s="19"/>
      <c r="EV330" s="19"/>
      <c r="EW330" s="19"/>
      <c r="EX330" s="19"/>
      <c r="EY330" s="19"/>
      <c r="EZ330" s="19"/>
      <c r="FA330" s="19"/>
      <c r="FB330" s="19"/>
      <c r="FC330" s="19"/>
      <c r="FD330" s="19"/>
      <c r="FE330" s="19"/>
      <c r="FF330" s="19"/>
      <c r="FG330" s="19"/>
      <c r="FH330" s="19"/>
      <c r="FI330" s="19"/>
      <c r="FJ330" s="19"/>
      <c r="FK330" s="19"/>
      <c r="FL330" s="19"/>
      <c r="FM330" s="19"/>
      <c r="FN330" s="19"/>
      <c r="FO330" s="19"/>
      <c r="FP330" s="19"/>
      <c r="FQ330" s="19"/>
      <c r="FR330" s="19"/>
      <c r="FS330" s="19"/>
      <c r="FT330" s="19"/>
      <c r="FU330" s="19"/>
      <c r="FV330" s="19"/>
      <c r="FW330" s="19"/>
      <c r="FX330" s="19"/>
      <c r="FY330" s="19"/>
      <c r="FZ330" s="19"/>
      <c r="GA330" s="19"/>
      <c r="GB330" s="19"/>
      <c r="GC330" s="19"/>
      <c r="GD330" s="19"/>
      <c r="GE330" s="19"/>
      <c r="GF330" s="19"/>
      <c r="GG330" s="19"/>
      <c r="GH330" s="19"/>
      <c r="GI330" s="19"/>
      <c r="GJ330" s="19"/>
      <c r="GK330" s="19"/>
      <c r="GL330" s="19"/>
      <c r="GM330" s="19"/>
      <c r="GN330" s="19"/>
      <c r="GO330" s="19"/>
      <c r="GP330" s="19"/>
      <c r="GQ330" s="19"/>
      <c r="GR330" s="19"/>
      <c r="GS330" s="19"/>
      <c r="GT330" s="19"/>
      <c r="GU330" s="19"/>
      <c r="GV330" s="19"/>
      <c r="GW330" s="19"/>
      <c r="GX330" s="19"/>
      <c r="GY330" s="19"/>
      <c r="GZ330" s="19"/>
      <c r="HA330" s="19"/>
      <c r="HB330" s="19"/>
      <c r="HC330" s="19"/>
      <c r="HD330" s="19"/>
      <c r="HE330" s="19"/>
      <c r="HF330" s="19"/>
      <c r="HG330" s="19"/>
      <c r="HH330" s="19"/>
      <c r="HI330" s="19"/>
      <c r="HJ330" s="19"/>
      <c r="HK330" s="19"/>
      <c r="HL330" s="19"/>
      <c r="HM330" s="19"/>
      <c r="HN330" s="19"/>
      <c r="HO330" s="19"/>
      <c r="HP330" s="19"/>
      <c r="HQ330" s="19"/>
      <c r="HR330" s="19"/>
      <c r="HS330" s="19"/>
      <c r="HT330" s="19"/>
      <c r="HU330" s="19"/>
      <c r="HV330" s="19"/>
      <c r="HW330" s="19"/>
      <c r="HX330" s="19"/>
      <c r="HY330" s="19"/>
      <c r="HZ330" s="19"/>
      <c r="IA330" s="19"/>
      <c r="IB330" s="19"/>
      <c r="IC330" s="19"/>
      <c r="ID330" s="19"/>
      <c r="IE330" s="19"/>
      <c r="IF330" s="19"/>
      <c r="IG330" s="19"/>
      <c r="IH330" s="19"/>
      <c r="II330" s="19"/>
      <c r="IJ330" s="19"/>
      <c r="IK330" s="19"/>
      <c r="IL330" s="19"/>
      <c r="IM330" s="19"/>
      <c r="IN330" s="19"/>
      <c r="IO330" s="19"/>
      <c r="IP330" s="19"/>
      <c r="IQ330" s="19"/>
      <c r="IR330" s="19"/>
      <c r="IS330" s="19"/>
      <c r="IT330" s="19"/>
      <c r="IU330" s="19"/>
      <c r="IV330" s="19"/>
      <c r="IW330" s="19"/>
    </row>
    <row r="331" customFormat="false" ht="12.75" hidden="false" customHeight="false" outlineLevel="0" collapsed="false">
      <c r="E331" s="4"/>
      <c r="F331" s="62"/>
      <c r="G331" s="62"/>
      <c r="I331" s="4"/>
      <c r="K331" s="15"/>
      <c r="L331" s="15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</row>
    <row r="332" customFormat="false" ht="12.75" hidden="false" customHeight="false" outlineLevel="0" collapsed="false">
      <c r="E332" s="4"/>
      <c r="F332" s="62"/>
      <c r="G332" s="62"/>
      <c r="I332" s="4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</row>
    <row r="333" customFormat="false" ht="12.75" hidden="false" customHeight="false" outlineLevel="0" collapsed="false">
      <c r="E333" s="4"/>
      <c r="F333" s="62"/>
      <c r="G333" s="62"/>
      <c r="I333" s="4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</row>
    <row r="334" customFormat="false" ht="12.75" hidden="false" customHeight="false" outlineLevel="0" collapsed="false">
      <c r="E334" s="4"/>
      <c r="F334" s="56"/>
      <c r="G334" s="56"/>
      <c r="I334" s="4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W358"/>
  <sheetViews>
    <sheetView showFormulas="false" showGridLines="true" showRowColHeaders="true" showZeros="true" rightToLeft="false" tabSelected="false" showOutlineSymbols="true" defaultGridColor="true" view="normal" topLeftCell="D48" colorId="64" zoomScale="100" zoomScaleNormal="100" zoomScalePageLayoutView="100" workbookViewId="0">
      <selection pane="topLeft" activeCell="D48" activeCellId="0" sqref="A1:IV16384"/>
    </sheetView>
  </sheetViews>
  <sheetFormatPr defaultColWidth="8.84765625" defaultRowHeight="12.75" customHeight="true" zeroHeight="false" outlineLevelRow="0" outlineLevelCol="0"/>
  <cols>
    <col collapsed="false" customWidth="true" hidden="false" outlineLevel="0" max="1" min="1" style="1" width="21.84"/>
    <col collapsed="false" customWidth="true" hidden="false" outlineLevel="0" max="2" min="2" style="1" width="3.28"/>
    <col collapsed="false" customWidth="true" hidden="false" outlineLevel="0" max="3" min="3" style="2" width="50.99"/>
    <col collapsed="false" customWidth="true" hidden="false" outlineLevel="0" max="4" min="4" style="3" width="14.28"/>
    <col collapsed="false" customWidth="true" hidden="false" outlineLevel="0" max="5" min="5" style="1" width="17.99"/>
    <col collapsed="false" customWidth="true" hidden="false" outlineLevel="0" max="6" min="6" style="1" width="15.41"/>
    <col collapsed="false" customWidth="true" hidden="false" outlineLevel="0" max="7" min="7" style="4" width="40.84"/>
    <col collapsed="false" customWidth="true" hidden="false" outlineLevel="0" max="8" min="8" style="1" width="7.85"/>
    <col collapsed="false" customWidth="true" hidden="false" outlineLevel="0" max="9" min="9" style="1" width="42.99"/>
    <col collapsed="false" customWidth="true" hidden="false" outlineLevel="0" max="10" min="10" style="1" width="11.99"/>
    <col collapsed="false" customWidth="false" hidden="false" outlineLevel="0" max="21" min="11" style="1" width="8.85"/>
    <col collapsed="false" customWidth="true" hidden="false" outlineLevel="0" max="22" min="22" style="1" width="10.13"/>
    <col collapsed="false" customWidth="true" hidden="false" outlineLevel="0" max="23" min="23" style="1" width="10.41"/>
    <col collapsed="false" customWidth="false" hidden="false" outlineLevel="0" max="24" min="24" style="1" width="8.85"/>
    <col collapsed="false" customWidth="true" hidden="false" outlineLevel="0" max="25" min="25" style="1" width="25.56"/>
    <col collapsed="false" customWidth="true" hidden="false" outlineLevel="0" max="26" min="26" style="1" width="19.7"/>
    <col collapsed="false" customWidth="false" hidden="false" outlineLevel="0" max="257" min="27" style="1" width="8.85"/>
  </cols>
  <sheetData>
    <row r="1" customFormat="false" ht="12.75" hidden="false" customHeight="false" outlineLevel="0" collapsed="false">
      <c r="A1" s="5" t="s">
        <v>0</v>
      </c>
      <c r="B1" s="5"/>
      <c r="C1" s="6" t="s">
        <v>1</v>
      </c>
      <c r="D1" s="7" t="s">
        <v>2</v>
      </c>
      <c r="E1" s="5" t="s">
        <v>3</v>
      </c>
      <c r="F1" s="5" t="s">
        <v>4</v>
      </c>
      <c r="G1" s="8" t="s">
        <v>5</v>
      </c>
      <c r="H1" s="5"/>
      <c r="I1" s="5"/>
      <c r="J1" s="5"/>
      <c r="K1" s="9"/>
      <c r="L1" s="9"/>
      <c r="M1" s="9"/>
      <c r="N1" s="9"/>
      <c r="O1" s="9"/>
      <c r="P1" s="9"/>
      <c r="Q1" s="9"/>
      <c r="R1" s="9"/>
      <c r="S1" s="9"/>
      <c r="T1" s="9"/>
      <c r="U1" s="9"/>
      <c r="V1" s="9"/>
      <c r="W1" s="9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</row>
    <row r="2" customFormat="false" ht="12.75" hidden="false" customHeight="false" outlineLevel="0" collapsed="false">
      <c r="G2" s="2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11"/>
    </row>
    <row r="3" customFormat="false" ht="25.5" hidden="false" customHeight="false" outlineLevel="0" collapsed="false">
      <c r="A3" s="35" t="s">
        <v>73</v>
      </c>
      <c r="B3" s="35"/>
      <c r="C3" s="36" t="s">
        <v>74</v>
      </c>
      <c r="D3" s="37" t="s">
        <v>75</v>
      </c>
      <c r="E3" s="38" t="n">
        <v>5000</v>
      </c>
      <c r="F3" s="29" t="s">
        <v>10</v>
      </c>
      <c r="G3" s="30" t="s">
        <v>76</v>
      </c>
      <c r="H3" s="19"/>
      <c r="I3" s="25"/>
      <c r="J3" s="19"/>
      <c r="K3" s="26"/>
      <c r="L3" s="26"/>
      <c r="M3" s="26"/>
      <c r="N3" s="26"/>
      <c r="O3" s="26"/>
      <c r="P3" s="26"/>
      <c r="Q3" s="26"/>
      <c r="R3" s="26"/>
      <c r="S3" s="26"/>
      <c r="T3" s="26"/>
      <c r="U3" s="26"/>
      <c r="V3" s="26"/>
      <c r="W3" s="27"/>
      <c r="X3" s="19"/>
      <c r="Y3" s="19"/>
      <c r="Z3" s="19"/>
      <c r="AA3" s="19"/>
      <c r="AB3" s="19"/>
      <c r="AC3" s="19"/>
      <c r="AD3" s="19"/>
      <c r="AE3" s="19"/>
      <c r="AF3" s="19"/>
      <c r="AG3" s="19"/>
      <c r="AH3" s="19"/>
      <c r="AI3" s="19"/>
      <c r="AJ3" s="19"/>
      <c r="AK3" s="19"/>
      <c r="AL3" s="19"/>
      <c r="AM3" s="19"/>
      <c r="AN3" s="19"/>
      <c r="AO3" s="19"/>
      <c r="AP3" s="19"/>
      <c r="AQ3" s="19"/>
      <c r="AR3" s="19"/>
      <c r="AS3" s="19"/>
      <c r="AT3" s="19"/>
      <c r="AU3" s="19"/>
      <c r="AV3" s="19"/>
      <c r="AW3" s="19"/>
      <c r="AX3" s="19"/>
      <c r="AY3" s="19"/>
      <c r="AZ3" s="19"/>
      <c r="BA3" s="19"/>
      <c r="BB3" s="19"/>
      <c r="BC3" s="19"/>
      <c r="BD3" s="19"/>
      <c r="BE3" s="19"/>
      <c r="BF3" s="19"/>
      <c r="BG3" s="19"/>
      <c r="BH3" s="19"/>
      <c r="BI3" s="19"/>
      <c r="BJ3" s="19"/>
      <c r="BK3" s="19"/>
      <c r="BL3" s="19"/>
      <c r="BM3" s="19"/>
      <c r="BN3" s="19"/>
      <c r="BO3" s="19"/>
      <c r="BP3" s="19"/>
      <c r="BQ3" s="19"/>
      <c r="BR3" s="19"/>
      <c r="BS3" s="19"/>
      <c r="BT3" s="19"/>
      <c r="BU3" s="19"/>
      <c r="BV3" s="19"/>
      <c r="BW3" s="19"/>
      <c r="BX3" s="19"/>
      <c r="BY3" s="19"/>
      <c r="BZ3" s="19"/>
      <c r="CA3" s="19"/>
      <c r="CB3" s="19"/>
      <c r="CC3" s="19"/>
      <c r="CD3" s="19"/>
      <c r="CE3" s="19"/>
      <c r="CF3" s="19"/>
      <c r="CG3" s="19"/>
      <c r="CH3" s="19"/>
      <c r="CI3" s="19"/>
      <c r="CJ3" s="19"/>
      <c r="CK3" s="19"/>
      <c r="CL3" s="19"/>
      <c r="CM3" s="19"/>
      <c r="CN3" s="19"/>
      <c r="CO3" s="19"/>
      <c r="CP3" s="19"/>
      <c r="CQ3" s="19"/>
      <c r="CR3" s="19"/>
      <c r="CS3" s="19"/>
      <c r="CT3" s="19"/>
      <c r="CU3" s="19"/>
      <c r="CV3" s="19"/>
      <c r="CW3" s="19"/>
      <c r="CX3" s="19"/>
      <c r="CY3" s="19"/>
      <c r="CZ3" s="19"/>
      <c r="DA3" s="19"/>
      <c r="DB3" s="19"/>
      <c r="DC3" s="19"/>
      <c r="DD3" s="19"/>
      <c r="DE3" s="19"/>
      <c r="DF3" s="19"/>
      <c r="DG3" s="19"/>
      <c r="DH3" s="19"/>
      <c r="DI3" s="19"/>
      <c r="DJ3" s="19"/>
      <c r="DK3" s="19"/>
      <c r="DL3" s="19"/>
      <c r="DM3" s="19"/>
      <c r="DN3" s="19"/>
      <c r="DO3" s="19"/>
      <c r="DP3" s="19"/>
      <c r="DQ3" s="19"/>
      <c r="DR3" s="19"/>
      <c r="DS3" s="19"/>
      <c r="DT3" s="19"/>
      <c r="DU3" s="19"/>
      <c r="DV3" s="19"/>
      <c r="DW3" s="19"/>
      <c r="DX3" s="19"/>
      <c r="DY3" s="19"/>
      <c r="DZ3" s="19"/>
      <c r="EA3" s="19"/>
      <c r="EB3" s="19"/>
      <c r="EC3" s="19"/>
      <c r="ED3" s="19"/>
      <c r="EE3" s="19"/>
      <c r="EF3" s="19"/>
      <c r="EG3" s="19"/>
      <c r="EH3" s="19"/>
      <c r="EI3" s="19"/>
      <c r="EJ3" s="19"/>
      <c r="EK3" s="19"/>
      <c r="EL3" s="19"/>
      <c r="EM3" s="19"/>
      <c r="EN3" s="19"/>
      <c r="EO3" s="19"/>
      <c r="EP3" s="19"/>
      <c r="EQ3" s="19"/>
      <c r="ER3" s="19"/>
      <c r="ES3" s="19"/>
      <c r="ET3" s="19"/>
      <c r="EU3" s="19"/>
      <c r="EV3" s="19"/>
      <c r="EW3" s="19"/>
      <c r="EX3" s="19"/>
      <c r="EY3" s="19"/>
      <c r="EZ3" s="19"/>
      <c r="FA3" s="19"/>
      <c r="FB3" s="19"/>
      <c r="FC3" s="19"/>
      <c r="FD3" s="19"/>
      <c r="FE3" s="19"/>
      <c r="FF3" s="19"/>
      <c r="FG3" s="19"/>
      <c r="FH3" s="19"/>
      <c r="FI3" s="19"/>
      <c r="FJ3" s="19"/>
      <c r="FK3" s="19"/>
      <c r="FL3" s="19"/>
      <c r="FM3" s="19"/>
      <c r="FN3" s="19"/>
      <c r="FO3" s="19"/>
      <c r="FP3" s="19"/>
      <c r="FQ3" s="19"/>
      <c r="FR3" s="19"/>
      <c r="FS3" s="19"/>
      <c r="FT3" s="19"/>
      <c r="FU3" s="19"/>
      <c r="FV3" s="19"/>
      <c r="FW3" s="19"/>
      <c r="FX3" s="19"/>
      <c r="FY3" s="19"/>
      <c r="FZ3" s="19"/>
      <c r="GA3" s="19"/>
      <c r="GB3" s="19"/>
      <c r="GC3" s="19"/>
      <c r="GD3" s="19"/>
      <c r="GE3" s="19"/>
      <c r="GF3" s="19"/>
      <c r="GG3" s="19"/>
      <c r="GH3" s="19"/>
      <c r="GI3" s="19"/>
      <c r="GJ3" s="19"/>
      <c r="GK3" s="19"/>
      <c r="GL3" s="19"/>
      <c r="GM3" s="19"/>
      <c r="GN3" s="19"/>
      <c r="GO3" s="19"/>
      <c r="GP3" s="19"/>
      <c r="GQ3" s="19"/>
      <c r="GR3" s="19"/>
      <c r="GS3" s="19"/>
      <c r="GT3" s="19"/>
      <c r="GU3" s="19"/>
      <c r="GV3" s="19"/>
      <c r="GW3" s="19"/>
      <c r="GX3" s="19"/>
      <c r="GY3" s="19"/>
      <c r="GZ3" s="19"/>
      <c r="HA3" s="19"/>
      <c r="HB3" s="19"/>
      <c r="HC3" s="19"/>
      <c r="HD3" s="19"/>
      <c r="HE3" s="19"/>
      <c r="HF3" s="19"/>
      <c r="HG3" s="19"/>
      <c r="HH3" s="19"/>
      <c r="HI3" s="19"/>
      <c r="HJ3" s="19"/>
      <c r="HK3" s="19"/>
      <c r="HL3" s="19"/>
      <c r="HM3" s="19"/>
      <c r="HN3" s="19"/>
      <c r="HO3" s="19"/>
      <c r="HP3" s="19"/>
      <c r="HQ3" s="19"/>
      <c r="HR3" s="19"/>
      <c r="HS3" s="19"/>
      <c r="HT3" s="19"/>
      <c r="HU3" s="19"/>
      <c r="HV3" s="19"/>
      <c r="HW3" s="19"/>
      <c r="HX3" s="19"/>
      <c r="HY3" s="19"/>
      <c r="HZ3" s="19"/>
      <c r="IA3" s="19"/>
      <c r="IB3" s="19"/>
      <c r="IC3" s="19"/>
      <c r="ID3" s="19"/>
      <c r="IE3" s="19"/>
      <c r="IF3" s="19"/>
      <c r="IG3" s="19"/>
      <c r="IH3" s="19"/>
      <c r="II3" s="19"/>
      <c r="IJ3" s="19"/>
      <c r="IK3" s="19"/>
      <c r="IL3" s="19"/>
      <c r="IM3" s="19"/>
      <c r="IN3" s="19"/>
      <c r="IO3" s="19"/>
      <c r="IP3" s="19"/>
      <c r="IQ3" s="19"/>
      <c r="IR3" s="19"/>
      <c r="IS3" s="19"/>
      <c r="IT3" s="19"/>
      <c r="IU3" s="19"/>
      <c r="IV3" s="19"/>
      <c r="IW3" s="19"/>
    </row>
    <row r="4" customFormat="false" ht="12.75" hidden="false" customHeight="false" outlineLevel="0" collapsed="false">
      <c r="A4" s="35"/>
      <c r="B4" s="35"/>
      <c r="C4" s="36" t="s">
        <v>77</v>
      </c>
      <c r="D4" s="37" t="s">
        <v>75</v>
      </c>
      <c r="E4" s="38" t="n">
        <v>10000</v>
      </c>
      <c r="F4" s="29" t="s">
        <v>10</v>
      </c>
      <c r="G4" s="30"/>
      <c r="H4" s="19"/>
      <c r="I4" s="25"/>
      <c r="J4" s="19"/>
      <c r="K4" s="26"/>
      <c r="L4" s="26"/>
      <c r="M4" s="26"/>
      <c r="N4" s="26"/>
      <c r="O4" s="26"/>
      <c r="P4" s="26"/>
      <c r="Q4" s="26"/>
      <c r="R4" s="26"/>
      <c r="S4" s="26"/>
      <c r="T4" s="26"/>
      <c r="U4" s="26"/>
      <c r="V4" s="26"/>
      <c r="W4" s="27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9"/>
      <c r="AS4" s="19"/>
      <c r="AT4" s="19"/>
      <c r="AU4" s="19"/>
      <c r="AV4" s="19"/>
      <c r="AW4" s="19"/>
      <c r="AX4" s="19"/>
      <c r="AY4" s="19"/>
      <c r="AZ4" s="19"/>
      <c r="BA4" s="19"/>
      <c r="BB4" s="19"/>
      <c r="BC4" s="19"/>
      <c r="BD4" s="19"/>
      <c r="BE4" s="19"/>
      <c r="BF4" s="19"/>
      <c r="BG4" s="19"/>
      <c r="BH4" s="19"/>
      <c r="BI4" s="19"/>
      <c r="BJ4" s="19"/>
      <c r="BK4" s="19"/>
      <c r="BL4" s="19"/>
      <c r="BM4" s="19"/>
      <c r="BN4" s="19"/>
      <c r="BO4" s="19"/>
      <c r="BP4" s="19"/>
      <c r="BQ4" s="19"/>
      <c r="BR4" s="19"/>
      <c r="BS4" s="19"/>
      <c r="BT4" s="19"/>
      <c r="BU4" s="19"/>
      <c r="BV4" s="19"/>
      <c r="BW4" s="19"/>
      <c r="BX4" s="19"/>
      <c r="BY4" s="19"/>
      <c r="BZ4" s="19"/>
      <c r="CA4" s="19"/>
      <c r="CB4" s="19"/>
      <c r="CC4" s="19"/>
      <c r="CD4" s="19"/>
      <c r="CE4" s="19"/>
      <c r="CF4" s="19"/>
      <c r="CG4" s="19"/>
      <c r="CH4" s="19"/>
      <c r="CI4" s="19"/>
      <c r="CJ4" s="19"/>
      <c r="CK4" s="19"/>
      <c r="CL4" s="19"/>
      <c r="CM4" s="19"/>
      <c r="CN4" s="19"/>
      <c r="CO4" s="19"/>
      <c r="CP4" s="19"/>
      <c r="CQ4" s="19"/>
      <c r="CR4" s="19"/>
      <c r="CS4" s="19"/>
      <c r="CT4" s="19"/>
      <c r="CU4" s="19"/>
      <c r="CV4" s="19"/>
      <c r="CW4" s="19"/>
      <c r="CX4" s="19"/>
      <c r="CY4" s="19"/>
      <c r="CZ4" s="19"/>
      <c r="DA4" s="19"/>
      <c r="DB4" s="19"/>
      <c r="DC4" s="19"/>
      <c r="DD4" s="19"/>
      <c r="DE4" s="19"/>
      <c r="DF4" s="19"/>
      <c r="DG4" s="19"/>
      <c r="DH4" s="19"/>
      <c r="DI4" s="19"/>
      <c r="DJ4" s="19"/>
      <c r="DK4" s="19"/>
      <c r="DL4" s="19"/>
      <c r="DM4" s="19"/>
      <c r="DN4" s="19"/>
      <c r="DO4" s="19"/>
      <c r="DP4" s="19"/>
      <c r="DQ4" s="19"/>
      <c r="DR4" s="19"/>
      <c r="DS4" s="19"/>
      <c r="DT4" s="19"/>
      <c r="DU4" s="19"/>
      <c r="DV4" s="19"/>
      <c r="DW4" s="19"/>
      <c r="DX4" s="19"/>
      <c r="DY4" s="19"/>
      <c r="DZ4" s="19"/>
      <c r="EA4" s="19"/>
      <c r="EB4" s="19"/>
      <c r="EC4" s="19"/>
      <c r="ED4" s="19"/>
      <c r="EE4" s="19"/>
      <c r="EF4" s="19"/>
      <c r="EG4" s="19"/>
      <c r="EH4" s="19"/>
      <c r="EI4" s="19"/>
      <c r="EJ4" s="19"/>
      <c r="EK4" s="19"/>
      <c r="EL4" s="19"/>
      <c r="EM4" s="19"/>
      <c r="EN4" s="19"/>
      <c r="EO4" s="19"/>
      <c r="EP4" s="19"/>
      <c r="EQ4" s="19"/>
      <c r="ER4" s="19"/>
      <c r="ES4" s="19"/>
      <c r="ET4" s="19"/>
      <c r="EU4" s="19"/>
      <c r="EV4" s="19"/>
      <c r="EW4" s="19"/>
      <c r="EX4" s="19"/>
      <c r="EY4" s="19"/>
      <c r="EZ4" s="19"/>
      <c r="FA4" s="19"/>
      <c r="FB4" s="19"/>
      <c r="FC4" s="19"/>
      <c r="FD4" s="19"/>
      <c r="FE4" s="19"/>
      <c r="FF4" s="19"/>
      <c r="FG4" s="19"/>
      <c r="FH4" s="19"/>
      <c r="FI4" s="19"/>
      <c r="FJ4" s="19"/>
      <c r="FK4" s="19"/>
      <c r="FL4" s="19"/>
      <c r="FM4" s="19"/>
      <c r="FN4" s="19"/>
      <c r="FO4" s="19"/>
      <c r="FP4" s="19"/>
      <c r="FQ4" s="19"/>
      <c r="FR4" s="19"/>
      <c r="FS4" s="19"/>
      <c r="FT4" s="19"/>
      <c r="FU4" s="19"/>
      <c r="FV4" s="19"/>
      <c r="FW4" s="19"/>
      <c r="FX4" s="19"/>
      <c r="FY4" s="19"/>
      <c r="FZ4" s="19"/>
      <c r="GA4" s="19"/>
      <c r="GB4" s="19"/>
      <c r="GC4" s="19"/>
      <c r="GD4" s="19"/>
      <c r="GE4" s="19"/>
      <c r="GF4" s="19"/>
      <c r="GG4" s="19"/>
      <c r="GH4" s="19"/>
      <c r="GI4" s="19"/>
      <c r="GJ4" s="19"/>
      <c r="GK4" s="19"/>
      <c r="GL4" s="19"/>
      <c r="GM4" s="19"/>
      <c r="GN4" s="19"/>
      <c r="GO4" s="19"/>
      <c r="GP4" s="19"/>
      <c r="GQ4" s="19"/>
      <c r="GR4" s="19"/>
      <c r="GS4" s="19"/>
      <c r="GT4" s="19"/>
      <c r="GU4" s="19"/>
      <c r="GV4" s="19"/>
      <c r="GW4" s="19"/>
      <c r="GX4" s="19"/>
      <c r="GY4" s="19"/>
      <c r="GZ4" s="19"/>
      <c r="HA4" s="19"/>
      <c r="HB4" s="19"/>
      <c r="HC4" s="19"/>
      <c r="HD4" s="19"/>
      <c r="HE4" s="19"/>
      <c r="HF4" s="19"/>
      <c r="HG4" s="19"/>
      <c r="HH4" s="19"/>
      <c r="HI4" s="19"/>
      <c r="HJ4" s="19"/>
      <c r="HK4" s="19"/>
      <c r="HL4" s="19"/>
      <c r="HM4" s="19"/>
      <c r="HN4" s="19"/>
      <c r="HO4" s="19"/>
      <c r="HP4" s="19"/>
      <c r="HQ4" s="19"/>
      <c r="HR4" s="19"/>
      <c r="HS4" s="19"/>
      <c r="HT4" s="19"/>
      <c r="HU4" s="19"/>
      <c r="HV4" s="19"/>
      <c r="HW4" s="19"/>
      <c r="HX4" s="19"/>
      <c r="HY4" s="19"/>
      <c r="HZ4" s="19"/>
      <c r="IA4" s="19"/>
      <c r="IB4" s="19"/>
      <c r="IC4" s="19"/>
      <c r="ID4" s="19"/>
      <c r="IE4" s="19"/>
      <c r="IF4" s="19"/>
      <c r="IG4" s="19"/>
      <c r="IH4" s="19"/>
      <c r="II4" s="19"/>
      <c r="IJ4" s="19"/>
      <c r="IK4" s="19"/>
      <c r="IL4" s="19"/>
      <c r="IM4" s="19"/>
      <c r="IN4" s="19"/>
      <c r="IO4" s="19"/>
      <c r="IP4" s="19"/>
      <c r="IQ4" s="19"/>
      <c r="IR4" s="19"/>
      <c r="IS4" s="19"/>
      <c r="IT4" s="19"/>
      <c r="IU4" s="19"/>
      <c r="IV4" s="19"/>
      <c r="IW4" s="19"/>
    </row>
    <row r="5" customFormat="false" ht="12.75" hidden="false" customHeight="false" outlineLevel="0" collapsed="false">
      <c r="A5" s="35"/>
      <c r="B5" s="35"/>
      <c r="C5" s="36" t="s">
        <v>78</v>
      </c>
      <c r="D5" s="37" t="s">
        <v>75</v>
      </c>
      <c r="E5" s="38" t="n">
        <v>13000</v>
      </c>
      <c r="F5" s="29" t="s">
        <v>10</v>
      </c>
      <c r="G5" s="30"/>
      <c r="H5" s="19"/>
      <c r="I5" s="25"/>
      <c r="J5" s="19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7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9"/>
      <c r="AS5" s="19"/>
      <c r="AT5" s="19"/>
      <c r="AU5" s="19"/>
      <c r="AV5" s="19"/>
      <c r="AW5" s="19"/>
      <c r="AX5" s="19"/>
      <c r="AY5" s="19"/>
      <c r="AZ5" s="19"/>
      <c r="BA5" s="19"/>
      <c r="BB5" s="19"/>
      <c r="BC5" s="19"/>
      <c r="BD5" s="19"/>
      <c r="BE5" s="19"/>
      <c r="BF5" s="19"/>
      <c r="BG5" s="19"/>
      <c r="BH5" s="19"/>
      <c r="BI5" s="19"/>
      <c r="BJ5" s="19"/>
      <c r="BK5" s="19"/>
      <c r="BL5" s="19"/>
      <c r="BM5" s="19"/>
      <c r="BN5" s="19"/>
      <c r="BO5" s="19"/>
      <c r="BP5" s="19"/>
      <c r="BQ5" s="19"/>
      <c r="BR5" s="19"/>
      <c r="BS5" s="19"/>
      <c r="BT5" s="19"/>
      <c r="BU5" s="19"/>
      <c r="BV5" s="19"/>
      <c r="BW5" s="19"/>
      <c r="BX5" s="19"/>
      <c r="BY5" s="19"/>
      <c r="BZ5" s="19"/>
      <c r="CA5" s="19"/>
      <c r="CB5" s="19"/>
      <c r="CC5" s="19"/>
      <c r="CD5" s="19"/>
      <c r="CE5" s="19"/>
      <c r="CF5" s="19"/>
      <c r="CG5" s="19"/>
      <c r="CH5" s="19"/>
      <c r="CI5" s="19"/>
      <c r="CJ5" s="19"/>
      <c r="CK5" s="19"/>
      <c r="CL5" s="19"/>
      <c r="CM5" s="19"/>
      <c r="CN5" s="19"/>
      <c r="CO5" s="19"/>
      <c r="CP5" s="19"/>
      <c r="CQ5" s="19"/>
      <c r="CR5" s="19"/>
      <c r="CS5" s="19"/>
      <c r="CT5" s="19"/>
      <c r="CU5" s="19"/>
      <c r="CV5" s="19"/>
      <c r="CW5" s="19"/>
      <c r="CX5" s="19"/>
      <c r="CY5" s="19"/>
      <c r="CZ5" s="19"/>
      <c r="DA5" s="19"/>
      <c r="DB5" s="19"/>
      <c r="DC5" s="19"/>
      <c r="DD5" s="19"/>
      <c r="DE5" s="19"/>
      <c r="DF5" s="19"/>
      <c r="DG5" s="19"/>
      <c r="DH5" s="19"/>
      <c r="DI5" s="19"/>
      <c r="DJ5" s="19"/>
      <c r="DK5" s="19"/>
      <c r="DL5" s="19"/>
      <c r="DM5" s="19"/>
      <c r="DN5" s="19"/>
      <c r="DO5" s="19"/>
      <c r="DP5" s="19"/>
      <c r="DQ5" s="19"/>
      <c r="DR5" s="19"/>
      <c r="DS5" s="19"/>
      <c r="DT5" s="19"/>
      <c r="DU5" s="19"/>
      <c r="DV5" s="19"/>
      <c r="DW5" s="19"/>
      <c r="DX5" s="19"/>
      <c r="DY5" s="19"/>
      <c r="DZ5" s="19"/>
      <c r="EA5" s="19"/>
      <c r="EB5" s="19"/>
      <c r="EC5" s="19"/>
      <c r="ED5" s="19"/>
      <c r="EE5" s="19"/>
      <c r="EF5" s="19"/>
      <c r="EG5" s="19"/>
      <c r="EH5" s="19"/>
      <c r="EI5" s="19"/>
      <c r="EJ5" s="19"/>
      <c r="EK5" s="19"/>
      <c r="EL5" s="19"/>
      <c r="EM5" s="19"/>
      <c r="EN5" s="19"/>
      <c r="EO5" s="19"/>
      <c r="EP5" s="19"/>
      <c r="EQ5" s="19"/>
      <c r="ER5" s="19"/>
      <c r="ES5" s="19"/>
      <c r="ET5" s="19"/>
      <c r="EU5" s="19"/>
      <c r="EV5" s="19"/>
      <c r="EW5" s="19"/>
      <c r="EX5" s="19"/>
      <c r="EY5" s="19"/>
      <c r="EZ5" s="19"/>
      <c r="FA5" s="19"/>
      <c r="FB5" s="19"/>
      <c r="FC5" s="19"/>
      <c r="FD5" s="19"/>
      <c r="FE5" s="19"/>
      <c r="FF5" s="19"/>
      <c r="FG5" s="19"/>
      <c r="FH5" s="19"/>
      <c r="FI5" s="19"/>
      <c r="FJ5" s="19"/>
      <c r="FK5" s="19"/>
      <c r="FL5" s="19"/>
      <c r="FM5" s="19"/>
      <c r="FN5" s="19"/>
      <c r="FO5" s="19"/>
      <c r="FP5" s="19"/>
      <c r="FQ5" s="19"/>
      <c r="FR5" s="19"/>
      <c r="FS5" s="19"/>
      <c r="FT5" s="19"/>
      <c r="FU5" s="19"/>
      <c r="FV5" s="19"/>
      <c r="FW5" s="19"/>
      <c r="FX5" s="19"/>
      <c r="FY5" s="19"/>
      <c r="FZ5" s="19"/>
      <c r="GA5" s="19"/>
      <c r="GB5" s="19"/>
      <c r="GC5" s="19"/>
      <c r="GD5" s="19"/>
      <c r="GE5" s="19"/>
      <c r="GF5" s="19"/>
      <c r="GG5" s="19"/>
      <c r="GH5" s="19"/>
      <c r="GI5" s="19"/>
      <c r="GJ5" s="19"/>
      <c r="GK5" s="19"/>
      <c r="GL5" s="19"/>
      <c r="GM5" s="19"/>
      <c r="GN5" s="19"/>
      <c r="GO5" s="19"/>
      <c r="GP5" s="19"/>
      <c r="GQ5" s="19"/>
      <c r="GR5" s="19"/>
      <c r="GS5" s="19"/>
      <c r="GT5" s="19"/>
      <c r="GU5" s="19"/>
      <c r="GV5" s="19"/>
      <c r="GW5" s="19"/>
      <c r="GX5" s="19"/>
      <c r="GY5" s="19"/>
      <c r="GZ5" s="19"/>
      <c r="HA5" s="19"/>
      <c r="HB5" s="19"/>
      <c r="HC5" s="19"/>
      <c r="HD5" s="19"/>
      <c r="HE5" s="19"/>
      <c r="HF5" s="19"/>
      <c r="HG5" s="19"/>
      <c r="HH5" s="19"/>
      <c r="HI5" s="19"/>
      <c r="HJ5" s="19"/>
      <c r="HK5" s="19"/>
      <c r="HL5" s="19"/>
      <c r="HM5" s="19"/>
      <c r="HN5" s="19"/>
      <c r="HO5" s="19"/>
      <c r="HP5" s="19"/>
      <c r="HQ5" s="19"/>
      <c r="HR5" s="19"/>
      <c r="HS5" s="19"/>
      <c r="HT5" s="19"/>
      <c r="HU5" s="19"/>
      <c r="HV5" s="19"/>
      <c r="HW5" s="19"/>
      <c r="HX5" s="19"/>
      <c r="HY5" s="19"/>
      <c r="HZ5" s="19"/>
      <c r="IA5" s="19"/>
      <c r="IB5" s="19"/>
      <c r="IC5" s="19"/>
      <c r="ID5" s="19"/>
      <c r="IE5" s="19"/>
      <c r="IF5" s="19"/>
      <c r="IG5" s="19"/>
      <c r="IH5" s="19"/>
      <c r="II5" s="19"/>
      <c r="IJ5" s="19"/>
      <c r="IK5" s="19"/>
      <c r="IL5" s="19"/>
      <c r="IM5" s="19"/>
      <c r="IN5" s="19"/>
      <c r="IO5" s="19"/>
      <c r="IP5" s="19"/>
      <c r="IQ5" s="19"/>
      <c r="IR5" s="19"/>
      <c r="IS5" s="19"/>
      <c r="IT5" s="19"/>
      <c r="IU5" s="19"/>
      <c r="IV5" s="19"/>
      <c r="IW5" s="19"/>
    </row>
    <row r="6" customFormat="false" ht="12.75" hidden="false" customHeight="false" outlineLevel="0" collapsed="false">
      <c r="A6" s="35"/>
      <c r="B6" s="35"/>
      <c r="C6" s="36" t="s">
        <v>79</v>
      </c>
      <c r="D6" s="37" t="s">
        <v>75</v>
      </c>
      <c r="E6" s="38" t="n">
        <v>13000</v>
      </c>
      <c r="F6" s="29" t="s">
        <v>10</v>
      </c>
      <c r="G6" s="30"/>
      <c r="H6" s="19"/>
      <c r="I6" s="25"/>
      <c r="J6" s="19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7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9"/>
      <c r="AS6" s="19"/>
      <c r="AT6" s="19"/>
      <c r="AU6" s="19"/>
      <c r="AV6" s="19"/>
      <c r="AW6" s="19"/>
      <c r="AX6" s="19"/>
      <c r="AY6" s="19"/>
      <c r="AZ6" s="19"/>
      <c r="BA6" s="19"/>
      <c r="BB6" s="19"/>
      <c r="BC6" s="19"/>
      <c r="BD6" s="19"/>
      <c r="BE6" s="19"/>
      <c r="BF6" s="19"/>
      <c r="BG6" s="19"/>
      <c r="BH6" s="19"/>
      <c r="BI6" s="19"/>
      <c r="BJ6" s="19"/>
      <c r="BK6" s="19"/>
      <c r="BL6" s="19"/>
      <c r="BM6" s="19"/>
      <c r="BN6" s="19"/>
      <c r="BO6" s="19"/>
      <c r="BP6" s="19"/>
      <c r="BQ6" s="19"/>
      <c r="BR6" s="19"/>
      <c r="BS6" s="19"/>
      <c r="BT6" s="19"/>
      <c r="BU6" s="19"/>
      <c r="BV6" s="19"/>
      <c r="BW6" s="19"/>
      <c r="BX6" s="19"/>
      <c r="BY6" s="19"/>
      <c r="BZ6" s="19"/>
      <c r="CA6" s="19"/>
      <c r="CB6" s="19"/>
      <c r="CC6" s="19"/>
      <c r="CD6" s="19"/>
      <c r="CE6" s="19"/>
      <c r="CF6" s="19"/>
      <c r="CG6" s="19"/>
      <c r="CH6" s="19"/>
      <c r="CI6" s="19"/>
      <c r="CJ6" s="19"/>
      <c r="CK6" s="19"/>
      <c r="CL6" s="19"/>
      <c r="CM6" s="19"/>
      <c r="CN6" s="19"/>
      <c r="CO6" s="19"/>
      <c r="CP6" s="19"/>
      <c r="CQ6" s="19"/>
      <c r="CR6" s="19"/>
      <c r="CS6" s="19"/>
      <c r="CT6" s="19"/>
      <c r="CU6" s="19"/>
      <c r="CV6" s="19"/>
      <c r="CW6" s="19"/>
      <c r="CX6" s="19"/>
      <c r="CY6" s="19"/>
      <c r="CZ6" s="19"/>
      <c r="DA6" s="19"/>
      <c r="DB6" s="19"/>
      <c r="DC6" s="19"/>
      <c r="DD6" s="19"/>
      <c r="DE6" s="19"/>
      <c r="DF6" s="19"/>
      <c r="DG6" s="19"/>
      <c r="DH6" s="19"/>
      <c r="DI6" s="19"/>
      <c r="DJ6" s="19"/>
      <c r="DK6" s="19"/>
      <c r="DL6" s="19"/>
      <c r="DM6" s="19"/>
      <c r="DN6" s="19"/>
      <c r="DO6" s="19"/>
      <c r="DP6" s="19"/>
      <c r="DQ6" s="19"/>
      <c r="DR6" s="19"/>
      <c r="DS6" s="19"/>
      <c r="DT6" s="19"/>
      <c r="DU6" s="19"/>
      <c r="DV6" s="19"/>
      <c r="DW6" s="19"/>
      <c r="DX6" s="19"/>
      <c r="DY6" s="19"/>
      <c r="DZ6" s="19"/>
      <c r="EA6" s="19"/>
      <c r="EB6" s="19"/>
      <c r="EC6" s="19"/>
      <c r="ED6" s="19"/>
      <c r="EE6" s="19"/>
      <c r="EF6" s="19"/>
      <c r="EG6" s="19"/>
      <c r="EH6" s="19"/>
      <c r="EI6" s="19"/>
      <c r="EJ6" s="19"/>
      <c r="EK6" s="19"/>
      <c r="EL6" s="19"/>
      <c r="EM6" s="19"/>
      <c r="EN6" s="19"/>
      <c r="EO6" s="19"/>
      <c r="EP6" s="19"/>
      <c r="EQ6" s="19"/>
      <c r="ER6" s="19"/>
      <c r="ES6" s="19"/>
      <c r="ET6" s="19"/>
      <c r="EU6" s="19"/>
      <c r="EV6" s="19"/>
      <c r="EW6" s="19"/>
      <c r="EX6" s="19"/>
      <c r="EY6" s="19"/>
      <c r="EZ6" s="19"/>
      <c r="FA6" s="19"/>
      <c r="FB6" s="19"/>
      <c r="FC6" s="19"/>
      <c r="FD6" s="19"/>
      <c r="FE6" s="19"/>
      <c r="FF6" s="19"/>
      <c r="FG6" s="19"/>
      <c r="FH6" s="19"/>
      <c r="FI6" s="19"/>
      <c r="FJ6" s="19"/>
      <c r="FK6" s="19"/>
      <c r="FL6" s="19"/>
      <c r="FM6" s="19"/>
      <c r="FN6" s="19"/>
      <c r="FO6" s="19"/>
      <c r="FP6" s="19"/>
      <c r="FQ6" s="19"/>
      <c r="FR6" s="19"/>
      <c r="FS6" s="19"/>
      <c r="FT6" s="19"/>
      <c r="FU6" s="19"/>
      <c r="FV6" s="19"/>
      <c r="FW6" s="19"/>
      <c r="FX6" s="19"/>
      <c r="FY6" s="19"/>
      <c r="FZ6" s="19"/>
      <c r="GA6" s="19"/>
      <c r="GB6" s="19"/>
      <c r="GC6" s="19"/>
      <c r="GD6" s="19"/>
      <c r="GE6" s="19"/>
      <c r="GF6" s="19"/>
      <c r="GG6" s="19"/>
      <c r="GH6" s="19"/>
      <c r="GI6" s="19"/>
      <c r="GJ6" s="19"/>
      <c r="GK6" s="19"/>
      <c r="GL6" s="19"/>
      <c r="GM6" s="19"/>
      <c r="GN6" s="19"/>
      <c r="GO6" s="19"/>
      <c r="GP6" s="19"/>
      <c r="GQ6" s="19"/>
      <c r="GR6" s="19"/>
      <c r="GS6" s="19"/>
      <c r="GT6" s="19"/>
      <c r="GU6" s="19"/>
      <c r="GV6" s="19"/>
      <c r="GW6" s="19"/>
      <c r="GX6" s="19"/>
      <c r="GY6" s="19"/>
      <c r="GZ6" s="19"/>
      <c r="HA6" s="19"/>
      <c r="HB6" s="19"/>
      <c r="HC6" s="19"/>
      <c r="HD6" s="19"/>
      <c r="HE6" s="19"/>
      <c r="HF6" s="19"/>
      <c r="HG6" s="19"/>
      <c r="HH6" s="19"/>
      <c r="HI6" s="19"/>
      <c r="HJ6" s="19"/>
      <c r="HK6" s="19"/>
      <c r="HL6" s="19"/>
      <c r="HM6" s="19"/>
      <c r="HN6" s="19"/>
      <c r="HO6" s="19"/>
      <c r="HP6" s="19"/>
      <c r="HQ6" s="19"/>
      <c r="HR6" s="19"/>
      <c r="HS6" s="19"/>
      <c r="HT6" s="19"/>
      <c r="HU6" s="19"/>
      <c r="HV6" s="19"/>
      <c r="HW6" s="19"/>
      <c r="HX6" s="19"/>
      <c r="HY6" s="19"/>
      <c r="HZ6" s="19"/>
      <c r="IA6" s="19"/>
      <c r="IB6" s="19"/>
      <c r="IC6" s="19"/>
      <c r="ID6" s="19"/>
      <c r="IE6" s="19"/>
      <c r="IF6" s="19"/>
      <c r="IG6" s="19"/>
      <c r="IH6" s="19"/>
      <c r="II6" s="19"/>
      <c r="IJ6" s="19"/>
      <c r="IK6" s="19"/>
      <c r="IL6" s="19"/>
      <c r="IM6" s="19"/>
      <c r="IN6" s="19"/>
      <c r="IO6" s="19"/>
      <c r="IP6" s="19"/>
      <c r="IQ6" s="19"/>
      <c r="IR6" s="19"/>
      <c r="IS6" s="19"/>
      <c r="IT6" s="19"/>
      <c r="IU6" s="19"/>
      <c r="IV6" s="19"/>
      <c r="IW6" s="19"/>
    </row>
    <row r="7" customFormat="false" ht="12.75" hidden="false" customHeight="false" outlineLevel="0" collapsed="false">
      <c r="A7" s="35"/>
      <c r="B7" s="35"/>
      <c r="C7" s="36" t="s">
        <v>80</v>
      </c>
      <c r="D7" s="37" t="s">
        <v>75</v>
      </c>
      <c r="E7" s="38" t="n">
        <v>15000</v>
      </c>
      <c r="F7" s="29" t="s">
        <v>10</v>
      </c>
      <c r="G7" s="30"/>
      <c r="H7" s="19"/>
      <c r="I7" s="25"/>
      <c r="J7" s="19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7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19"/>
      <c r="AL7" s="19"/>
      <c r="AM7" s="19"/>
      <c r="AN7" s="19"/>
      <c r="AO7" s="19"/>
      <c r="AP7" s="19"/>
      <c r="AQ7" s="19"/>
      <c r="AR7" s="19"/>
      <c r="AS7" s="19"/>
      <c r="AT7" s="19"/>
      <c r="AU7" s="19"/>
      <c r="AV7" s="19"/>
      <c r="AW7" s="19"/>
      <c r="AX7" s="19"/>
      <c r="AY7" s="19"/>
      <c r="AZ7" s="19"/>
      <c r="BA7" s="19"/>
      <c r="BB7" s="19"/>
      <c r="BC7" s="19"/>
      <c r="BD7" s="19"/>
      <c r="BE7" s="19"/>
      <c r="BF7" s="19"/>
      <c r="BG7" s="19"/>
      <c r="BH7" s="19"/>
      <c r="BI7" s="19"/>
      <c r="BJ7" s="19"/>
      <c r="BK7" s="19"/>
      <c r="BL7" s="19"/>
      <c r="BM7" s="19"/>
      <c r="BN7" s="19"/>
      <c r="BO7" s="19"/>
      <c r="BP7" s="19"/>
      <c r="BQ7" s="19"/>
      <c r="BR7" s="19"/>
      <c r="BS7" s="19"/>
      <c r="BT7" s="19"/>
      <c r="BU7" s="19"/>
      <c r="BV7" s="19"/>
      <c r="BW7" s="19"/>
      <c r="BX7" s="19"/>
      <c r="BY7" s="19"/>
      <c r="BZ7" s="19"/>
      <c r="CA7" s="19"/>
      <c r="CB7" s="19"/>
      <c r="CC7" s="19"/>
      <c r="CD7" s="19"/>
      <c r="CE7" s="19"/>
      <c r="CF7" s="19"/>
      <c r="CG7" s="19"/>
      <c r="CH7" s="19"/>
      <c r="CI7" s="19"/>
      <c r="CJ7" s="19"/>
      <c r="CK7" s="19"/>
      <c r="CL7" s="19"/>
      <c r="CM7" s="19"/>
      <c r="CN7" s="19"/>
      <c r="CO7" s="19"/>
      <c r="CP7" s="19"/>
      <c r="CQ7" s="19"/>
      <c r="CR7" s="19"/>
      <c r="CS7" s="19"/>
      <c r="CT7" s="19"/>
      <c r="CU7" s="19"/>
      <c r="CV7" s="19"/>
      <c r="CW7" s="19"/>
      <c r="CX7" s="19"/>
      <c r="CY7" s="19"/>
      <c r="CZ7" s="19"/>
      <c r="DA7" s="19"/>
      <c r="DB7" s="19"/>
      <c r="DC7" s="19"/>
      <c r="DD7" s="19"/>
      <c r="DE7" s="19"/>
      <c r="DF7" s="19"/>
      <c r="DG7" s="19"/>
      <c r="DH7" s="19"/>
      <c r="DI7" s="19"/>
      <c r="DJ7" s="19"/>
      <c r="DK7" s="19"/>
      <c r="DL7" s="19"/>
      <c r="DM7" s="19"/>
      <c r="DN7" s="19"/>
      <c r="DO7" s="19"/>
      <c r="DP7" s="19"/>
      <c r="DQ7" s="19"/>
      <c r="DR7" s="19"/>
      <c r="DS7" s="19"/>
      <c r="DT7" s="19"/>
      <c r="DU7" s="19"/>
      <c r="DV7" s="19"/>
      <c r="DW7" s="19"/>
      <c r="DX7" s="19"/>
      <c r="DY7" s="19"/>
      <c r="DZ7" s="19"/>
      <c r="EA7" s="19"/>
      <c r="EB7" s="19"/>
      <c r="EC7" s="19"/>
      <c r="ED7" s="19"/>
      <c r="EE7" s="19"/>
      <c r="EF7" s="19"/>
      <c r="EG7" s="19"/>
      <c r="EH7" s="19"/>
      <c r="EI7" s="19"/>
      <c r="EJ7" s="19"/>
      <c r="EK7" s="19"/>
      <c r="EL7" s="19"/>
      <c r="EM7" s="19"/>
      <c r="EN7" s="19"/>
      <c r="EO7" s="19"/>
      <c r="EP7" s="19"/>
      <c r="EQ7" s="19"/>
      <c r="ER7" s="19"/>
      <c r="ES7" s="19"/>
      <c r="ET7" s="19"/>
      <c r="EU7" s="19"/>
      <c r="EV7" s="19"/>
      <c r="EW7" s="19"/>
      <c r="EX7" s="19"/>
      <c r="EY7" s="19"/>
      <c r="EZ7" s="19"/>
      <c r="FA7" s="19"/>
      <c r="FB7" s="19"/>
      <c r="FC7" s="19"/>
      <c r="FD7" s="19"/>
      <c r="FE7" s="19"/>
      <c r="FF7" s="19"/>
      <c r="FG7" s="19"/>
      <c r="FH7" s="19"/>
      <c r="FI7" s="19"/>
      <c r="FJ7" s="19"/>
      <c r="FK7" s="19"/>
      <c r="FL7" s="19"/>
      <c r="FM7" s="19"/>
      <c r="FN7" s="19"/>
      <c r="FO7" s="19"/>
      <c r="FP7" s="19"/>
      <c r="FQ7" s="19"/>
      <c r="FR7" s="19"/>
      <c r="FS7" s="19"/>
      <c r="FT7" s="19"/>
      <c r="FU7" s="19"/>
      <c r="FV7" s="19"/>
      <c r="FW7" s="19"/>
      <c r="FX7" s="19"/>
      <c r="FY7" s="19"/>
      <c r="FZ7" s="19"/>
      <c r="GA7" s="19"/>
      <c r="GB7" s="19"/>
      <c r="GC7" s="19"/>
      <c r="GD7" s="19"/>
      <c r="GE7" s="19"/>
      <c r="GF7" s="19"/>
      <c r="GG7" s="19"/>
      <c r="GH7" s="19"/>
      <c r="GI7" s="19"/>
      <c r="GJ7" s="19"/>
      <c r="GK7" s="19"/>
      <c r="GL7" s="19"/>
      <c r="GM7" s="19"/>
      <c r="GN7" s="19"/>
      <c r="GO7" s="19"/>
      <c r="GP7" s="19"/>
      <c r="GQ7" s="19"/>
      <c r="GR7" s="19"/>
      <c r="GS7" s="19"/>
      <c r="GT7" s="19"/>
      <c r="GU7" s="19"/>
      <c r="GV7" s="19"/>
      <c r="GW7" s="19"/>
      <c r="GX7" s="19"/>
      <c r="GY7" s="19"/>
      <c r="GZ7" s="19"/>
      <c r="HA7" s="19"/>
      <c r="HB7" s="19"/>
      <c r="HC7" s="19"/>
      <c r="HD7" s="19"/>
      <c r="HE7" s="19"/>
      <c r="HF7" s="19"/>
      <c r="HG7" s="19"/>
      <c r="HH7" s="19"/>
      <c r="HI7" s="19"/>
      <c r="HJ7" s="19"/>
      <c r="HK7" s="19"/>
      <c r="HL7" s="19"/>
      <c r="HM7" s="19"/>
      <c r="HN7" s="19"/>
      <c r="HO7" s="19"/>
      <c r="HP7" s="19"/>
      <c r="HQ7" s="19"/>
      <c r="HR7" s="19"/>
      <c r="HS7" s="19"/>
      <c r="HT7" s="19"/>
      <c r="HU7" s="19"/>
      <c r="HV7" s="19"/>
      <c r="HW7" s="19"/>
      <c r="HX7" s="19"/>
      <c r="HY7" s="19"/>
      <c r="HZ7" s="19"/>
      <c r="IA7" s="19"/>
      <c r="IB7" s="19"/>
      <c r="IC7" s="19"/>
      <c r="ID7" s="19"/>
      <c r="IE7" s="19"/>
      <c r="IF7" s="19"/>
      <c r="IG7" s="19"/>
      <c r="IH7" s="19"/>
      <c r="II7" s="19"/>
      <c r="IJ7" s="19"/>
      <c r="IK7" s="19"/>
      <c r="IL7" s="19"/>
      <c r="IM7" s="19"/>
      <c r="IN7" s="19"/>
      <c r="IO7" s="19"/>
      <c r="IP7" s="19"/>
      <c r="IQ7" s="19"/>
      <c r="IR7" s="19"/>
      <c r="IS7" s="19"/>
      <c r="IT7" s="19"/>
      <c r="IU7" s="19"/>
      <c r="IV7" s="19"/>
      <c r="IW7" s="19"/>
    </row>
    <row r="8" customFormat="false" ht="12.75" hidden="false" customHeight="false" outlineLevel="0" collapsed="false">
      <c r="A8" s="35"/>
      <c r="B8" s="35"/>
      <c r="C8" s="36" t="s">
        <v>81</v>
      </c>
      <c r="D8" s="37" t="s">
        <v>75</v>
      </c>
      <c r="E8" s="38" t="n">
        <v>5000</v>
      </c>
      <c r="F8" s="29" t="s">
        <v>10</v>
      </c>
      <c r="G8" s="30"/>
      <c r="H8" s="19"/>
      <c r="I8" s="25"/>
      <c r="J8" s="19"/>
      <c r="K8" s="26"/>
      <c r="L8" s="26"/>
      <c r="M8" s="26"/>
      <c r="N8" s="26"/>
      <c r="O8" s="26"/>
      <c r="P8" s="26"/>
      <c r="Q8" s="26"/>
      <c r="R8" s="26"/>
      <c r="S8" s="26"/>
      <c r="T8" s="26"/>
      <c r="U8" s="26"/>
      <c r="V8" s="26"/>
      <c r="W8" s="27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19"/>
      <c r="AL8" s="19"/>
      <c r="AM8" s="19"/>
      <c r="AN8" s="19"/>
      <c r="AO8" s="19"/>
      <c r="AP8" s="19"/>
      <c r="AQ8" s="19"/>
      <c r="AR8" s="19"/>
      <c r="AS8" s="19"/>
      <c r="AT8" s="19"/>
      <c r="AU8" s="19"/>
      <c r="AV8" s="19"/>
      <c r="AW8" s="19"/>
      <c r="AX8" s="19"/>
      <c r="AY8" s="19"/>
      <c r="AZ8" s="19"/>
      <c r="BA8" s="19"/>
      <c r="BB8" s="19"/>
      <c r="BC8" s="19"/>
      <c r="BD8" s="19"/>
      <c r="BE8" s="19"/>
      <c r="BF8" s="19"/>
      <c r="BG8" s="19"/>
      <c r="BH8" s="19"/>
      <c r="BI8" s="19"/>
      <c r="BJ8" s="19"/>
      <c r="BK8" s="19"/>
      <c r="BL8" s="19"/>
      <c r="BM8" s="19"/>
      <c r="BN8" s="19"/>
      <c r="BO8" s="19"/>
      <c r="BP8" s="19"/>
      <c r="BQ8" s="19"/>
      <c r="BR8" s="19"/>
      <c r="BS8" s="19"/>
      <c r="BT8" s="19"/>
      <c r="BU8" s="19"/>
      <c r="BV8" s="19"/>
      <c r="BW8" s="19"/>
      <c r="BX8" s="19"/>
      <c r="BY8" s="19"/>
      <c r="BZ8" s="19"/>
      <c r="CA8" s="19"/>
      <c r="CB8" s="19"/>
      <c r="CC8" s="19"/>
      <c r="CD8" s="19"/>
      <c r="CE8" s="19"/>
      <c r="CF8" s="19"/>
      <c r="CG8" s="19"/>
      <c r="CH8" s="19"/>
      <c r="CI8" s="19"/>
      <c r="CJ8" s="19"/>
      <c r="CK8" s="19"/>
      <c r="CL8" s="19"/>
      <c r="CM8" s="19"/>
      <c r="CN8" s="19"/>
      <c r="CO8" s="19"/>
      <c r="CP8" s="19"/>
      <c r="CQ8" s="19"/>
      <c r="CR8" s="19"/>
      <c r="CS8" s="19"/>
      <c r="CT8" s="19"/>
      <c r="CU8" s="19"/>
      <c r="CV8" s="19"/>
      <c r="CW8" s="19"/>
      <c r="CX8" s="19"/>
      <c r="CY8" s="19"/>
      <c r="CZ8" s="19"/>
      <c r="DA8" s="19"/>
      <c r="DB8" s="19"/>
      <c r="DC8" s="19"/>
      <c r="DD8" s="19"/>
      <c r="DE8" s="19"/>
      <c r="DF8" s="19"/>
      <c r="DG8" s="19"/>
      <c r="DH8" s="19"/>
      <c r="DI8" s="19"/>
      <c r="DJ8" s="19"/>
      <c r="DK8" s="19"/>
      <c r="DL8" s="19"/>
      <c r="DM8" s="19"/>
      <c r="DN8" s="19"/>
      <c r="DO8" s="19"/>
      <c r="DP8" s="19"/>
      <c r="DQ8" s="19"/>
      <c r="DR8" s="19"/>
      <c r="DS8" s="19"/>
      <c r="DT8" s="19"/>
      <c r="DU8" s="19"/>
      <c r="DV8" s="19"/>
      <c r="DW8" s="19"/>
      <c r="DX8" s="19"/>
      <c r="DY8" s="19"/>
      <c r="DZ8" s="19"/>
      <c r="EA8" s="19"/>
      <c r="EB8" s="19"/>
      <c r="EC8" s="19"/>
      <c r="ED8" s="19"/>
      <c r="EE8" s="19"/>
      <c r="EF8" s="19"/>
      <c r="EG8" s="19"/>
      <c r="EH8" s="19"/>
      <c r="EI8" s="19"/>
      <c r="EJ8" s="19"/>
      <c r="EK8" s="19"/>
      <c r="EL8" s="19"/>
      <c r="EM8" s="19"/>
      <c r="EN8" s="19"/>
      <c r="EO8" s="19"/>
      <c r="EP8" s="19"/>
      <c r="EQ8" s="19"/>
      <c r="ER8" s="19"/>
      <c r="ES8" s="19"/>
      <c r="ET8" s="19"/>
      <c r="EU8" s="19"/>
      <c r="EV8" s="19"/>
      <c r="EW8" s="19"/>
      <c r="EX8" s="19"/>
      <c r="EY8" s="19"/>
      <c r="EZ8" s="19"/>
      <c r="FA8" s="19"/>
      <c r="FB8" s="19"/>
      <c r="FC8" s="19"/>
      <c r="FD8" s="19"/>
      <c r="FE8" s="19"/>
      <c r="FF8" s="19"/>
      <c r="FG8" s="19"/>
      <c r="FH8" s="19"/>
      <c r="FI8" s="19"/>
      <c r="FJ8" s="19"/>
      <c r="FK8" s="19"/>
      <c r="FL8" s="19"/>
      <c r="FM8" s="19"/>
      <c r="FN8" s="19"/>
      <c r="FO8" s="19"/>
      <c r="FP8" s="19"/>
      <c r="FQ8" s="19"/>
      <c r="FR8" s="19"/>
      <c r="FS8" s="19"/>
      <c r="FT8" s="19"/>
      <c r="FU8" s="19"/>
      <c r="FV8" s="19"/>
      <c r="FW8" s="19"/>
      <c r="FX8" s="19"/>
      <c r="FY8" s="19"/>
      <c r="FZ8" s="19"/>
      <c r="GA8" s="19"/>
      <c r="GB8" s="19"/>
      <c r="GC8" s="19"/>
      <c r="GD8" s="19"/>
      <c r="GE8" s="19"/>
      <c r="GF8" s="19"/>
      <c r="GG8" s="19"/>
      <c r="GH8" s="19"/>
      <c r="GI8" s="19"/>
      <c r="GJ8" s="19"/>
      <c r="GK8" s="19"/>
      <c r="GL8" s="19"/>
      <c r="GM8" s="19"/>
      <c r="GN8" s="19"/>
      <c r="GO8" s="19"/>
      <c r="GP8" s="19"/>
      <c r="GQ8" s="19"/>
      <c r="GR8" s="19"/>
      <c r="GS8" s="19"/>
      <c r="GT8" s="19"/>
      <c r="GU8" s="19"/>
      <c r="GV8" s="19"/>
      <c r="GW8" s="19"/>
      <c r="GX8" s="19"/>
      <c r="GY8" s="19"/>
      <c r="GZ8" s="19"/>
      <c r="HA8" s="19"/>
      <c r="HB8" s="19"/>
      <c r="HC8" s="19"/>
      <c r="HD8" s="19"/>
      <c r="HE8" s="19"/>
      <c r="HF8" s="19"/>
      <c r="HG8" s="19"/>
      <c r="HH8" s="19"/>
      <c r="HI8" s="19"/>
      <c r="HJ8" s="19"/>
      <c r="HK8" s="19"/>
      <c r="HL8" s="19"/>
      <c r="HM8" s="19"/>
      <c r="HN8" s="19"/>
      <c r="HO8" s="19"/>
      <c r="HP8" s="19"/>
      <c r="HQ8" s="19"/>
      <c r="HR8" s="19"/>
      <c r="HS8" s="19"/>
      <c r="HT8" s="19"/>
      <c r="HU8" s="19"/>
      <c r="HV8" s="19"/>
      <c r="HW8" s="19"/>
      <c r="HX8" s="19"/>
      <c r="HY8" s="19"/>
      <c r="HZ8" s="19"/>
      <c r="IA8" s="19"/>
      <c r="IB8" s="19"/>
      <c r="IC8" s="19"/>
      <c r="ID8" s="19"/>
      <c r="IE8" s="19"/>
      <c r="IF8" s="19"/>
      <c r="IG8" s="19"/>
      <c r="IH8" s="19"/>
      <c r="II8" s="19"/>
      <c r="IJ8" s="19"/>
      <c r="IK8" s="19"/>
      <c r="IL8" s="19"/>
      <c r="IM8" s="19"/>
      <c r="IN8" s="19"/>
      <c r="IO8" s="19"/>
      <c r="IP8" s="19"/>
      <c r="IQ8" s="19"/>
      <c r="IR8" s="19"/>
      <c r="IS8" s="19"/>
      <c r="IT8" s="19"/>
      <c r="IU8" s="19"/>
      <c r="IV8" s="19"/>
      <c r="IW8" s="19"/>
    </row>
    <row r="9" customFormat="false" ht="12.75" hidden="false" customHeight="false" outlineLevel="0" collapsed="false">
      <c r="A9" s="35"/>
      <c r="B9" s="35"/>
      <c r="C9" s="36" t="s">
        <v>82</v>
      </c>
      <c r="D9" s="37" t="s">
        <v>75</v>
      </c>
      <c r="E9" s="38" t="n">
        <v>5000</v>
      </c>
      <c r="F9" s="29" t="s">
        <v>10</v>
      </c>
      <c r="G9" s="30"/>
      <c r="H9" s="19"/>
      <c r="I9" s="25"/>
      <c r="J9" s="19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7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9"/>
      <c r="AS9" s="19"/>
      <c r="AT9" s="19"/>
      <c r="AU9" s="19"/>
      <c r="AV9" s="19"/>
      <c r="AW9" s="19"/>
      <c r="AX9" s="19"/>
      <c r="AY9" s="19"/>
      <c r="AZ9" s="19"/>
      <c r="BA9" s="19"/>
      <c r="BB9" s="19"/>
      <c r="BC9" s="19"/>
      <c r="BD9" s="19"/>
      <c r="BE9" s="19"/>
      <c r="BF9" s="19"/>
      <c r="BG9" s="19"/>
      <c r="BH9" s="19"/>
      <c r="BI9" s="19"/>
      <c r="BJ9" s="19"/>
      <c r="BK9" s="19"/>
      <c r="BL9" s="19"/>
      <c r="BM9" s="19"/>
      <c r="BN9" s="19"/>
      <c r="BO9" s="19"/>
      <c r="BP9" s="19"/>
      <c r="BQ9" s="19"/>
      <c r="BR9" s="19"/>
      <c r="BS9" s="19"/>
      <c r="BT9" s="19"/>
      <c r="BU9" s="19"/>
      <c r="BV9" s="19"/>
      <c r="BW9" s="19"/>
      <c r="BX9" s="19"/>
      <c r="BY9" s="19"/>
      <c r="BZ9" s="19"/>
      <c r="CA9" s="19"/>
      <c r="CB9" s="19"/>
      <c r="CC9" s="19"/>
      <c r="CD9" s="19"/>
      <c r="CE9" s="19"/>
      <c r="CF9" s="19"/>
      <c r="CG9" s="19"/>
      <c r="CH9" s="19"/>
      <c r="CI9" s="19"/>
      <c r="CJ9" s="19"/>
      <c r="CK9" s="19"/>
      <c r="CL9" s="19"/>
      <c r="CM9" s="19"/>
      <c r="CN9" s="19"/>
      <c r="CO9" s="19"/>
      <c r="CP9" s="19"/>
      <c r="CQ9" s="19"/>
      <c r="CR9" s="19"/>
      <c r="CS9" s="19"/>
      <c r="CT9" s="19"/>
      <c r="CU9" s="19"/>
      <c r="CV9" s="19"/>
      <c r="CW9" s="19"/>
      <c r="CX9" s="19"/>
      <c r="CY9" s="19"/>
      <c r="CZ9" s="19"/>
      <c r="DA9" s="19"/>
      <c r="DB9" s="19"/>
      <c r="DC9" s="19"/>
      <c r="DD9" s="19"/>
      <c r="DE9" s="19"/>
      <c r="DF9" s="19"/>
      <c r="DG9" s="19"/>
      <c r="DH9" s="19"/>
      <c r="DI9" s="19"/>
      <c r="DJ9" s="19"/>
      <c r="DK9" s="19"/>
      <c r="DL9" s="19"/>
      <c r="DM9" s="19"/>
      <c r="DN9" s="19"/>
      <c r="DO9" s="19"/>
      <c r="DP9" s="19"/>
      <c r="DQ9" s="19"/>
      <c r="DR9" s="19"/>
      <c r="DS9" s="19"/>
      <c r="DT9" s="19"/>
      <c r="DU9" s="19"/>
      <c r="DV9" s="19"/>
      <c r="DW9" s="19"/>
      <c r="DX9" s="19"/>
      <c r="DY9" s="19"/>
      <c r="DZ9" s="19"/>
      <c r="EA9" s="19"/>
      <c r="EB9" s="19"/>
      <c r="EC9" s="19"/>
      <c r="ED9" s="19"/>
      <c r="EE9" s="19"/>
      <c r="EF9" s="19"/>
      <c r="EG9" s="19"/>
      <c r="EH9" s="19"/>
      <c r="EI9" s="19"/>
      <c r="EJ9" s="19"/>
      <c r="EK9" s="19"/>
      <c r="EL9" s="19"/>
      <c r="EM9" s="19"/>
      <c r="EN9" s="19"/>
      <c r="EO9" s="19"/>
      <c r="EP9" s="19"/>
      <c r="EQ9" s="19"/>
      <c r="ER9" s="19"/>
      <c r="ES9" s="19"/>
      <c r="ET9" s="19"/>
      <c r="EU9" s="19"/>
      <c r="EV9" s="19"/>
      <c r="EW9" s="19"/>
      <c r="EX9" s="19"/>
      <c r="EY9" s="19"/>
      <c r="EZ9" s="19"/>
      <c r="FA9" s="19"/>
      <c r="FB9" s="19"/>
      <c r="FC9" s="19"/>
      <c r="FD9" s="19"/>
      <c r="FE9" s="19"/>
      <c r="FF9" s="19"/>
      <c r="FG9" s="19"/>
      <c r="FH9" s="19"/>
      <c r="FI9" s="19"/>
      <c r="FJ9" s="19"/>
      <c r="FK9" s="19"/>
      <c r="FL9" s="19"/>
      <c r="FM9" s="19"/>
      <c r="FN9" s="19"/>
      <c r="FO9" s="19"/>
      <c r="FP9" s="19"/>
      <c r="FQ9" s="19"/>
      <c r="FR9" s="19"/>
      <c r="FS9" s="19"/>
      <c r="FT9" s="19"/>
      <c r="FU9" s="19"/>
      <c r="FV9" s="19"/>
      <c r="FW9" s="19"/>
      <c r="FX9" s="19"/>
      <c r="FY9" s="19"/>
      <c r="FZ9" s="19"/>
      <c r="GA9" s="19"/>
      <c r="GB9" s="19"/>
      <c r="GC9" s="19"/>
      <c r="GD9" s="19"/>
      <c r="GE9" s="19"/>
      <c r="GF9" s="19"/>
      <c r="GG9" s="19"/>
      <c r="GH9" s="19"/>
      <c r="GI9" s="19"/>
      <c r="GJ9" s="19"/>
      <c r="GK9" s="19"/>
      <c r="GL9" s="19"/>
      <c r="GM9" s="19"/>
      <c r="GN9" s="19"/>
      <c r="GO9" s="19"/>
      <c r="GP9" s="19"/>
      <c r="GQ9" s="19"/>
      <c r="GR9" s="19"/>
      <c r="GS9" s="19"/>
      <c r="GT9" s="19"/>
      <c r="GU9" s="19"/>
      <c r="GV9" s="19"/>
      <c r="GW9" s="19"/>
      <c r="GX9" s="19"/>
      <c r="GY9" s="19"/>
      <c r="GZ9" s="19"/>
      <c r="HA9" s="19"/>
      <c r="HB9" s="19"/>
      <c r="HC9" s="19"/>
      <c r="HD9" s="19"/>
      <c r="HE9" s="19"/>
      <c r="HF9" s="19"/>
      <c r="HG9" s="19"/>
      <c r="HH9" s="19"/>
      <c r="HI9" s="19"/>
      <c r="HJ9" s="19"/>
      <c r="HK9" s="19"/>
      <c r="HL9" s="19"/>
      <c r="HM9" s="19"/>
      <c r="HN9" s="19"/>
      <c r="HO9" s="19"/>
      <c r="HP9" s="19"/>
      <c r="HQ9" s="19"/>
      <c r="HR9" s="19"/>
      <c r="HS9" s="19"/>
      <c r="HT9" s="19"/>
      <c r="HU9" s="19"/>
      <c r="HV9" s="19"/>
      <c r="HW9" s="19"/>
      <c r="HX9" s="19"/>
      <c r="HY9" s="19"/>
      <c r="HZ9" s="19"/>
      <c r="IA9" s="19"/>
      <c r="IB9" s="19"/>
      <c r="IC9" s="19"/>
      <c r="ID9" s="19"/>
      <c r="IE9" s="19"/>
      <c r="IF9" s="19"/>
      <c r="IG9" s="19"/>
      <c r="IH9" s="19"/>
      <c r="II9" s="19"/>
      <c r="IJ9" s="19"/>
      <c r="IK9" s="19"/>
      <c r="IL9" s="19"/>
      <c r="IM9" s="19"/>
      <c r="IN9" s="19"/>
      <c r="IO9" s="19"/>
      <c r="IP9" s="19"/>
      <c r="IQ9" s="19"/>
      <c r="IR9" s="19"/>
      <c r="IS9" s="19"/>
      <c r="IT9" s="19"/>
      <c r="IU9" s="19"/>
      <c r="IV9" s="19"/>
      <c r="IW9" s="19"/>
    </row>
    <row r="10" customFormat="false" ht="12.75" hidden="false" customHeight="false" outlineLevel="0" collapsed="false">
      <c r="A10" s="35"/>
      <c r="B10" s="35"/>
      <c r="C10" s="36" t="s">
        <v>83</v>
      </c>
      <c r="D10" s="37" t="s">
        <v>75</v>
      </c>
      <c r="E10" s="38" t="n">
        <v>5000</v>
      </c>
      <c r="F10" s="29" t="s">
        <v>10</v>
      </c>
      <c r="G10" s="30"/>
      <c r="H10" s="19"/>
      <c r="I10" s="25"/>
      <c r="J10" s="19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7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19"/>
      <c r="AL10" s="19"/>
      <c r="AM10" s="19"/>
      <c r="AN10" s="19"/>
      <c r="AO10" s="19"/>
      <c r="AP10" s="19"/>
      <c r="AQ10" s="19"/>
      <c r="AR10" s="19"/>
      <c r="AS10" s="19"/>
      <c r="AT10" s="19"/>
      <c r="AU10" s="19"/>
      <c r="AV10" s="19"/>
      <c r="AW10" s="19"/>
      <c r="AX10" s="19"/>
      <c r="AY10" s="19"/>
      <c r="AZ10" s="19"/>
      <c r="BA10" s="19"/>
      <c r="BB10" s="19"/>
      <c r="BC10" s="19"/>
      <c r="BD10" s="19"/>
      <c r="BE10" s="19"/>
      <c r="BF10" s="19"/>
      <c r="BG10" s="19"/>
      <c r="BH10" s="19"/>
      <c r="BI10" s="19"/>
      <c r="BJ10" s="19"/>
      <c r="BK10" s="19"/>
      <c r="BL10" s="19"/>
      <c r="BM10" s="19"/>
      <c r="BN10" s="19"/>
      <c r="BO10" s="19"/>
      <c r="BP10" s="19"/>
      <c r="BQ10" s="19"/>
      <c r="BR10" s="19"/>
      <c r="BS10" s="19"/>
      <c r="BT10" s="19"/>
      <c r="BU10" s="19"/>
      <c r="BV10" s="19"/>
      <c r="BW10" s="19"/>
      <c r="BX10" s="19"/>
      <c r="BY10" s="19"/>
      <c r="BZ10" s="19"/>
      <c r="CA10" s="19"/>
      <c r="CB10" s="19"/>
      <c r="CC10" s="19"/>
      <c r="CD10" s="19"/>
      <c r="CE10" s="19"/>
      <c r="CF10" s="19"/>
      <c r="CG10" s="19"/>
      <c r="CH10" s="19"/>
      <c r="CI10" s="19"/>
      <c r="CJ10" s="19"/>
      <c r="CK10" s="19"/>
      <c r="CL10" s="19"/>
      <c r="CM10" s="19"/>
      <c r="CN10" s="19"/>
      <c r="CO10" s="19"/>
      <c r="CP10" s="19"/>
      <c r="CQ10" s="19"/>
      <c r="CR10" s="19"/>
      <c r="CS10" s="19"/>
      <c r="CT10" s="19"/>
      <c r="CU10" s="19"/>
      <c r="CV10" s="19"/>
      <c r="CW10" s="19"/>
      <c r="CX10" s="19"/>
      <c r="CY10" s="19"/>
      <c r="CZ10" s="19"/>
      <c r="DA10" s="19"/>
      <c r="DB10" s="19"/>
      <c r="DC10" s="19"/>
      <c r="DD10" s="19"/>
      <c r="DE10" s="19"/>
      <c r="DF10" s="19"/>
      <c r="DG10" s="19"/>
      <c r="DH10" s="19"/>
      <c r="DI10" s="19"/>
      <c r="DJ10" s="19"/>
      <c r="DK10" s="19"/>
      <c r="DL10" s="19"/>
      <c r="DM10" s="19"/>
      <c r="DN10" s="19"/>
      <c r="DO10" s="19"/>
      <c r="DP10" s="19"/>
      <c r="DQ10" s="19"/>
      <c r="DR10" s="19"/>
      <c r="DS10" s="19"/>
      <c r="DT10" s="19"/>
      <c r="DU10" s="19"/>
      <c r="DV10" s="19"/>
      <c r="DW10" s="19"/>
      <c r="DX10" s="19"/>
      <c r="DY10" s="19"/>
      <c r="DZ10" s="19"/>
      <c r="EA10" s="19"/>
      <c r="EB10" s="19"/>
      <c r="EC10" s="19"/>
      <c r="ED10" s="19"/>
      <c r="EE10" s="19"/>
      <c r="EF10" s="19"/>
      <c r="EG10" s="19"/>
      <c r="EH10" s="19"/>
      <c r="EI10" s="19"/>
      <c r="EJ10" s="19"/>
      <c r="EK10" s="19"/>
      <c r="EL10" s="19"/>
      <c r="EM10" s="19"/>
      <c r="EN10" s="19"/>
      <c r="EO10" s="19"/>
      <c r="EP10" s="19"/>
      <c r="EQ10" s="19"/>
      <c r="ER10" s="19"/>
      <c r="ES10" s="19"/>
      <c r="ET10" s="19"/>
      <c r="EU10" s="19"/>
      <c r="EV10" s="19"/>
      <c r="EW10" s="19"/>
      <c r="EX10" s="19"/>
      <c r="EY10" s="19"/>
      <c r="EZ10" s="19"/>
      <c r="FA10" s="19"/>
      <c r="FB10" s="19"/>
      <c r="FC10" s="19"/>
      <c r="FD10" s="19"/>
      <c r="FE10" s="19"/>
      <c r="FF10" s="19"/>
      <c r="FG10" s="19"/>
      <c r="FH10" s="19"/>
      <c r="FI10" s="19"/>
      <c r="FJ10" s="19"/>
      <c r="FK10" s="19"/>
      <c r="FL10" s="19"/>
      <c r="FM10" s="19"/>
      <c r="FN10" s="19"/>
      <c r="FO10" s="19"/>
      <c r="FP10" s="19"/>
      <c r="FQ10" s="19"/>
      <c r="FR10" s="19"/>
      <c r="FS10" s="19"/>
      <c r="FT10" s="19"/>
      <c r="FU10" s="19"/>
      <c r="FV10" s="19"/>
      <c r="FW10" s="19"/>
      <c r="FX10" s="19"/>
      <c r="FY10" s="19"/>
      <c r="FZ10" s="19"/>
      <c r="GA10" s="19"/>
      <c r="GB10" s="19"/>
      <c r="GC10" s="19"/>
      <c r="GD10" s="19"/>
      <c r="GE10" s="19"/>
      <c r="GF10" s="19"/>
      <c r="GG10" s="19"/>
      <c r="GH10" s="19"/>
      <c r="GI10" s="19"/>
      <c r="GJ10" s="19"/>
      <c r="GK10" s="19"/>
      <c r="GL10" s="19"/>
      <c r="GM10" s="19"/>
      <c r="GN10" s="19"/>
      <c r="GO10" s="19"/>
      <c r="GP10" s="19"/>
      <c r="GQ10" s="19"/>
      <c r="GR10" s="19"/>
      <c r="GS10" s="19"/>
      <c r="GT10" s="19"/>
      <c r="GU10" s="19"/>
      <c r="GV10" s="19"/>
      <c r="GW10" s="19"/>
      <c r="GX10" s="19"/>
      <c r="GY10" s="19"/>
      <c r="GZ10" s="19"/>
      <c r="HA10" s="19"/>
      <c r="HB10" s="19"/>
      <c r="HC10" s="19"/>
      <c r="HD10" s="19"/>
      <c r="HE10" s="19"/>
      <c r="HF10" s="19"/>
      <c r="HG10" s="19"/>
      <c r="HH10" s="19"/>
      <c r="HI10" s="19"/>
      <c r="HJ10" s="19"/>
      <c r="HK10" s="19"/>
      <c r="HL10" s="19"/>
      <c r="HM10" s="19"/>
      <c r="HN10" s="19"/>
      <c r="HO10" s="19"/>
      <c r="HP10" s="19"/>
      <c r="HQ10" s="19"/>
      <c r="HR10" s="19"/>
      <c r="HS10" s="19"/>
      <c r="HT10" s="19"/>
      <c r="HU10" s="19"/>
      <c r="HV10" s="19"/>
      <c r="HW10" s="19"/>
      <c r="HX10" s="19"/>
      <c r="HY10" s="19"/>
      <c r="HZ10" s="19"/>
      <c r="IA10" s="19"/>
      <c r="IB10" s="19"/>
      <c r="IC10" s="19"/>
      <c r="ID10" s="19"/>
      <c r="IE10" s="19"/>
      <c r="IF10" s="19"/>
      <c r="IG10" s="19"/>
      <c r="IH10" s="19"/>
      <c r="II10" s="19"/>
      <c r="IJ10" s="19"/>
      <c r="IK10" s="19"/>
      <c r="IL10" s="19"/>
      <c r="IM10" s="19"/>
      <c r="IN10" s="19"/>
      <c r="IO10" s="19"/>
      <c r="IP10" s="19"/>
      <c r="IQ10" s="19"/>
      <c r="IR10" s="19"/>
      <c r="IS10" s="19"/>
      <c r="IT10" s="19"/>
      <c r="IU10" s="19"/>
      <c r="IV10" s="19"/>
      <c r="IW10" s="19"/>
    </row>
    <row r="11" customFormat="false" ht="25.5" hidden="false" customHeight="false" outlineLevel="0" collapsed="false">
      <c r="A11" s="35"/>
      <c r="B11" s="35"/>
      <c r="C11" s="36" t="s">
        <v>84</v>
      </c>
      <c r="D11" s="37" t="s">
        <v>75</v>
      </c>
      <c r="E11" s="38" t="n">
        <v>8000</v>
      </c>
      <c r="F11" s="29" t="s">
        <v>10</v>
      </c>
      <c r="G11" s="30" t="s">
        <v>85</v>
      </c>
      <c r="H11" s="19"/>
      <c r="I11" s="25"/>
      <c r="J11" s="19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7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19"/>
      <c r="AL11" s="19"/>
      <c r="AM11" s="19"/>
      <c r="AN11" s="19"/>
      <c r="AO11" s="19"/>
      <c r="AP11" s="19"/>
      <c r="AQ11" s="19"/>
      <c r="AR11" s="19"/>
      <c r="AS11" s="19"/>
      <c r="AT11" s="19"/>
      <c r="AU11" s="19"/>
      <c r="AV11" s="19"/>
      <c r="AW11" s="19"/>
      <c r="AX11" s="19"/>
      <c r="AY11" s="19"/>
      <c r="AZ11" s="19"/>
      <c r="BA11" s="19"/>
      <c r="BB11" s="19"/>
      <c r="BC11" s="19"/>
      <c r="BD11" s="19"/>
      <c r="BE11" s="19"/>
      <c r="BF11" s="19"/>
      <c r="BG11" s="19"/>
      <c r="BH11" s="19"/>
      <c r="BI11" s="19"/>
      <c r="BJ11" s="19"/>
      <c r="BK11" s="19"/>
      <c r="BL11" s="19"/>
      <c r="BM11" s="19"/>
      <c r="BN11" s="19"/>
      <c r="BO11" s="19"/>
      <c r="BP11" s="19"/>
      <c r="BQ11" s="19"/>
      <c r="BR11" s="19"/>
      <c r="BS11" s="19"/>
      <c r="BT11" s="19"/>
      <c r="BU11" s="19"/>
      <c r="BV11" s="19"/>
      <c r="BW11" s="19"/>
      <c r="BX11" s="19"/>
      <c r="BY11" s="19"/>
      <c r="BZ11" s="19"/>
      <c r="CA11" s="19"/>
      <c r="CB11" s="19"/>
      <c r="CC11" s="19"/>
      <c r="CD11" s="19"/>
      <c r="CE11" s="19"/>
      <c r="CF11" s="19"/>
      <c r="CG11" s="19"/>
      <c r="CH11" s="19"/>
      <c r="CI11" s="19"/>
      <c r="CJ11" s="19"/>
      <c r="CK11" s="19"/>
      <c r="CL11" s="19"/>
      <c r="CM11" s="19"/>
      <c r="CN11" s="19"/>
      <c r="CO11" s="19"/>
      <c r="CP11" s="19"/>
      <c r="CQ11" s="19"/>
      <c r="CR11" s="19"/>
      <c r="CS11" s="19"/>
      <c r="CT11" s="19"/>
      <c r="CU11" s="19"/>
      <c r="CV11" s="19"/>
      <c r="CW11" s="19"/>
      <c r="CX11" s="19"/>
      <c r="CY11" s="19"/>
      <c r="CZ11" s="19"/>
      <c r="DA11" s="19"/>
      <c r="DB11" s="19"/>
      <c r="DC11" s="19"/>
      <c r="DD11" s="19"/>
      <c r="DE11" s="19"/>
      <c r="DF11" s="19"/>
      <c r="DG11" s="19"/>
      <c r="DH11" s="19"/>
      <c r="DI11" s="19"/>
      <c r="DJ11" s="19"/>
      <c r="DK11" s="19"/>
      <c r="DL11" s="19"/>
      <c r="DM11" s="19"/>
      <c r="DN11" s="19"/>
      <c r="DO11" s="19"/>
      <c r="DP11" s="19"/>
      <c r="DQ11" s="19"/>
      <c r="DR11" s="19"/>
      <c r="DS11" s="19"/>
      <c r="DT11" s="19"/>
      <c r="DU11" s="19"/>
      <c r="DV11" s="19"/>
      <c r="DW11" s="19"/>
      <c r="DX11" s="19"/>
      <c r="DY11" s="19"/>
      <c r="DZ11" s="19"/>
      <c r="EA11" s="19"/>
      <c r="EB11" s="19"/>
      <c r="EC11" s="19"/>
      <c r="ED11" s="19"/>
      <c r="EE11" s="19"/>
      <c r="EF11" s="19"/>
      <c r="EG11" s="19"/>
      <c r="EH11" s="19"/>
      <c r="EI11" s="19"/>
      <c r="EJ11" s="19"/>
      <c r="EK11" s="19"/>
      <c r="EL11" s="19"/>
      <c r="EM11" s="19"/>
      <c r="EN11" s="19"/>
      <c r="EO11" s="19"/>
      <c r="EP11" s="19"/>
      <c r="EQ11" s="19"/>
      <c r="ER11" s="19"/>
      <c r="ES11" s="19"/>
      <c r="ET11" s="19"/>
      <c r="EU11" s="19"/>
      <c r="EV11" s="19"/>
      <c r="EW11" s="19"/>
      <c r="EX11" s="19"/>
      <c r="EY11" s="19"/>
      <c r="EZ11" s="19"/>
      <c r="FA11" s="19"/>
      <c r="FB11" s="19"/>
      <c r="FC11" s="19"/>
      <c r="FD11" s="19"/>
      <c r="FE11" s="19"/>
      <c r="FF11" s="19"/>
      <c r="FG11" s="19"/>
      <c r="FH11" s="19"/>
      <c r="FI11" s="19"/>
      <c r="FJ11" s="19"/>
      <c r="FK11" s="19"/>
      <c r="FL11" s="19"/>
      <c r="FM11" s="19"/>
      <c r="FN11" s="19"/>
      <c r="FO11" s="19"/>
      <c r="FP11" s="19"/>
      <c r="FQ11" s="19"/>
      <c r="FR11" s="19"/>
      <c r="FS11" s="19"/>
      <c r="FT11" s="19"/>
      <c r="FU11" s="19"/>
      <c r="FV11" s="19"/>
      <c r="FW11" s="19"/>
      <c r="FX11" s="19"/>
      <c r="FY11" s="19"/>
      <c r="FZ11" s="19"/>
      <c r="GA11" s="19"/>
      <c r="GB11" s="19"/>
      <c r="GC11" s="19"/>
      <c r="GD11" s="19"/>
      <c r="GE11" s="19"/>
      <c r="GF11" s="19"/>
      <c r="GG11" s="19"/>
      <c r="GH11" s="19"/>
      <c r="GI11" s="19"/>
      <c r="GJ11" s="19"/>
      <c r="GK11" s="19"/>
      <c r="GL11" s="19"/>
      <c r="GM11" s="19"/>
      <c r="GN11" s="19"/>
      <c r="GO11" s="19"/>
      <c r="GP11" s="19"/>
      <c r="GQ11" s="19"/>
      <c r="GR11" s="19"/>
      <c r="GS11" s="19"/>
      <c r="GT11" s="19"/>
      <c r="GU11" s="19"/>
      <c r="GV11" s="19"/>
      <c r="GW11" s="19"/>
      <c r="GX11" s="19"/>
      <c r="GY11" s="19"/>
      <c r="GZ11" s="19"/>
      <c r="HA11" s="19"/>
      <c r="HB11" s="19"/>
      <c r="HC11" s="19"/>
      <c r="HD11" s="19"/>
      <c r="HE11" s="19"/>
      <c r="HF11" s="19"/>
      <c r="HG11" s="19"/>
      <c r="HH11" s="19"/>
      <c r="HI11" s="19"/>
      <c r="HJ11" s="19"/>
      <c r="HK11" s="19"/>
      <c r="HL11" s="19"/>
      <c r="HM11" s="19"/>
      <c r="HN11" s="19"/>
      <c r="HO11" s="19"/>
      <c r="HP11" s="19"/>
      <c r="HQ11" s="19"/>
      <c r="HR11" s="19"/>
      <c r="HS11" s="19"/>
      <c r="HT11" s="19"/>
      <c r="HU11" s="19"/>
      <c r="HV11" s="19"/>
      <c r="HW11" s="19"/>
      <c r="HX11" s="19"/>
      <c r="HY11" s="19"/>
      <c r="HZ11" s="19"/>
      <c r="IA11" s="19"/>
      <c r="IB11" s="19"/>
      <c r="IC11" s="19"/>
      <c r="ID11" s="19"/>
      <c r="IE11" s="19"/>
      <c r="IF11" s="19"/>
      <c r="IG11" s="19"/>
      <c r="IH11" s="19"/>
      <c r="II11" s="19"/>
      <c r="IJ11" s="19"/>
      <c r="IK11" s="19"/>
      <c r="IL11" s="19"/>
      <c r="IM11" s="19"/>
      <c r="IN11" s="19"/>
      <c r="IO11" s="19"/>
      <c r="IP11" s="19"/>
      <c r="IQ11" s="19"/>
      <c r="IR11" s="19"/>
      <c r="IS11" s="19"/>
      <c r="IT11" s="19"/>
      <c r="IU11" s="19"/>
      <c r="IV11" s="19"/>
      <c r="IW11" s="19"/>
    </row>
    <row r="12" customFormat="false" ht="12.75" hidden="false" customHeight="false" outlineLevel="0" collapsed="false">
      <c r="A12" s="35"/>
      <c r="B12" s="35"/>
      <c r="C12" s="36" t="s">
        <v>86</v>
      </c>
      <c r="D12" s="37" t="s">
        <v>25</v>
      </c>
      <c r="E12" s="38" t="n">
        <v>12000</v>
      </c>
      <c r="F12" s="29" t="s">
        <v>10</v>
      </c>
      <c r="G12" s="30"/>
      <c r="H12" s="19"/>
      <c r="I12" s="25"/>
      <c r="J12" s="19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7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9"/>
      <c r="AS12" s="19"/>
      <c r="AT12" s="19"/>
      <c r="AU12" s="19"/>
      <c r="AV12" s="19"/>
      <c r="AW12" s="19"/>
      <c r="AX12" s="19"/>
      <c r="AY12" s="19"/>
      <c r="AZ12" s="19"/>
      <c r="BA12" s="19"/>
      <c r="BB12" s="19"/>
      <c r="BC12" s="19"/>
      <c r="BD12" s="19"/>
      <c r="BE12" s="19"/>
      <c r="BF12" s="19"/>
      <c r="BG12" s="19"/>
      <c r="BH12" s="19"/>
      <c r="BI12" s="19"/>
      <c r="BJ12" s="19"/>
      <c r="BK12" s="19"/>
      <c r="BL12" s="19"/>
      <c r="BM12" s="19"/>
      <c r="BN12" s="19"/>
      <c r="BO12" s="19"/>
      <c r="BP12" s="19"/>
      <c r="BQ12" s="19"/>
      <c r="BR12" s="19"/>
      <c r="BS12" s="19"/>
      <c r="BT12" s="19"/>
      <c r="BU12" s="19"/>
      <c r="BV12" s="19"/>
      <c r="BW12" s="19"/>
      <c r="BX12" s="19"/>
      <c r="BY12" s="19"/>
      <c r="BZ12" s="19"/>
      <c r="CA12" s="19"/>
      <c r="CB12" s="19"/>
      <c r="CC12" s="19"/>
      <c r="CD12" s="19"/>
      <c r="CE12" s="19"/>
      <c r="CF12" s="19"/>
      <c r="CG12" s="19"/>
      <c r="CH12" s="19"/>
      <c r="CI12" s="19"/>
      <c r="CJ12" s="19"/>
      <c r="CK12" s="19"/>
      <c r="CL12" s="19"/>
      <c r="CM12" s="19"/>
      <c r="CN12" s="19"/>
      <c r="CO12" s="19"/>
      <c r="CP12" s="19"/>
      <c r="CQ12" s="19"/>
      <c r="CR12" s="19"/>
      <c r="CS12" s="19"/>
      <c r="CT12" s="19"/>
      <c r="CU12" s="19"/>
      <c r="CV12" s="19"/>
      <c r="CW12" s="19"/>
      <c r="CX12" s="19"/>
      <c r="CY12" s="19"/>
      <c r="CZ12" s="19"/>
      <c r="DA12" s="19"/>
      <c r="DB12" s="19"/>
      <c r="DC12" s="19"/>
      <c r="DD12" s="19"/>
      <c r="DE12" s="19"/>
      <c r="DF12" s="19"/>
      <c r="DG12" s="19"/>
      <c r="DH12" s="19"/>
      <c r="DI12" s="19"/>
      <c r="DJ12" s="19"/>
      <c r="DK12" s="19"/>
      <c r="DL12" s="19"/>
      <c r="DM12" s="19"/>
      <c r="DN12" s="19"/>
      <c r="DO12" s="19"/>
      <c r="DP12" s="19"/>
      <c r="DQ12" s="19"/>
      <c r="DR12" s="19"/>
      <c r="DS12" s="19"/>
      <c r="DT12" s="19"/>
      <c r="DU12" s="19"/>
      <c r="DV12" s="19"/>
      <c r="DW12" s="19"/>
      <c r="DX12" s="19"/>
      <c r="DY12" s="19"/>
      <c r="DZ12" s="19"/>
      <c r="EA12" s="19"/>
      <c r="EB12" s="19"/>
      <c r="EC12" s="19"/>
      <c r="ED12" s="19"/>
      <c r="EE12" s="19"/>
      <c r="EF12" s="19"/>
      <c r="EG12" s="19"/>
      <c r="EH12" s="19"/>
      <c r="EI12" s="19"/>
      <c r="EJ12" s="19"/>
      <c r="EK12" s="19"/>
      <c r="EL12" s="19"/>
      <c r="EM12" s="19"/>
      <c r="EN12" s="19"/>
      <c r="EO12" s="19"/>
      <c r="EP12" s="19"/>
      <c r="EQ12" s="19"/>
      <c r="ER12" s="19"/>
      <c r="ES12" s="19"/>
      <c r="ET12" s="19"/>
      <c r="EU12" s="19"/>
      <c r="EV12" s="19"/>
      <c r="EW12" s="19"/>
      <c r="EX12" s="19"/>
      <c r="EY12" s="19"/>
      <c r="EZ12" s="19"/>
      <c r="FA12" s="19"/>
      <c r="FB12" s="19"/>
      <c r="FC12" s="19"/>
      <c r="FD12" s="19"/>
      <c r="FE12" s="19"/>
      <c r="FF12" s="19"/>
      <c r="FG12" s="19"/>
      <c r="FH12" s="19"/>
      <c r="FI12" s="19"/>
      <c r="FJ12" s="19"/>
      <c r="FK12" s="19"/>
      <c r="FL12" s="19"/>
      <c r="FM12" s="19"/>
      <c r="FN12" s="19"/>
      <c r="FO12" s="19"/>
      <c r="FP12" s="19"/>
      <c r="FQ12" s="19"/>
      <c r="FR12" s="19"/>
      <c r="FS12" s="19"/>
      <c r="FT12" s="19"/>
      <c r="FU12" s="19"/>
      <c r="FV12" s="19"/>
      <c r="FW12" s="19"/>
      <c r="FX12" s="19"/>
      <c r="FY12" s="19"/>
      <c r="FZ12" s="19"/>
      <c r="GA12" s="19"/>
      <c r="GB12" s="19"/>
      <c r="GC12" s="19"/>
      <c r="GD12" s="19"/>
      <c r="GE12" s="19"/>
      <c r="GF12" s="19"/>
      <c r="GG12" s="19"/>
      <c r="GH12" s="19"/>
      <c r="GI12" s="19"/>
      <c r="GJ12" s="19"/>
      <c r="GK12" s="19"/>
      <c r="GL12" s="19"/>
      <c r="GM12" s="19"/>
      <c r="GN12" s="19"/>
      <c r="GO12" s="19"/>
      <c r="GP12" s="19"/>
      <c r="GQ12" s="19"/>
      <c r="GR12" s="19"/>
      <c r="GS12" s="19"/>
      <c r="GT12" s="19"/>
      <c r="GU12" s="19"/>
      <c r="GV12" s="19"/>
      <c r="GW12" s="19"/>
      <c r="GX12" s="19"/>
      <c r="GY12" s="19"/>
      <c r="GZ12" s="19"/>
      <c r="HA12" s="19"/>
      <c r="HB12" s="19"/>
      <c r="HC12" s="19"/>
      <c r="HD12" s="19"/>
      <c r="HE12" s="19"/>
      <c r="HF12" s="19"/>
      <c r="HG12" s="19"/>
      <c r="HH12" s="19"/>
      <c r="HI12" s="19"/>
      <c r="HJ12" s="19"/>
      <c r="HK12" s="19"/>
      <c r="HL12" s="19"/>
      <c r="HM12" s="19"/>
      <c r="HN12" s="19"/>
      <c r="HO12" s="19"/>
      <c r="HP12" s="19"/>
      <c r="HQ12" s="19"/>
      <c r="HR12" s="19"/>
      <c r="HS12" s="19"/>
      <c r="HT12" s="19"/>
      <c r="HU12" s="19"/>
      <c r="HV12" s="19"/>
      <c r="HW12" s="19"/>
      <c r="HX12" s="19"/>
      <c r="HY12" s="19"/>
      <c r="HZ12" s="19"/>
      <c r="IA12" s="19"/>
      <c r="IB12" s="19"/>
      <c r="IC12" s="19"/>
      <c r="ID12" s="19"/>
      <c r="IE12" s="19"/>
      <c r="IF12" s="19"/>
      <c r="IG12" s="19"/>
      <c r="IH12" s="19"/>
      <c r="II12" s="19"/>
      <c r="IJ12" s="19"/>
      <c r="IK12" s="19"/>
      <c r="IL12" s="19"/>
      <c r="IM12" s="19"/>
      <c r="IN12" s="19"/>
      <c r="IO12" s="19"/>
      <c r="IP12" s="19"/>
      <c r="IQ12" s="19"/>
      <c r="IR12" s="19"/>
      <c r="IS12" s="19"/>
      <c r="IT12" s="19"/>
      <c r="IU12" s="19"/>
      <c r="IV12" s="19"/>
      <c r="IW12" s="19"/>
    </row>
    <row r="13" customFormat="false" ht="25.5" hidden="false" customHeight="false" outlineLevel="0" collapsed="false">
      <c r="A13" s="35"/>
      <c r="B13" s="35"/>
      <c r="C13" s="36" t="s">
        <v>87</v>
      </c>
      <c r="D13" s="37" t="s">
        <v>15</v>
      </c>
      <c r="E13" s="38" t="n">
        <v>10000</v>
      </c>
      <c r="F13" s="29" t="s">
        <v>10</v>
      </c>
      <c r="G13" s="30" t="s">
        <v>88</v>
      </c>
      <c r="H13" s="19"/>
      <c r="I13" s="25"/>
      <c r="J13" s="19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7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19"/>
      <c r="AL13" s="19"/>
      <c r="AM13" s="19"/>
      <c r="AN13" s="19"/>
      <c r="AO13" s="19"/>
      <c r="AP13" s="19"/>
      <c r="AQ13" s="19"/>
      <c r="AR13" s="19"/>
      <c r="AS13" s="19"/>
      <c r="AT13" s="19"/>
      <c r="AU13" s="19"/>
      <c r="AV13" s="19"/>
      <c r="AW13" s="19"/>
      <c r="AX13" s="19"/>
      <c r="AY13" s="19"/>
      <c r="AZ13" s="19"/>
      <c r="BA13" s="19"/>
      <c r="BB13" s="19"/>
      <c r="BC13" s="19"/>
      <c r="BD13" s="19"/>
      <c r="BE13" s="19"/>
      <c r="BF13" s="19"/>
      <c r="BG13" s="19"/>
      <c r="BH13" s="19"/>
      <c r="BI13" s="19"/>
      <c r="BJ13" s="19"/>
      <c r="BK13" s="19"/>
      <c r="BL13" s="19"/>
      <c r="BM13" s="19"/>
      <c r="BN13" s="19"/>
      <c r="BO13" s="19"/>
      <c r="BP13" s="19"/>
      <c r="BQ13" s="19"/>
      <c r="BR13" s="19"/>
      <c r="BS13" s="19"/>
      <c r="BT13" s="19"/>
      <c r="BU13" s="19"/>
      <c r="BV13" s="19"/>
      <c r="BW13" s="19"/>
      <c r="BX13" s="19"/>
      <c r="BY13" s="19"/>
      <c r="BZ13" s="19"/>
      <c r="CA13" s="19"/>
      <c r="CB13" s="19"/>
      <c r="CC13" s="19"/>
      <c r="CD13" s="19"/>
      <c r="CE13" s="19"/>
      <c r="CF13" s="19"/>
      <c r="CG13" s="19"/>
      <c r="CH13" s="19"/>
      <c r="CI13" s="19"/>
      <c r="CJ13" s="19"/>
      <c r="CK13" s="19"/>
      <c r="CL13" s="19"/>
      <c r="CM13" s="19"/>
      <c r="CN13" s="19"/>
      <c r="CO13" s="19"/>
      <c r="CP13" s="19"/>
      <c r="CQ13" s="19"/>
      <c r="CR13" s="19"/>
      <c r="CS13" s="19"/>
      <c r="CT13" s="19"/>
      <c r="CU13" s="19"/>
      <c r="CV13" s="19"/>
      <c r="CW13" s="19"/>
      <c r="CX13" s="19"/>
      <c r="CY13" s="19"/>
      <c r="CZ13" s="19"/>
      <c r="DA13" s="19"/>
      <c r="DB13" s="19"/>
      <c r="DC13" s="19"/>
      <c r="DD13" s="19"/>
      <c r="DE13" s="19"/>
      <c r="DF13" s="19"/>
      <c r="DG13" s="19"/>
      <c r="DH13" s="19"/>
      <c r="DI13" s="19"/>
      <c r="DJ13" s="19"/>
      <c r="DK13" s="19"/>
      <c r="DL13" s="19"/>
      <c r="DM13" s="19"/>
      <c r="DN13" s="19"/>
      <c r="DO13" s="19"/>
      <c r="DP13" s="19"/>
      <c r="DQ13" s="19"/>
      <c r="DR13" s="19"/>
      <c r="DS13" s="19"/>
      <c r="DT13" s="19"/>
      <c r="DU13" s="19"/>
      <c r="DV13" s="19"/>
      <c r="DW13" s="19"/>
      <c r="DX13" s="19"/>
      <c r="DY13" s="19"/>
      <c r="DZ13" s="19"/>
      <c r="EA13" s="19"/>
      <c r="EB13" s="19"/>
      <c r="EC13" s="19"/>
      <c r="ED13" s="19"/>
      <c r="EE13" s="19"/>
      <c r="EF13" s="19"/>
      <c r="EG13" s="19"/>
      <c r="EH13" s="19"/>
      <c r="EI13" s="19"/>
      <c r="EJ13" s="19"/>
      <c r="EK13" s="19"/>
      <c r="EL13" s="19"/>
      <c r="EM13" s="19"/>
      <c r="EN13" s="19"/>
      <c r="EO13" s="19"/>
      <c r="EP13" s="19"/>
      <c r="EQ13" s="19"/>
      <c r="ER13" s="19"/>
      <c r="ES13" s="19"/>
      <c r="ET13" s="19"/>
      <c r="EU13" s="19"/>
      <c r="EV13" s="19"/>
      <c r="EW13" s="19"/>
      <c r="EX13" s="19"/>
      <c r="EY13" s="19"/>
      <c r="EZ13" s="19"/>
      <c r="FA13" s="19"/>
      <c r="FB13" s="19"/>
      <c r="FC13" s="19"/>
      <c r="FD13" s="19"/>
      <c r="FE13" s="19"/>
      <c r="FF13" s="19"/>
      <c r="FG13" s="19"/>
      <c r="FH13" s="19"/>
      <c r="FI13" s="19"/>
      <c r="FJ13" s="19"/>
      <c r="FK13" s="19"/>
      <c r="FL13" s="19"/>
      <c r="FM13" s="19"/>
      <c r="FN13" s="19"/>
      <c r="FO13" s="19"/>
      <c r="FP13" s="19"/>
      <c r="FQ13" s="19"/>
      <c r="FR13" s="19"/>
      <c r="FS13" s="19"/>
      <c r="FT13" s="19"/>
      <c r="FU13" s="19"/>
      <c r="FV13" s="19"/>
      <c r="FW13" s="19"/>
      <c r="FX13" s="19"/>
      <c r="FY13" s="19"/>
      <c r="FZ13" s="19"/>
      <c r="GA13" s="19"/>
      <c r="GB13" s="19"/>
      <c r="GC13" s="19"/>
      <c r="GD13" s="19"/>
      <c r="GE13" s="19"/>
      <c r="GF13" s="19"/>
      <c r="GG13" s="19"/>
      <c r="GH13" s="19"/>
      <c r="GI13" s="19"/>
      <c r="GJ13" s="19"/>
      <c r="GK13" s="19"/>
      <c r="GL13" s="19"/>
      <c r="GM13" s="19"/>
      <c r="GN13" s="19"/>
      <c r="GO13" s="19"/>
      <c r="GP13" s="19"/>
      <c r="GQ13" s="19"/>
      <c r="GR13" s="19"/>
      <c r="GS13" s="19"/>
      <c r="GT13" s="19"/>
      <c r="GU13" s="19"/>
      <c r="GV13" s="19"/>
      <c r="GW13" s="19"/>
      <c r="GX13" s="19"/>
      <c r="GY13" s="19"/>
      <c r="GZ13" s="19"/>
      <c r="HA13" s="19"/>
      <c r="HB13" s="19"/>
      <c r="HC13" s="19"/>
      <c r="HD13" s="19"/>
      <c r="HE13" s="19"/>
      <c r="HF13" s="19"/>
      <c r="HG13" s="19"/>
      <c r="HH13" s="19"/>
      <c r="HI13" s="19"/>
      <c r="HJ13" s="19"/>
      <c r="HK13" s="19"/>
      <c r="HL13" s="19"/>
      <c r="HM13" s="19"/>
      <c r="HN13" s="19"/>
      <c r="HO13" s="19"/>
      <c r="HP13" s="19"/>
      <c r="HQ13" s="19"/>
      <c r="HR13" s="19"/>
      <c r="HS13" s="19"/>
      <c r="HT13" s="19"/>
      <c r="HU13" s="19"/>
      <c r="HV13" s="19"/>
      <c r="HW13" s="19"/>
      <c r="HX13" s="19"/>
      <c r="HY13" s="19"/>
      <c r="HZ13" s="19"/>
      <c r="IA13" s="19"/>
      <c r="IB13" s="19"/>
      <c r="IC13" s="19"/>
      <c r="ID13" s="19"/>
      <c r="IE13" s="19"/>
      <c r="IF13" s="19"/>
      <c r="IG13" s="19"/>
      <c r="IH13" s="19"/>
      <c r="II13" s="19"/>
      <c r="IJ13" s="19"/>
      <c r="IK13" s="19"/>
      <c r="IL13" s="19"/>
      <c r="IM13" s="19"/>
      <c r="IN13" s="19"/>
      <c r="IO13" s="19"/>
      <c r="IP13" s="19"/>
      <c r="IQ13" s="19"/>
      <c r="IR13" s="19"/>
      <c r="IS13" s="19"/>
      <c r="IT13" s="19"/>
      <c r="IU13" s="19"/>
      <c r="IV13" s="19"/>
      <c r="IW13" s="19"/>
    </row>
    <row r="14" customFormat="false" ht="12.75" hidden="false" customHeight="false" outlineLevel="0" collapsed="false">
      <c r="A14" s="35"/>
      <c r="B14" s="35"/>
      <c r="C14" s="36" t="s">
        <v>89</v>
      </c>
      <c r="D14" s="37" t="s">
        <v>15</v>
      </c>
      <c r="E14" s="38" t="n">
        <v>15000</v>
      </c>
      <c r="F14" s="29" t="s">
        <v>10</v>
      </c>
      <c r="G14" s="30"/>
      <c r="H14" s="19"/>
      <c r="I14" s="25"/>
      <c r="J14" s="19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7"/>
      <c r="X14" s="19"/>
      <c r="Y14" s="19"/>
      <c r="Z14" s="19"/>
      <c r="AA14" s="19"/>
      <c r="AB14" s="19"/>
      <c r="AC14" s="19"/>
      <c r="AD14" s="19"/>
      <c r="AE14" s="19"/>
      <c r="AF14" s="19"/>
      <c r="AG14" s="19"/>
      <c r="AH14" s="19"/>
      <c r="AI14" s="19"/>
      <c r="AJ14" s="19"/>
      <c r="AK14" s="19"/>
      <c r="AL14" s="19"/>
      <c r="AM14" s="19"/>
      <c r="AN14" s="19"/>
      <c r="AO14" s="19"/>
      <c r="AP14" s="19"/>
      <c r="AQ14" s="19"/>
      <c r="AR14" s="19"/>
      <c r="AS14" s="19"/>
      <c r="AT14" s="19"/>
      <c r="AU14" s="19"/>
      <c r="AV14" s="19"/>
      <c r="AW14" s="19"/>
      <c r="AX14" s="19"/>
      <c r="AY14" s="19"/>
      <c r="AZ14" s="19"/>
      <c r="BA14" s="19"/>
      <c r="BB14" s="19"/>
      <c r="BC14" s="19"/>
      <c r="BD14" s="19"/>
      <c r="BE14" s="19"/>
      <c r="BF14" s="19"/>
      <c r="BG14" s="19"/>
      <c r="BH14" s="19"/>
      <c r="BI14" s="19"/>
      <c r="BJ14" s="19"/>
      <c r="BK14" s="19"/>
      <c r="BL14" s="19"/>
      <c r="BM14" s="19"/>
      <c r="BN14" s="19"/>
      <c r="BO14" s="19"/>
      <c r="BP14" s="19"/>
      <c r="BQ14" s="19"/>
      <c r="BR14" s="19"/>
      <c r="BS14" s="19"/>
      <c r="BT14" s="19"/>
      <c r="BU14" s="19"/>
      <c r="BV14" s="19"/>
      <c r="BW14" s="19"/>
      <c r="BX14" s="19"/>
      <c r="BY14" s="19"/>
      <c r="BZ14" s="19"/>
      <c r="CA14" s="19"/>
      <c r="CB14" s="19"/>
      <c r="CC14" s="19"/>
      <c r="CD14" s="19"/>
      <c r="CE14" s="19"/>
      <c r="CF14" s="19"/>
      <c r="CG14" s="19"/>
      <c r="CH14" s="19"/>
      <c r="CI14" s="19"/>
      <c r="CJ14" s="19"/>
      <c r="CK14" s="19"/>
      <c r="CL14" s="19"/>
      <c r="CM14" s="19"/>
      <c r="CN14" s="19"/>
      <c r="CO14" s="19"/>
      <c r="CP14" s="19"/>
      <c r="CQ14" s="19"/>
      <c r="CR14" s="19"/>
      <c r="CS14" s="19"/>
      <c r="CT14" s="19"/>
      <c r="CU14" s="19"/>
      <c r="CV14" s="19"/>
      <c r="CW14" s="19"/>
      <c r="CX14" s="19"/>
      <c r="CY14" s="19"/>
      <c r="CZ14" s="19"/>
      <c r="DA14" s="19"/>
      <c r="DB14" s="19"/>
      <c r="DC14" s="19"/>
      <c r="DD14" s="19"/>
      <c r="DE14" s="19"/>
      <c r="DF14" s="19"/>
      <c r="DG14" s="19"/>
      <c r="DH14" s="19"/>
      <c r="DI14" s="19"/>
      <c r="DJ14" s="19"/>
      <c r="DK14" s="19"/>
      <c r="DL14" s="19"/>
      <c r="DM14" s="19"/>
      <c r="DN14" s="19"/>
      <c r="DO14" s="19"/>
      <c r="DP14" s="19"/>
      <c r="DQ14" s="19"/>
      <c r="DR14" s="19"/>
      <c r="DS14" s="19"/>
      <c r="DT14" s="19"/>
      <c r="DU14" s="19"/>
      <c r="DV14" s="19"/>
      <c r="DW14" s="19"/>
      <c r="DX14" s="19"/>
      <c r="DY14" s="19"/>
      <c r="DZ14" s="19"/>
      <c r="EA14" s="19"/>
      <c r="EB14" s="19"/>
      <c r="EC14" s="19"/>
      <c r="ED14" s="19"/>
      <c r="EE14" s="19"/>
      <c r="EF14" s="19"/>
      <c r="EG14" s="19"/>
      <c r="EH14" s="19"/>
      <c r="EI14" s="19"/>
      <c r="EJ14" s="19"/>
      <c r="EK14" s="19"/>
      <c r="EL14" s="19"/>
      <c r="EM14" s="19"/>
      <c r="EN14" s="19"/>
      <c r="EO14" s="19"/>
      <c r="EP14" s="19"/>
      <c r="EQ14" s="19"/>
      <c r="ER14" s="19"/>
      <c r="ES14" s="19"/>
      <c r="ET14" s="19"/>
      <c r="EU14" s="19"/>
      <c r="EV14" s="19"/>
      <c r="EW14" s="19"/>
      <c r="EX14" s="19"/>
      <c r="EY14" s="19"/>
      <c r="EZ14" s="19"/>
      <c r="FA14" s="19"/>
      <c r="FB14" s="19"/>
      <c r="FC14" s="19"/>
      <c r="FD14" s="19"/>
      <c r="FE14" s="19"/>
      <c r="FF14" s="19"/>
      <c r="FG14" s="19"/>
      <c r="FH14" s="19"/>
      <c r="FI14" s="19"/>
      <c r="FJ14" s="19"/>
      <c r="FK14" s="19"/>
      <c r="FL14" s="19"/>
      <c r="FM14" s="19"/>
      <c r="FN14" s="19"/>
      <c r="FO14" s="19"/>
      <c r="FP14" s="19"/>
      <c r="FQ14" s="19"/>
      <c r="FR14" s="19"/>
      <c r="FS14" s="19"/>
      <c r="FT14" s="19"/>
      <c r="FU14" s="19"/>
      <c r="FV14" s="19"/>
      <c r="FW14" s="19"/>
      <c r="FX14" s="19"/>
      <c r="FY14" s="19"/>
      <c r="FZ14" s="19"/>
      <c r="GA14" s="19"/>
      <c r="GB14" s="19"/>
      <c r="GC14" s="19"/>
      <c r="GD14" s="19"/>
      <c r="GE14" s="19"/>
      <c r="GF14" s="19"/>
      <c r="GG14" s="19"/>
      <c r="GH14" s="19"/>
      <c r="GI14" s="19"/>
      <c r="GJ14" s="19"/>
      <c r="GK14" s="19"/>
      <c r="GL14" s="19"/>
      <c r="GM14" s="19"/>
      <c r="GN14" s="19"/>
      <c r="GO14" s="19"/>
      <c r="GP14" s="19"/>
      <c r="GQ14" s="19"/>
      <c r="GR14" s="19"/>
      <c r="GS14" s="19"/>
      <c r="GT14" s="19"/>
      <c r="GU14" s="19"/>
      <c r="GV14" s="19"/>
      <c r="GW14" s="19"/>
      <c r="GX14" s="19"/>
      <c r="GY14" s="19"/>
      <c r="GZ14" s="19"/>
      <c r="HA14" s="19"/>
      <c r="HB14" s="19"/>
      <c r="HC14" s="19"/>
      <c r="HD14" s="19"/>
      <c r="HE14" s="19"/>
      <c r="HF14" s="19"/>
      <c r="HG14" s="19"/>
      <c r="HH14" s="19"/>
      <c r="HI14" s="19"/>
      <c r="HJ14" s="19"/>
      <c r="HK14" s="19"/>
      <c r="HL14" s="19"/>
      <c r="HM14" s="19"/>
      <c r="HN14" s="19"/>
      <c r="HO14" s="19"/>
      <c r="HP14" s="19"/>
      <c r="HQ14" s="19"/>
      <c r="HR14" s="19"/>
      <c r="HS14" s="19"/>
      <c r="HT14" s="19"/>
      <c r="HU14" s="19"/>
      <c r="HV14" s="19"/>
      <c r="HW14" s="19"/>
      <c r="HX14" s="19"/>
      <c r="HY14" s="19"/>
      <c r="HZ14" s="19"/>
      <c r="IA14" s="19"/>
      <c r="IB14" s="19"/>
      <c r="IC14" s="19"/>
      <c r="ID14" s="19"/>
      <c r="IE14" s="19"/>
      <c r="IF14" s="19"/>
      <c r="IG14" s="19"/>
      <c r="IH14" s="19"/>
      <c r="II14" s="19"/>
      <c r="IJ14" s="19"/>
      <c r="IK14" s="19"/>
      <c r="IL14" s="19"/>
      <c r="IM14" s="19"/>
      <c r="IN14" s="19"/>
      <c r="IO14" s="19"/>
      <c r="IP14" s="19"/>
      <c r="IQ14" s="19"/>
      <c r="IR14" s="19"/>
      <c r="IS14" s="19"/>
      <c r="IT14" s="19"/>
      <c r="IU14" s="19"/>
      <c r="IV14" s="19"/>
      <c r="IW14" s="19"/>
    </row>
    <row r="15" customFormat="false" ht="12.75" hidden="false" customHeight="false" outlineLevel="0" collapsed="false">
      <c r="A15" s="35"/>
      <c r="B15" s="35"/>
      <c r="C15" s="36" t="s">
        <v>90</v>
      </c>
      <c r="D15" s="37" t="s">
        <v>15</v>
      </c>
      <c r="E15" s="38" t="n">
        <v>15000</v>
      </c>
      <c r="F15" s="29" t="s">
        <v>10</v>
      </c>
      <c r="G15" s="30"/>
      <c r="H15" s="19"/>
      <c r="I15" s="25"/>
      <c r="J15" s="19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7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9"/>
      <c r="AS15" s="19"/>
      <c r="AT15" s="19"/>
      <c r="AU15" s="19"/>
      <c r="AV15" s="19"/>
      <c r="AW15" s="19"/>
      <c r="AX15" s="19"/>
      <c r="AY15" s="19"/>
      <c r="AZ15" s="19"/>
      <c r="BA15" s="19"/>
      <c r="BB15" s="19"/>
      <c r="BC15" s="19"/>
      <c r="BD15" s="19"/>
      <c r="BE15" s="19"/>
      <c r="BF15" s="19"/>
      <c r="BG15" s="19"/>
      <c r="BH15" s="19"/>
      <c r="BI15" s="19"/>
      <c r="BJ15" s="19"/>
      <c r="BK15" s="19"/>
      <c r="BL15" s="19"/>
      <c r="BM15" s="19"/>
      <c r="BN15" s="19"/>
      <c r="BO15" s="19"/>
      <c r="BP15" s="19"/>
      <c r="BQ15" s="19"/>
      <c r="BR15" s="19"/>
      <c r="BS15" s="19"/>
      <c r="BT15" s="19"/>
      <c r="BU15" s="19"/>
      <c r="BV15" s="19"/>
      <c r="BW15" s="19"/>
      <c r="BX15" s="19"/>
      <c r="BY15" s="19"/>
      <c r="BZ15" s="19"/>
      <c r="CA15" s="19"/>
      <c r="CB15" s="19"/>
      <c r="CC15" s="19"/>
      <c r="CD15" s="19"/>
      <c r="CE15" s="19"/>
      <c r="CF15" s="19"/>
      <c r="CG15" s="19"/>
      <c r="CH15" s="19"/>
      <c r="CI15" s="19"/>
      <c r="CJ15" s="19"/>
      <c r="CK15" s="19"/>
      <c r="CL15" s="19"/>
      <c r="CM15" s="19"/>
      <c r="CN15" s="19"/>
      <c r="CO15" s="19"/>
      <c r="CP15" s="19"/>
      <c r="CQ15" s="19"/>
      <c r="CR15" s="19"/>
      <c r="CS15" s="19"/>
      <c r="CT15" s="19"/>
      <c r="CU15" s="19"/>
      <c r="CV15" s="19"/>
      <c r="CW15" s="19"/>
      <c r="CX15" s="19"/>
      <c r="CY15" s="19"/>
      <c r="CZ15" s="19"/>
      <c r="DA15" s="19"/>
      <c r="DB15" s="19"/>
      <c r="DC15" s="19"/>
      <c r="DD15" s="19"/>
      <c r="DE15" s="19"/>
      <c r="DF15" s="19"/>
      <c r="DG15" s="19"/>
      <c r="DH15" s="19"/>
      <c r="DI15" s="19"/>
      <c r="DJ15" s="19"/>
      <c r="DK15" s="19"/>
      <c r="DL15" s="19"/>
      <c r="DM15" s="19"/>
      <c r="DN15" s="19"/>
      <c r="DO15" s="19"/>
      <c r="DP15" s="19"/>
      <c r="DQ15" s="19"/>
      <c r="DR15" s="19"/>
      <c r="DS15" s="19"/>
      <c r="DT15" s="19"/>
      <c r="DU15" s="19"/>
      <c r="DV15" s="19"/>
      <c r="DW15" s="19"/>
      <c r="DX15" s="19"/>
      <c r="DY15" s="19"/>
      <c r="DZ15" s="19"/>
      <c r="EA15" s="19"/>
      <c r="EB15" s="19"/>
      <c r="EC15" s="19"/>
      <c r="ED15" s="19"/>
      <c r="EE15" s="19"/>
      <c r="EF15" s="19"/>
      <c r="EG15" s="19"/>
      <c r="EH15" s="19"/>
      <c r="EI15" s="19"/>
      <c r="EJ15" s="19"/>
      <c r="EK15" s="19"/>
      <c r="EL15" s="19"/>
      <c r="EM15" s="19"/>
      <c r="EN15" s="19"/>
      <c r="EO15" s="19"/>
      <c r="EP15" s="19"/>
      <c r="EQ15" s="19"/>
      <c r="ER15" s="19"/>
      <c r="ES15" s="19"/>
      <c r="ET15" s="19"/>
      <c r="EU15" s="19"/>
      <c r="EV15" s="19"/>
      <c r="EW15" s="19"/>
      <c r="EX15" s="19"/>
      <c r="EY15" s="19"/>
      <c r="EZ15" s="19"/>
      <c r="FA15" s="19"/>
      <c r="FB15" s="19"/>
      <c r="FC15" s="19"/>
      <c r="FD15" s="19"/>
      <c r="FE15" s="19"/>
      <c r="FF15" s="19"/>
      <c r="FG15" s="19"/>
      <c r="FH15" s="19"/>
      <c r="FI15" s="19"/>
      <c r="FJ15" s="19"/>
      <c r="FK15" s="19"/>
      <c r="FL15" s="19"/>
      <c r="FM15" s="19"/>
      <c r="FN15" s="19"/>
      <c r="FO15" s="19"/>
      <c r="FP15" s="19"/>
      <c r="FQ15" s="19"/>
      <c r="FR15" s="19"/>
      <c r="FS15" s="19"/>
      <c r="FT15" s="19"/>
      <c r="FU15" s="19"/>
      <c r="FV15" s="19"/>
      <c r="FW15" s="19"/>
      <c r="FX15" s="19"/>
      <c r="FY15" s="19"/>
      <c r="FZ15" s="19"/>
      <c r="GA15" s="19"/>
      <c r="GB15" s="19"/>
      <c r="GC15" s="19"/>
      <c r="GD15" s="19"/>
      <c r="GE15" s="19"/>
      <c r="GF15" s="19"/>
      <c r="GG15" s="19"/>
      <c r="GH15" s="19"/>
      <c r="GI15" s="19"/>
      <c r="GJ15" s="19"/>
      <c r="GK15" s="19"/>
      <c r="GL15" s="19"/>
      <c r="GM15" s="19"/>
      <c r="GN15" s="19"/>
      <c r="GO15" s="19"/>
      <c r="GP15" s="19"/>
      <c r="GQ15" s="19"/>
      <c r="GR15" s="19"/>
      <c r="GS15" s="19"/>
      <c r="GT15" s="19"/>
      <c r="GU15" s="19"/>
      <c r="GV15" s="19"/>
      <c r="GW15" s="19"/>
      <c r="GX15" s="19"/>
      <c r="GY15" s="19"/>
      <c r="GZ15" s="19"/>
      <c r="HA15" s="19"/>
      <c r="HB15" s="19"/>
      <c r="HC15" s="19"/>
      <c r="HD15" s="19"/>
      <c r="HE15" s="19"/>
      <c r="HF15" s="19"/>
      <c r="HG15" s="19"/>
      <c r="HH15" s="19"/>
      <c r="HI15" s="19"/>
      <c r="HJ15" s="19"/>
      <c r="HK15" s="19"/>
      <c r="HL15" s="19"/>
      <c r="HM15" s="19"/>
      <c r="HN15" s="19"/>
      <c r="HO15" s="19"/>
      <c r="HP15" s="19"/>
      <c r="HQ15" s="19"/>
      <c r="HR15" s="19"/>
      <c r="HS15" s="19"/>
      <c r="HT15" s="19"/>
      <c r="HU15" s="19"/>
      <c r="HV15" s="19"/>
      <c r="HW15" s="19"/>
      <c r="HX15" s="19"/>
      <c r="HY15" s="19"/>
      <c r="HZ15" s="19"/>
      <c r="IA15" s="19"/>
      <c r="IB15" s="19"/>
      <c r="IC15" s="19"/>
      <c r="ID15" s="19"/>
      <c r="IE15" s="19"/>
      <c r="IF15" s="19"/>
      <c r="IG15" s="19"/>
      <c r="IH15" s="19"/>
      <c r="II15" s="19"/>
      <c r="IJ15" s="19"/>
      <c r="IK15" s="19"/>
      <c r="IL15" s="19"/>
      <c r="IM15" s="19"/>
      <c r="IN15" s="19"/>
      <c r="IO15" s="19"/>
      <c r="IP15" s="19"/>
      <c r="IQ15" s="19"/>
      <c r="IR15" s="19"/>
      <c r="IS15" s="19"/>
      <c r="IT15" s="19"/>
      <c r="IU15" s="19"/>
      <c r="IV15" s="19"/>
      <c r="IW15" s="19"/>
    </row>
    <row r="16" customFormat="false" ht="12.75" hidden="false" customHeight="false" outlineLevel="0" collapsed="false">
      <c r="A16" s="35"/>
      <c r="B16" s="35"/>
      <c r="C16" s="36" t="s">
        <v>91</v>
      </c>
      <c r="D16" s="37" t="s">
        <v>92</v>
      </c>
      <c r="E16" s="38" t="n">
        <v>100000</v>
      </c>
      <c r="F16" s="29" t="s">
        <v>10</v>
      </c>
      <c r="G16" s="30"/>
      <c r="H16" s="19"/>
      <c r="I16" s="25"/>
      <c r="J16" s="19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7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19"/>
      <c r="AL16" s="19"/>
      <c r="AM16" s="19"/>
      <c r="AN16" s="19"/>
      <c r="AO16" s="19"/>
      <c r="AP16" s="19"/>
      <c r="AQ16" s="19"/>
      <c r="AR16" s="19"/>
      <c r="AS16" s="19"/>
      <c r="AT16" s="19"/>
      <c r="AU16" s="19"/>
      <c r="AV16" s="19"/>
      <c r="AW16" s="19"/>
      <c r="AX16" s="19"/>
      <c r="AY16" s="19"/>
      <c r="AZ16" s="19"/>
      <c r="BA16" s="19"/>
      <c r="BB16" s="19"/>
      <c r="BC16" s="19"/>
      <c r="BD16" s="19"/>
      <c r="BE16" s="19"/>
      <c r="BF16" s="19"/>
      <c r="BG16" s="19"/>
      <c r="BH16" s="19"/>
      <c r="BI16" s="19"/>
      <c r="BJ16" s="19"/>
      <c r="BK16" s="19"/>
      <c r="BL16" s="19"/>
      <c r="BM16" s="19"/>
      <c r="BN16" s="19"/>
      <c r="BO16" s="19"/>
      <c r="BP16" s="19"/>
      <c r="BQ16" s="19"/>
      <c r="BR16" s="19"/>
      <c r="BS16" s="19"/>
      <c r="BT16" s="19"/>
      <c r="BU16" s="19"/>
      <c r="BV16" s="19"/>
      <c r="BW16" s="19"/>
      <c r="BX16" s="19"/>
      <c r="BY16" s="19"/>
      <c r="BZ16" s="19"/>
      <c r="CA16" s="19"/>
      <c r="CB16" s="19"/>
      <c r="CC16" s="19"/>
      <c r="CD16" s="19"/>
      <c r="CE16" s="19"/>
      <c r="CF16" s="19"/>
      <c r="CG16" s="19"/>
      <c r="CH16" s="19"/>
      <c r="CI16" s="19"/>
      <c r="CJ16" s="19"/>
      <c r="CK16" s="19"/>
      <c r="CL16" s="19"/>
      <c r="CM16" s="19"/>
      <c r="CN16" s="19"/>
      <c r="CO16" s="19"/>
      <c r="CP16" s="19"/>
      <c r="CQ16" s="19"/>
      <c r="CR16" s="19"/>
      <c r="CS16" s="19"/>
      <c r="CT16" s="19"/>
      <c r="CU16" s="19"/>
      <c r="CV16" s="19"/>
      <c r="CW16" s="19"/>
      <c r="CX16" s="19"/>
      <c r="CY16" s="19"/>
      <c r="CZ16" s="19"/>
      <c r="DA16" s="19"/>
      <c r="DB16" s="19"/>
      <c r="DC16" s="19"/>
      <c r="DD16" s="19"/>
      <c r="DE16" s="19"/>
      <c r="DF16" s="19"/>
      <c r="DG16" s="19"/>
      <c r="DH16" s="19"/>
      <c r="DI16" s="19"/>
      <c r="DJ16" s="19"/>
      <c r="DK16" s="19"/>
      <c r="DL16" s="19"/>
      <c r="DM16" s="19"/>
      <c r="DN16" s="19"/>
      <c r="DO16" s="19"/>
      <c r="DP16" s="19"/>
      <c r="DQ16" s="19"/>
      <c r="DR16" s="19"/>
      <c r="DS16" s="19"/>
      <c r="DT16" s="19"/>
      <c r="DU16" s="19"/>
      <c r="DV16" s="19"/>
      <c r="DW16" s="19"/>
      <c r="DX16" s="19"/>
      <c r="DY16" s="19"/>
      <c r="DZ16" s="19"/>
      <c r="EA16" s="19"/>
      <c r="EB16" s="19"/>
      <c r="EC16" s="19"/>
      <c r="ED16" s="19"/>
      <c r="EE16" s="19"/>
      <c r="EF16" s="19"/>
      <c r="EG16" s="19"/>
      <c r="EH16" s="19"/>
      <c r="EI16" s="19"/>
      <c r="EJ16" s="19"/>
      <c r="EK16" s="19"/>
      <c r="EL16" s="19"/>
      <c r="EM16" s="19"/>
      <c r="EN16" s="19"/>
      <c r="EO16" s="19"/>
      <c r="EP16" s="19"/>
      <c r="EQ16" s="19"/>
      <c r="ER16" s="19"/>
      <c r="ES16" s="19"/>
      <c r="ET16" s="19"/>
      <c r="EU16" s="19"/>
      <c r="EV16" s="19"/>
      <c r="EW16" s="19"/>
      <c r="EX16" s="19"/>
      <c r="EY16" s="19"/>
      <c r="EZ16" s="19"/>
      <c r="FA16" s="19"/>
      <c r="FB16" s="19"/>
      <c r="FC16" s="19"/>
      <c r="FD16" s="19"/>
      <c r="FE16" s="19"/>
      <c r="FF16" s="19"/>
      <c r="FG16" s="19"/>
      <c r="FH16" s="19"/>
      <c r="FI16" s="19"/>
      <c r="FJ16" s="19"/>
      <c r="FK16" s="19"/>
      <c r="FL16" s="19"/>
      <c r="FM16" s="19"/>
      <c r="FN16" s="19"/>
      <c r="FO16" s="19"/>
      <c r="FP16" s="19"/>
      <c r="FQ16" s="19"/>
      <c r="FR16" s="19"/>
      <c r="FS16" s="19"/>
      <c r="FT16" s="19"/>
      <c r="FU16" s="19"/>
      <c r="FV16" s="19"/>
      <c r="FW16" s="19"/>
      <c r="FX16" s="19"/>
      <c r="FY16" s="19"/>
      <c r="FZ16" s="19"/>
      <c r="GA16" s="19"/>
      <c r="GB16" s="19"/>
      <c r="GC16" s="19"/>
      <c r="GD16" s="19"/>
      <c r="GE16" s="19"/>
      <c r="GF16" s="19"/>
      <c r="GG16" s="19"/>
      <c r="GH16" s="19"/>
      <c r="GI16" s="19"/>
      <c r="GJ16" s="19"/>
      <c r="GK16" s="19"/>
      <c r="GL16" s="19"/>
      <c r="GM16" s="19"/>
      <c r="GN16" s="19"/>
      <c r="GO16" s="19"/>
      <c r="GP16" s="19"/>
      <c r="GQ16" s="19"/>
      <c r="GR16" s="19"/>
      <c r="GS16" s="19"/>
      <c r="GT16" s="19"/>
      <c r="GU16" s="19"/>
      <c r="GV16" s="19"/>
      <c r="GW16" s="19"/>
      <c r="GX16" s="19"/>
      <c r="GY16" s="19"/>
      <c r="GZ16" s="19"/>
      <c r="HA16" s="19"/>
      <c r="HB16" s="19"/>
      <c r="HC16" s="19"/>
      <c r="HD16" s="19"/>
      <c r="HE16" s="19"/>
      <c r="HF16" s="19"/>
      <c r="HG16" s="19"/>
      <c r="HH16" s="19"/>
      <c r="HI16" s="19"/>
      <c r="HJ16" s="19"/>
      <c r="HK16" s="19"/>
      <c r="HL16" s="19"/>
      <c r="HM16" s="19"/>
      <c r="HN16" s="19"/>
      <c r="HO16" s="19"/>
      <c r="HP16" s="19"/>
      <c r="HQ16" s="19"/>
      <c r="HR16" s="19"/>
      <c r="HS16" s="19"/>
      <c r="HT16" s="19"/>
      <c r="HU16" s="19"/>
      <c r="HV16" s="19"/>
      <c r="HW16" s="19"/>
      <c r="HX16" s="19"/>
      <c r="HY16" s="19"/>
      <c r="HZ16" s="19"/>
      <c r="IA16" s="19"/>
      <c r="IB16" s="19"/>
      <c r="IC16" s="19"/>
      <c r="ID16" s="19"/>
      <c r="IE16" s="19"/>
      <c r="IF16" s="19"/>
      <c r="IG16" s="19"/>
      <c r="IH16" s="19"/>
      <c r="II16" s="19"/>
      <c r="IJ16" s="19"/>
      <c r="IK16" s="19"/>
      <c r="IL16" s="19"/>
      <c r="IM16" s="19"/>
      <c r="IN16" s="19"/>
      <c r="IO16" s="19"/>
      <c r="IP16" s="19"/>
      <c r="IQ16" s="19"/>
      <c r="IR16" s="19"/>
      <c r="IS16" s="19"/>
      <c r="IT16" s="19"/>
      <c r="IU16" s="19"/>
      <c r="IV16" s="19"/>
      <c r="IW16" s="19"/>
    </row>
    <row r="17" customFormat="false" ht="12.75" hidden="false" customHeight="false" outlineLevel="0" collapsed="false">
      <c r="A17" s="35"/>
      <c r="B17" s="35"/>
      <c r="C17" s="36" t="s">
        <v>93</v>
      </c>
      <c r="D17" s="37" t="s">
        <v>94</v>
      </c>
      <c r="E17" s="38" t="n">
        <v>5000</v>
      </c>
      <c r="F17" s="29" t="s">
        <v>10</v>
      </c>
      <c r="G17" s="30"/>
      <c r="H17" s="19"/>
      <c r="I17" s="25"/>
      <c r="J17" s="19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7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19"/>
      <c r="AL17" s="19"/>
      <c r="AM17" s="19"/>
      <c r="AN17" s="19"/>
      <c r="AO17" s="19"/>
      <c r="AP17" s="19"/>
      <c r="AQ17" s="19"/>
      <c r="AR17" s="19"/>
      <c r="AS17" s="19"/>
      <c r="AT17" s="19"/>
      <c r="AU17" s="19"/>
      <c r="AV17" s="19"/>
      <c r="AW17" s="19"/>
      <c r="AX17" s="19"/>
      <c r="AY17" s="19"/>
      <c r="AZ17" s="19"/>
      <c r="BA17" s="19"/>
      <c r="BB17" s="19"/>
      <c r="BC17" s="19"/>
      <c r="BD17" s="19"/>
      <c r="BE17" s="19"/>
      <c r="BF17" s="19"/>
      <c r="BG17" s="19"/>
      <c r="BH17" s="19"/>
      <c r="BI17" s="19"/>
      <c r="BJ17" s="19"/>
      <c r="BK17" s="19"/>
      <c r="BL17" s="19"/>
      <c r="BM17" s="19"/>
      <c r="BN17" s="19"/>
      <c r="BO17" s="19"/>
      <c r="BP17" s="19"/>
      <c r="BQ17" s="19"/>
      <c r="BR17" s="19"/>
      <c r="BS17" s="19"/>
      <c r="BT17" s="19"/>
      <c r="BU17" s="19"/>
      <c r="BV17" s="19"/>
      <c r="BW17" s="19"/>
      <c r="BX17" s="19"/>
      <c r="BY17" s="19"/>
      <c r="BZ17" s="19"/>
      <c r="CA17" s="19"/>
      <c r="CB17" s="19"/>
      <c r="CC17" s="19"/>
      <c r="CD17" s="19"/>
      <c r="CE17" s="19"/>
      <c r="CF17" s="19"/>
      <c r="CG17" s="19"/>
      <c r="CH17" s="19"/>
      <c r="CI17" s="19"/>
      <c r="CJ17" s="19"/>
      <c r="CK17" s="19"/>
      <c r="CL17" s="19"/>
      <c r="CM17" s="19"/>
      <c r="CN17" s="19"/>
      <c r="CO17" s="19"/>
      <c r="CP17" s="19"/>
      <c r="CQ17" s="19"/>
      <c r="CR17" s="19"/>
      <c r="CS17" s="19"/>
      <c r="CT17" s="19"/>
      <c r="CU17" s="19"/>
      <c r="CV17" s="19"/>
      <c r="CW17" s="19"/>
      <c r="CX17" s="19"/>
      <c r="CY17" s="19"/>
      <c r="CZ17" s="19"/>
      <c r="DA17" s="19"/>
      <c r="DB17" s="19"/>
      <c r="DC17" s="19"/>
      <c r="DD17" s="19"/>
      <c r="DE17" s="19"/>
      <c r="DF17" s="19"/>
      <c r="DG17" s="19"/>
      <c r="DH17" s="19"/>
      <c r="DI17" s="19"/>
      <c r="DJ17" s="19"/>
      <c r="DK17" s="19"/>
      <c r="DL17" s="19"/>
      <c r="DM17" s="19"/>
      <c r="DN17" s="19"/>
      <c r="DO17" s="19"/>
      <c r="DP17" s="19"/>
      <c r="DQ17" s="19"/>
      <c r="DR17" s="19"/>
      <c r="DS17" s="19"/>
      <c r="DT17" s="19"/>
      <c r="DU17" s="19"/>
      <c r="DV17" s="19"/>
      <c r="DW17" s="19"/>
      <c r="DX17" s="19"/>
      <c r="DY17" s="19"/>
      <c r="DZ17" s="19"/>
      <c r="EA17" s="19"/>
      <c r="EB17" s="19"/>
      <c r="EC17" s="19"/>
      <c r="ED17" s="19"/>
      <c r="EE17" s="19"/>
      <c r="EF17" s="19"/>
      <c r="EG17" s="19"/>
      <c r="EH17" s="19"/>
      <c r="EI17" s="19"/>
      <c r="EJ17" s="19"/>
      <c r="EK17" s="19"/>
      <c r="EL17" s="19"/>
      <c r="EM17" s="19"/>
      <c r="EN17" s="19"/>
      <c r="EO17" s="19"/>
      <c r="EP17" s="19"/>
      <c r="EQ17" s="19"/>
      <c r="ER17" s="19"/>
      <c r="ES17" s="19"/>
      <c r="ET17" s="19"/>
      <c r="EU17" s="19"/>
      <c r="EV17" s="19"/>
      <c r="EW17" s="19"/>
      <c r="EX17" s="19"/>
      <c r="EY17" s="19"/>
      <c r="EZ17" s="19"/>
      <c r="FA17" s="19"/>
      <c r="FB17" s="19"/>
      <c r="FC17" s="19"/>
      <c r="FD17" s="19"/>
      <c r="FE17" s="19"/>
      <c r="FF17" s="19"/>
      <c r="FG17" s="19"/>
      <c r="FH17" s="19"/>
      <c r="FI17" s="19"/>
      <c r="FJ17" s="19"/>
      <c r="FK17" s="19"/>
      <c r="FL17" s="19"/>
      <c r="FM17" s="19"/>
      <c r="FN17" s="19"/>
      <c r="FO17" s="19"/>
      <c r="FP17" s="19"/>
      <c r="FQ17" s="19"/>
      <c r="FR17" s="19"/>
      <c r="FS17" s="19"/>
      <c r="FT17" s="19"/>
      <c r="FU17" s="19"/>
      <c r="FV17" s="19"/>
      <c r="FW17" s="19"/>
      <c r="FX17" s="19"/>
      <c r="FY17" s="19"/>
      <c r="FZ17" s="19"/>
      <c r="GA17" s="19"/>
      <c r="GB17" s="19"/>
      <c r="GC17" s="19"/>
      <c r="GD17" s="19"/>
      <c r="GE17" s="19"/>
      <c r="GF17" s="19"/>
      <c r="GG17" s="19"/>
      <c r="GH17" s="19"/>
      <c r="GI17" s="19"/>
      <c r="GJ17" s="19"/>
      <c r="GK17" s="19"/>
      <c r="GL17" s="19"/>
      <c r="GM17" s="19"/>
      <c r="GN17" s="19"/>
      <c r="GO17" s="19"/>
      <c r="GP17" s="19"/>
      <c r="GQ17" s="19"/>
      <c r="GR17" s="19"/>
      <c r="GS17" s="19"/>
      <c r="GT17" s="19"/>
      <c r="GU17" s="19"/>
      <c r="GV17" s="19"/>
      <c r="GW17" s="19"/>
      <c r="GX17" s="19"/>
      <c r="GY17" s="19"/>
      <c r="GZ17" s="19"/>
      <c r="HA17" s="19"/>
      <c r="HB17" s="19"/>
      <c r="HC17" s="19"/>
      <c r="HD17" s="19"/>
      <c r="HE17" s="19"/>
      <c r="HF17" s="19"/>
      <c r="HG17" s="19"/>
      <c r="HH17" s="19"/>
      <c r="HI17" s="19"/>
      <c r="HJ17" s="19"/>
      <c r="HK17" s="19"/>
      <c r="HL17" s="19"/>
      <c r="HM17" s="19"/>
      <c r="HN17" s="19"/>
      <c r="HO17" s="19"/>
      <c r="HP17" s="19"/>
      <c r="HQ17" s="19"/>
      <c r="HR17" s="19"/>
      <c r="HS17" s="19"/>
      <c r="HT17" s="19"/>
      <c r="HU17" s="19"/>
      <c r="HV17" s="19"/>
      <c r="HW17" s="19"/>
      <c r="HX17" s="19"/>
      <c r="HY17" s="19"/>
      <c r="HZ17" s="19"/>
      <c r="IA17" s="19"/>
      <c r="IB17" s="19"/>
      <c r="IC17" s="19"/>
      <c r="ID17" s="19"/>
      <c r="IE17" s="19"/>
      <c r="IF17" s="19"/>
      <c r="IG17" s="19"/>
      <c r="IH17" s="19"/>
      <c r="II17" s="19"/>
      <c r="IJ17" s="19"/>
      <c r="IK17" s="19"/>
      <c r="IL17" s="19"/>
      <c r="IM17" s="19"/>
      <c r="IN17" s="19"/>
      <c r="IO17" s="19"/>
      <c r="IP17" s="19"/>
      <c r="IQ17" s="19"/>
      <c r="IR17" s="19"/>
      <c r="IS17" s="19"/>
      <c r="IT17" s="19"/>
      <c r="IU17" s="19"/>
      <c r="IV17" s="19"/>
      <c r="IW17" s="19"/>
    </row>
    <row r="18" customFormat="false" ht="12.75" hidden="false" customHeight="false" outlineLevel="0" collapsed="false">
      <c r="A18" s="35"/>
      <c r="B18" s="35"/>
      <c r="C18" s="36" t="s">
        <v>95</v>
      </c>
      <c r="D18" s="37" t="s">
        <v>15</v>
      </c>
      <c r="E18" s="38" t="n">
        <v>5000</v>
      </c>
      <c r="F18" s="29" t="s">
        <v>10</v>
      </c>
      <c r="G18" s="30"/>
      <c r="H18" s="19"/>
      <c r="I18" s="25"/>
      <c r="J18" s="19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7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9"/>
      <c r="AS18" s="19"/>
      <c r="AT18" s="19"/>
      <c r="AU18" s="19"/>
      <c r="AV18" s="19"/>
      <c r="AW18" s="19"/>
      <c r="AX18" s="19"/>
      <c r="AY18" s="19"/>
      <c r="AZ18" s="19"/>
      <c r="BA18" s="19"/>
      <c r="BB18" s="19"/>
      <c r="BC18" s="19"/>
      <c r="BD18" s="19"/>
      <c r="BE18" s="19"/>
      <c r="BF18" s="19"/>
      <c r="BG18" s="19"/>
      <c r="BH18" s="19"/>
      <c r="BI18" s="19"/>
      <c r="BJ18" s="19"/>
      <c r="BK18" s="19"/>
      <c r="BL18" s="19"/>
      <c r="BM18" s="19"/>
      <c r="BN18" s="19"/>
      <c r="BO18" s="19"/>
      <c r="BP18" s="19"/>
      <c r="BQ18" s="19"/>
      <c r="BR18" s="19"/>
      <c r="BS18" s="19"/>
      <c r="BT18" s="19"/>
      <c r="BU18" s="19"/>
      <c r="BV18" s="19"/>
      <c r="BW18" s="19"/>
      <c r="BX18" s="19"/>
      <c r="BY18" s="19"/>
      <c r="BZ18" s="19"/>
      <c r="CA18" s="19"/>
      <c r="CB18" s="19"/>
      <c r="CC18" s="19"/>
      <c r="CD18" s="19"/>
      <c r="CE18" s="19"/>
      <c r="CF18" s="19"/>
      <c r="CG18" s="19"/>
      <c r="CH18" s="19"/>
      <c r="CI18" s="19"/>
      <c r="CJ18" s="19"/>
      <c r="CK18" s="19"/>
      <c r="CL18" s="19"/>
      <c r="CM18" s="19"/>
      <c r="CN18" s="19"/>
      <c r="CO18" s="19"/>
      <c r="CP18" s="19"/>
      <c r="CQ18" s="19"/>
      <c r="CR18" s="19"/>
      <c r="CS18" s="19"/>
      <c r="CT18" s="19"/>
      <c r="CU18" s="19"/>
      <c r="CV18" s="19"/>
      <c r="CW18" s="19"/>
      <c r="CX18" s="19"/>
      <c r="CY18" s="19"/>
      <c r="CZ18" s="19"/>
      <c r="DA18" s="19"/>
      <c r="DB18" s="19"/>
      <c r="DC18" s="19"/>
      <c r="DD18" s="19"/>
      <c r="DE18" s="19"/>
      <c r="DF18" s="19"/>
      <c r="DG18" s="19"/>
      <c r="DH18" s="19"/>
      <c r="DI18" s="19"/>
      <c r="DJ18" s="19"/>
      <c r="DK18" s="19"/>
      <c r="DL18" s="19"/>
      <c r="DM18" s="19"/>
      <c r="DN18" s="19"/>
      <c r="DO18" s="19"/>
      <c r="DP18" s="19"/>
      <c r="DQ18" s="19"/>
      <c r="DR18" s="19"/>
      <c r="DS18" s="19"/>
      <c r="DT18" s="19"/>
      <c r="DU18" s="19"/>
      <c r="DV18" s="19"/>
      <c r="DW18" s="19"/>
      <c r="DX18" s="19"/>
      <c r="DY18" s="19"/>
      <c r="DZ18" s="19"/>
      <c r="EA18" s="19"/>
      <c r="EB18" s="19"/>
      <c r="EC18" s="19"/>
      <c r="ED18" s="19"/>
      <c r="EE18" s="19"/>
      <c r="EF18" s="19"/>
      <c r="EG18" s="19"/>
      <c r="EH18" s="19"/>
      <c r="EI18" s="19"/>
      <c r="EJ18" s="19"/>
      <c r="EK18" s="19"/>
      <c r="EL18" s="19"/>
      <c r="EM18" s="19"/>
      <c r="EN18" s="19"/>
      <c r="EO18" s="19"/>
      <c r="EP18" s="19"/>
      <c r="EQ18" s="19"/>
      <c r="ER18" s="19"/>
      <c r="ES18" s="19"/>
      <c r="ET18" s="19"/>
      <c r="EU18" s="19"/>
      <c r="EV18" s="19"/>
      <c r="EW18" s="19"/>
      <c r="EX18" s="19"/>
      <c r="EY18" s="19"/>
      <c r="EZ18" s="19"/>
      <c r="FA18" s="19"/>
      <c r="FB18" s="19"/>
      <c r="FC18" s="19"/>
      <c r="FD18" s="19"/>
      <c r="FE18" s="19"/>
      <c r="FF18" s="19"/>
      <c r="FG18" s="19"/>
      <c r="FH18" s="19"/>
      <c r="FI18" s="19"/>
      <c r="FJ18" s="19"/>
      <c r="FK18" s="19"/>
      <c r="FL18" s="19"/>
      <c r="FM18" s="19"/>
      <c r="FN18" s="19"/>
      <c r="FO18" s="19"/>
      <c r="FP18" s="19"/>
      <c r="FQ18" s="19"/>
      <c r="FR18" s="19"/>
      <c r="FS18" s="19"/>
      <c r="FT18" s="19"/>
      <c r="FU18" s="19"/>
      <c r="FV18" s="19"/>
      <c r="FW18" s="19"/>
      <c r="FX18" s="19"/>
      <c r="FY18" s="19"/>
      <c r="FZ18" s="19"/>
      <c r="GA18" s="19"/>
      <c r="GB18" s="19"/>
      <c r="GC18" s="19"/>
      <c r="GD18" s="19"/>
      <c r="GE18" s="19"/>
      <c r="GF18" s="19"/>
      <c r="GG18" s="19"/>
      <c r="GH18" s="19"/>
      <c r="GI18" s="19"/>
      <c r="GJ18" s="19"/>
      <c r="GK18" s="19"/>
      <c r="GL18" s="19"/>
      <c r="GM18" s="19"/>
      <c r="GN18" s="19"/>
      <c r="GO18" s="19"/>
      <c r="GP18" s="19"/>
      <c r="GQ18" s="19"/>
      <c r="GR18" s="19"/>
      <c r="GS18" s="19"/>
      <c r="GT18" s="19"/>
      <c r="GU18" s="19"/>
      <c r="GV18" s="19"/>
      <c r="GW18" s="19"/>
      <c r="GX18" s="19"/>
      <c r="GY18" s="19"/>
      <c r="GZ18" s="19"/>
      <c r="HA18" s="19"/>
      <c r="HB18" s="19"/>
      <c r="HC18" s="19"/>
      <c r="HD18" s="19"/>
      <c r="HE18" s="19"/>
      <c r="HF18" s="19"/>
      <c r="HG18" s="19"/>
      <c r="HH18" s="19"/>
      <c r="HI18" s="19"/>
      <c r="HJ18" s="19"/>
      <c r="HK18" s="19"/>
      <c r="HL18" s="19"/>
      <c r="HM18" s="19"/>
      <c r="HN18" s="19"/>
      <c r="HO18" s="19"/>
      <c r="HP18" s="19"/>
      <c r="HQ18" s="19"/>
      <c r="HR18" s="19"/>
      <c r="HS18" s="19"/>
      <c r="HT18" s="19"/>
      <c r="HU18" s="19"/>
      <c r="HV18" s="19"/>
      <c r="HW18" s="19"/>
      <c r="HX18" s="19"/>
      <c r="HY18" s="19"/>
      <c r="HZ18" s="19"/>
      <c r="IA18" s="19"/>
      <c r="IB18" s="19"/>
      <c r="IC18" s="19"/>
      <c r="ID18" s="19"/>
      <c r="IE18" s="19"/>
      <c r="IF18" s="19"/>
      <c r="IG18" s="19"/>
      <c r="IH18" s="19"/>
      <c r="II18" s="19"/>
      <c r="IJ18" s="19"/>
      <c r="IK18" s="19"/>
      <c r="IL18" s="19"/>
      <c r="IM18" s="19"/>
      <c r="IN18" s="19"/>
      <c r="IO18" s="19"/>
      <c r="IP18" s="19"/>
      <c r="IQ18" s="19"/>
      <c r="IR18" s="19"/>
      <c r="IS18" s="19"/>
      <c r="IT18" s="19"/>
      <c r="IU18" s="19"/>
      <c r="IV18" s="19"/>
      <c r="IW18" s="19"/>
    </row>
    <row r="19" customFormat="false" ht="12.75" hidden="false" customHeight="false" outlineLevel="0" collapsed="false">
      <c r="A19" s="35"/>
      <c r="B19" s="35"/>
      <c r="C19" s="36" t="s">
        <v>96</v>
      </c>
      <c r="D19" s="37"/>
      <c r="E19" s="38" t="n">
        <v>10000</v>
      </c>
      <c r="F19" s="29" t="s">
        <v>10</v>
      </c>
      <c r="G19" s="30"/>
      <c r="H19" s="19"/>
      <c r="I19" s="25"/>
      <c r="J19" s="19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7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19"/>
      <c r="AL19" s="19"/>
      <c r="AM19" s="19"/>
      <c r="AN19" s="19"/>
      <c r="AO19" s="19"/>
      <c r="AP19" s="19"/>
      <c r="AQ19" s="19"/>
      <c r="AR19" s="19"/>
      <c r="AS19" s="19"/>
      <c r="AT19" s="19"/>
      <c r="AU19" s="19"/>
      <c r="AV19" s="19"/>
      <c r="AW19" s="19"/>
      <c r="AX19" s="19"/>
      <c r="AY19" s="19"/>
      <c r="AZ19" s="19"/>
      <c r="BA19" s="19"/>
      <c r="BB19" s="19"/>
      <c r="BC19" s="19"/>
      <c r="BD19" s="19"/>
      <c r="BE19" s="19"/>
      <c r="BF19" s="19"/>
      <c r="BG19" s="19"/>
      <c r="BH19" s="19"/>
      <c r="BI19" s="19"/>
      <c r="BJ19" s="19"/>
      <c r="BK19" s="19"/>
      <c r="BL19" s="19"/>
      <c r="BM19" s="19"/>
      <c r="BN19" s="19"/>
      <c r="BO19" s="19"/>
      <c r="BP19" s="19"/>
      <c r="BQ19" s="19"/>
      <c r="BR19" s="19"/>
      <c r="BS19" s="19"/>
      <c r="BT19" s="19"/>
      <c r="BU19" s="19"/>
      <c r="BV19" s="19"/>
      <c r="BW19" s="19"/>
      <c r="BX19" s="19"/>
      <c r="BY19" s="19"/>
      <c r="BZ19" s="19"/>
      <c r="CA19" s="19"/>
      <c r="CB19" s="19"/>
      <c r="CC19" s="19"/>
      <c r="CD19" s="19"/>
      <c r="CE19" s="19"/>
      <c r="CF19" s="19"/>
      <c r="CG19" s="19"/>
      <c r="CH19" s="19"/>
      <c r="CI19" s="19"/>
      <c r="CJ19" s="19"/>
      <c r="CK19" s="19"/>
      <c r="CL19" s="19"/>
      <c r="CM19" s="19"/>
      <c r="CN19" s="19"/>
      <c r="CO19" s="19"/>
      <c r="CP19" s="19"/>
      <c r="CQ19" s="19"/>
      <c r="CR19" s="19"/>
      <c r="CS19" s="19"/>
      <c r="CT19" s="19"/>
      <c r="CU19" s="19"/>
      <c r="CV19" s="19"/>
      <c r="CW19" s="19"/>
      <c r="CX19" s="19"/>
      <c r="CY19" s="19"/>
      <c r="CZ19" s="19"/>
      <c r="DA19" s="19"/>
      <c r="DB19" s="19"/>
      <c r="DC19" s="19"/>
      <c r="DD19" s="19"/>
      <c r="DE19" s="19"/>
      <c r="DF19" s="19"/>
      <c r="DG19" s="19"/>
      <c r="DH19" s="19"/>
      <c r="DI19" s="19"/>
      <c r="DJ19" s="19"/>
      <c r="DK19" s="19"/>
      <c r="DL19" s="19"/>
      <c r="DM19" s="19"/>
      <c r="DN19" s="19"/>
      <c r="DO19" s="19"/>
      <c r="DP19" s="19"/>
      <c r="DQ19" s="19"/>
      <c r="DR19" s="19"/>
      <c r="DS19" s="19"/>
      <c r="DT19" s="19"/>
      <c r="DU19" s="19"/>
      <c r="DV19" s="19"/>
      <c r="DW19" s="19"/>
      <c r="DX19" s="19"/>
      <c r="DY19" s="19"/>
      <c r="DZ19" s="19"/>
      <c r="EA19" s="19"/>
      <c r="EB19" s="19"/>
      <c r="EC19" s="19"/>
      <c r="ED19" s="19"/>
      <c r="EE19" s="19"/>
      <c r="EF19" s="19"/>
      <c r="EG19" s="19"/>
      <c r="EH19" s="19"/>
      <c r="EI19" s="19"/>
      <c r="EJ19" s="19"/>
      <c r="EK19" s="19"/>
      <c r="EL19" s="19"/>
      <c r="EM19" s="19"/>
      <c r="EN19" s="19"/>
      <c r="EO19" s="19"/>
      <c r="EP19" s="19"/>
      <c r="EQ19" s="19"/>
      <c r="ER19" s="19"/>
      <c r="ES19" s="19"/>
      <c r="ET19" s="19"/>
      <c r="EU19" s="19"/>
      <c r="EV19" s="19"/>
      <c r="EW19" s="19"/>
      <c r="EX19" s="19"/>
      <c r="EY19" s="19"/>
      <c r="EZ19" s="19"/>
      <c r="FA19" s="19"/>
      <c r="FB19" s="19"/>
      <c r="FC19" s="19"/>
      <c r="FD19" s="19"/>
      <c r="FE19" s="19"/>
      <c r="FF19" s="19"/>
      <c r="FG19" s="19"/>
      <c r="FH19" s="19"/>
      <c r="FI19" s="19"/>
      <c r="FJ19" s="19"/>
      <c r="FK19" s="19"/>
      <c r="FL19" s="19"/>
      <c r="FM19" s="19"/>
      <c r="FN19" s="19"/>
      <c r="FO19" s="19"/>
      <c r="FP19" s="19"/>
      <c r="FQ19" s="19"/>
      <c r="FR19" s="19"/>
      <c r="FS19" s="19"/>
      <c r="FT19" s="19"/>
      <c r="FU19" s="19"/>
      <c r="FV19" s="19"/>
      <c r="FW19" s="19"/>
      <c r="FX19" s="19"/>
      <c r="FY19" s="19"/>
      <c r="FZ19" s="19"/>
      <c r="GA19" s="19"/>
      <c r="GB19" s="19"/>
      <c r="GC19" s="19"/>
      <c r="GD19" s="19"/>
      <c r="GE19" s="19"/>
      <c r="GF19" s="19"/>
      <c r="GG19" s="19"/>
      <c r="GH19" s="19"/>
      <c r="GI19" s="19"/>
      <c r="GJ19" s="19"/>
      <c r="GK19" s="19"/>
      <c r="GL19" s="19"/>
      <c r="GM19" s="19"/>
      <c r="GN19" s="19"/>
      <c r="GO19" s="19"/>
      <c r="GP19" s="19"/>
      <c r="GQ19" s="19"/>
      <c r="GR19" s="19"/>
      <c r="GS19" s="19"/>
      <c r="GT19" s="19"/>
      <c r="GU19" s="19"/>
      <c r="GV19" s="19"/>
      <c r="GW19" s="19"/>
      <c r="GX19" s="19"/>
      <c r="GY19" s="19"/>
      <c r="GZ19" s="19"/>
      <c r="HA19" s="19"/>
      <c r="HB19" s="19"/>
      <c r="HC19" s="19"/>
      <c r="HD19" s="19"/>
      <c r="HE19" s="19"/>
      <c r="HF19" s="19"/>
      <c r="HG19" s="19"/>
      <c r="HH19" s="19"/>
      <c r="HI19" s="19"/>
      <c r="HJ19" s="19"/>
      <c r="HK19" s="19"/>
      <c r="HL19" s="19"/>
      <c r="HM19" s="19"/>
      <c r="HN19" s="19"/>
      <c r="HO19" s="19"/>
      <c r="HP19" s="19"/>
      <c r="HQ19" s="19"/>
      <c r="HR19" s="19"/>
      <c r="HS19" s="19"/>
      <c r="HT19" s="19"/>
      <c r="HU19" s="19"/>
      <c r="HV19" s="19"/>
      <c r="HW19" s="19"/>
      <c r="HX19" s="19"/>
      <c r="HY19" s="19"/>
      <c r="HZ19" s="19"/>
      <c r="IA19" s="19"/>
      <c r="IB19" s="19"/>
      <c r="IC19" s="19"/>
      <c r="ID19" s="19"/>
      <c r="IE19" s="19"/>
      <c r="IF19" s="19"/>
      <c r="IG19" s="19"/>
      <c r="IH19" s="19"/>
      <c r="II19" s="19"/>
      <c r="IJ19" s="19"/>
      <c r="IK19" s="19"/>
      <c r="IL19" s="19"/>
      <c r="IM19" s="19"/>
      <c r="IN19" s="19"/>
      <c r="IO19" s="19"/>
      <c r="IP19" s="19"/>
      <c r="IQ19" s="19"/>
      <c r="IR19" s="19"/>
      <c r="IS19" s="19"/>
      <c r="IT19" s="19"/>
      <c r="IU19" s="19"/>
      <c r="IV19" s="19"/>
      <c r="IW19" s="19"/>
    </row>
    <row r="20" customFormat="false" ht="12.75" hidden="false" customHeight="false" outlineLevel="0" collapsed="false">
      <c r="A20" s="35"/>
      <c r="B20" s="35"/>
      <c r="C20" s="36" t="s">
        <v>97</v>
      </c>
      <c r="D20" s="37"/>
      <c r="E20" s="38" t="n">
        <v>60000</v>
      </c>
      <c r="F20" s="29" t="s">
        <v>10</v>
      </c>
      <c r="G20" s="30"/>
      <c r="H20" s="19"/>
      <c r="I20" s="25"/>
      <c r="J20" s="19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7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19"/>
      <c r="AL20" s="19"/>
      <c r="AM20" s="19"/>
      <c r="AN20" s="19"/>
      <c r="AO20" s="19"/>
      <c r="AP20" s="19"/>
      <c r="AQ20" s="19"/>
      <c r="AR20" s="19"/>
      <c r="AS20" s="19"/>
      <c r="AT20" s="19"/>
      <c r="AU20" s="19"/>
      <c r="AV20" s="19"/>
      <c r="AW20" s="19"/>
      <c r="AX20" s="19"/>
      <c r="AY20" s="19"/>
      <c r="AZ20" s="19"/>
      <c r="BA20" s="19"/>
      <c r="BB20" s="19"/>
      <c r="BC20" s="19"/>
      <c r="BD20" s="19"/>
      <c r="BE20" s="19"/>
      <c r="BF20" s="19"/>
      <c r="BG20" s="19"/>
      <c r="BH20" s="19"/>
      <c r="BI20" s="19"/>
      <c r="BJ20" s="19"/>
      <c r="BK20" s="19"/>
      <c r="BL20" s="19"/>
      <c r="BM20" s="19"/>
      <c r="BN20" s="19"/>
      <c r="BO20" s="19"/>
      <c r="BP20" s="19"/>
      <c r="BQ20" s="19"/>
      <c r="BR20" s="19"/>
      <c r="BS20" s="19"/>
      <c r="BT20" s="19"/>
      <c r="BU20" s="19"/>
      <c r="BV20" s="19"/>
      <c r="BW20" s="19"/>
      <c r="BX20" s="19"/>
      <c r="BY20" s="19"/>
      <c r="BZ20" s="19"/>
      <c r="CA20" s="19"/>
      <c r="CB20" s="19"/>
      <c r="CC20" s="19"/>
      <c r="CD20" s="19"/>
      <c r="CE20" s="19"/>
      <c r="CF20" s="19"/>
      <c r="CG20" s="19"/>
      <c r="CH20" s="19"/>
      <c r="CI20" s="19"/>
      <c r="CJ20" s="19"/>
      <c r="CK20" s="19"/>
      <c r="CL20" s="19"/>
      <c r="CM20" s="19"/>
      <c r="CN20" s="19"/>
      <c r="CO20" s="19"/>
      <c r="CP20" s="19"/>
      <c r="CQ20" s="19"/>
      <c r="CR20" s="19"/>
      <c r="CS20" s="19"/>
      <c r="CT20" s="19"/>
      <c r="CU20" s="19"/>
      <c r="CV20" s="19"/>
      <c r="CW20" s="19"/>
      <c r="CX20" s="19"/>
      <c r="CY20" s="19"/>
      <c r="CZ20" s="19"/>
      <c r="DA20" s="19"/>
      <c r="DB20" s="19"/>
      <c r="DC20" s="19"/>
      <c r="DD20" s="19"/>
      <c r="DE20" s="19"/>
      <c r="DF20" s="19"/>
      <c r="DG20" s="19"/>
      <c r="DH20" s="19"/>
      <c r="DI20" s="19"/>
      <c r="DJ20" s="19"/>
      <c r="DK20" s="19"/>
      <c r="DL20" s="19"/>
      <c r="DM20" s="19"/>
      <c r="DN20" s="19"/>
      <c r="DO20" s="19"/>
      <c r="DP20" s="19"/>
      <c r="DQ20" s="19"/>
      <c r="DR20" s="19"/>
      <c r="DS20" s="19"/>
      <c r="DT20" s="19"/>
      <c r="DU20" s="19"/>
      <c r="DV20" s="19"/>
      <c r="DW20" s="19"/>
      <c r="DX20" s="19"/>
      <c r="DY20" s="19"/>
      <c r="DZ20" s="19"/>
      <c r="EA20" s="19"/>
      <c r="EB20" s="19"/>
      <c r="EC20" s="19"/>
      <c r="ED20" s="19"/>
      <c r="EE20" s="19"/>
      <c r="EF20" s="19"/>
      <c r="EG20" s="19"/>
      <c r="EH20" s="19"/>
      <c r="EI20" s="19"/>
      <c r="EJ20" s="19"/>
      <c r="EK20" s="19"/>
      <c r="EL20" s="19"/>
      <c r="EM20" s="19"/>
      <c r="EN20" s="19"/>
      <c r="EO20" s="19"/>
      <c r="EP20" s="19"/>
      <c r="EQ20" s="19"/>
      <c r="ER20" s="19"/>
      <c r="ES20" s="19"/>
      <c r="ET20" s="19"/>
      <c r="EU20" s="19"/>
      <c r="EV20" s="19"/>
      <c r="EW20" s="19"/>
      <c r="EX20" s="19"/>
      <c r="EY20" s="19"/>
      <c r="EZ20" s="19"/>
      <c r="FA20" s="19"/>
      <c r="FB20" s="19"/>
      <c r="FC20" s="19"/>
      <c r="FD20" s="19"/>
      <c r="FE20" s="19"/>
      <c r="FF20" s="19"/>
      <c r="FG20" s="19"/>
      <c r="FH20" s="19"/>
      <c r="FI20" s="19"/>
      <c r="FJ20" s="19"/>
      <c r="FK20" s="19"/>
      <c r="FL20" s="19"/>
      <c r="FM20" s="19"/>
      <c r="FN20" s="19"/>
      <c r="FO20" s="19"/>
      <c r="FP20" s="19"/>
      <c r="FQ20" s="19"/>
      <c r="FR20" s="19"/>
      <c r="FS20" s="19"/>
      <c r="FT20" s="19"/>
      <c r="FU20" s="19"/>
      <c r="FV20" s="19"/>
      <c r="FW20" s="19"/>
      <c r="FX20" s="19"/>
      <c r="FY20" s="19"/>
      <c r="FZ20" s="19"/>
      <c r="GA20" s="19"/>
      <c r="GB20" s="19"/>
      <c r="GC20" s="19"/>
      <c r="GD20" s="19"/>
      <c r="GE20" s="19"/>
      <c r="GF20" s="19"/>
      <c r="GG20" s="19"/>
      <c r="GH20" s="19"/>
      <c r="GI20" s="19"/>
      <c r="GJ20" s="19"/>
      <c r="GK20" s="19"/>
      <c r="GL20" s="19"/>
      <c r="GM20" s="19"/>
      <c r="GN20" s="19"/>
      <c r="GO20" s="19"/>
      <c r="GP20" s="19"/>
      <c r="GQ20" s="19"/>
      <c r="GR20" s="19"/>
      <c r="GS20" s="19"/>
      <c r="GT20" s="19"/>
      <c r="GU20" s="19"/>
      <c r="GV20" s="19"/>
      <c r="GW20" s="19"/>
      <c r="GX20" s="19"/>
      <c r="GY20" s="19"/>
      <c r="GZ20" s="19"/>
      <c r="HA20" s="19"/>
      <c r="HB20" s="19"/>
      <c r="HC20" s="19"/>
      <c r="HD20" s="19"/>
      <c r="HE20" s="19"/>
      <c r="HF20" s="19"/>
      <c r="HG20" s="19"/>
      <c r="HH20" s="19"/>
      <c r="HI20" s="19"/>
      <c r="HJ20" s="19"/>
      <c r="HK20" s="19"/>
      <c r="HL20" s="19"/>
      <c r="HM20" s="19"/>
      <c r="HN20" s="19"/>
      <c r="HO20" s="19"/>
      <c r="HP20" s="19"/>
      <c r="HQ20" s="19"/>
      <c r="HR20" s="19"/>
      <c r="HS20" s="19"/>
      <c r="HT20" s="19"/>
      <c r="HU20" s="19"/>
      <c r="HV20" s="19"/>
      <c r="HW20" s="19"/>
      <c r="HX20" s="19"/>
      <c r="HY20" s="19"/>
      <c r="HZ20" s="19"/>
      <c r="IA20" s="19"/>
      <c r="IB20" s="19"/>
      <c r="IC20" s="19"/>
      <c r="ID20" s="19"/>
      <c r="IE20" s="19"/>
      <c r="IF20" s="19"/>
      <c r="IG20" s="19"/>
      <c r="IH20" s="19"/>
      <c r="II20" s="19"/>
      <c r="IJ20" s="19"/>
      <c r="IK20" s="19"/>
      <c r="IL20" s="19"/>
      <c r="IM20" s="19"/>
      <c r="IN20" s="19"/>
      <c r="IO20" s="19"/>
      <c r="IP20" s="19"/>
      <c r="IQ20" s="19"/>
      <c r="IR20" s="19"/>
      <c r="IS20" s="19"/>
      <c r="IT20" s="19"/>
      <c r="IU20" s="19"/>
      <c r="IV20" s="19"/>
      <c r="IW20" s="19"/>
    </row>
    <row r="21" customFormat="false" ht="12.75" hidden="false" customHeight="false" outlineLevel="0" collapsed="false">
      <c r="A21" s="35"/>
      <c r="B21" s="35"/>
      <c r="C21" s="36" t="s">
        <v>98</v>
      </c>
      <c r="D21" s="37"/>
      <c r="E21" s="38" t="n">
        <v>40000</v>
      </c>
      <c r="F21" s="29" t="s">
        <v>10</v>
      </c>
      <c r="G21" s="30"/>
      <c r="H21" s="19"/>
      <c r="I21" s="25"/>
      <c r="J21" s="19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7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9"/>
      <c r="AS21" s="19"/>
      <c r="AT21" s="19"/>
      <c r="AU21" s="19"/>
      <c r="AV21" s="19"/>
      <c r="AW21" s="19"/>
      <c r="AX21" s="19"/>
      <c r="AY21" s="19"/>
      <c r="AZ21" s="19"/>
      <c r="BA21" s="19"/>
      <c r="BB21" s="19"/>
      <c r="BC21" s="19"/>
      <c r="BD21" s="19"/>
      <c r="BE21" s="19"/>
      <c r="BF21" s="19"/>
      <c r="BG21" s="19"/>
      <c r="BH21" s="19"/>
      <c r="BI21" s="19"/>
      <c r="BJ21" s="19"/>
      <c r="BK21" s="19"/>
      <c r="BL21" s="19"/>
      <c r="BM21" s="19"/>
      <c r="BN21" s="19"/>
      <c r="BO21" s="19"/>
      <c r="BP21" s="19"/>
      <c r="BQ21" s="19"/>
      <c r="BR21" s="19"/>
      <c r="BS21" s="19"/>
      <c r="BT21" s="19"/>
      <c r="BU21" s="19"/>
      <c r="BV21" s="19"/>
      <c r="BW21" s="19"/>
      <c r="BX21" s="19"/>
      <c r="BY21" s="19"/>
      <c r="BZ21" s="19"/>
      <c r="CA21" s="19"/>
      <c r="CB21" s="19"/>
      <c r="CC21" s="19"/>
      <c r="CD21" s="19"/>
      <c r="CE21" s="19"/>
      <c r="CF21" s="19"/>
      <c r="CG21" s="19"/>
      <c r="CH21" s="19"/>
      <c r="CI21" s="19"/>
      <c r="CJ21" s="19"/>
      <c r="CK21" s="19"/>
      <c r="CL21" s="19"/>
      <c r="CM21" s="19"/>
      <c r="CN21" s="19"/>
      <c r="CO21" s="19"/>
      <c r="CP21" s="19"/>
      <c r="CQ21" s="19"/>
      <c r="CR21" s="19"/>
      <c r="CS21" s="19"/>
      <c r="CT21" s="19"/>
      <c r="CU21" s="19"/>
      <c r="CV21" s="19"/>
      <c r="CW21" s="19"/>
      <c r="CX21" s="19"/>
      <c r="CY21" s="19"/>
      <c r="CZ21" s="19"/>
      <c r="DA21" s="19"/>
      <c r="DB21" s="19"/>
      <c r="DC21" s="19"/>
      <c r="DD21" s="19"/>
      <c r="DE21" s="19"/>
      <c r="DF21" s="19"/>
      <c r="DG21" s="19"/>
      <c r="DH21" s="19"/>
      <c r="DI21" s="19"/>
      <c r="DJ21" s="19"/>
      <c r="DK21" s="19"/>
      <c r="DL21" s="19"/>
      <c r="DM21" s="19"/>
      <c r="DN21" s="19"/>
      <c r="DO21" s="19"/>
      <c r="DP21" s="19"/>
      <c r="DQ21" s="19"/>
      <c r="DR21" s="19"/>
      <c r="DS21" s="19"/>
      <c r="DT21" s="19"/>
      <c r="DU21" s="19"/>
      <c r="DV21" s="19"/>
      <c r="DW21" s="19"/>
      <c r="DX21" s="19"/>
      <c r="DY21" s="19"/>
      <c r="DZ21" s="19"/>
      <c r="EA21" s="19"/>
      <c r="EB21" s="19"/>
      <c r="EC21" s="19"/>
      <c r="ED21" s="19"/>
      <c r="EE21" s="19"/>
      <c r="EF21" s="19"/>
      <c r="EG21" s="19"/>
      <c r="EH21" s="19"/>
      <c r="EI21" s="19"/>
      <c r="EJ21" s="19"/>
      <c r="EK21" s="19"/>
      <c r="EL21" s="19"/>
      <c r="EM21" s="19"/>
      <c r="EN21" s="19"/>
      <c r="EO21" s="19"/>
      <c r="EP21" s="19"/>
      <c r="EQ21" s="19"/>
      <c r="ER21" s="19"/>
      <c r="ES21" s="19"/>
      <c r="ET21" s="19"/>
      <c r="EU21" s="19"/>
      <c r="EV21" s="19"/>
      <c r="EW21" s="19"/>
      <c r="EX21" s="19"/>
      <c r="EY21" s="19"/>
      <c r="EZ21" s="19"/>
      <c r="FA21" s="19"/>
      <c r="FB21" s="19"/>
      <c r="FC21" s="19"/>
      <c r="FD21" s="19"/>
      <c r="FE21" s="19"/>
      <c r="FF21" s="19"/>
      <c r="FG21" s="19"/>
      <c r="FH21" s="19"/>
      <c r="FI21" s="19"/>
      <c r="FJ21" s="19"/>
      <c r="FK21" s="19"/>
      <c r="FL21" s="19"/>
      <c r="FM21" s="19"/>
      <c r="FN21" s="19"/>
      <c r="FO21" s="19"/>
      <c r="FP21" s="19"/>
      <c r="FQ21" s="19"/>
      <c r="FR21" s="19"/>
      <c r="FS21" s="19"/>
      <c r="FT21" s="19"/>
      <c r="FU21" s="19"/>
      <c r="FV21" s="19"/>
      <c r="FW21" s="19"/>
      <c r="FX21" s="19"/>
      <c r="FY21" s="19"/>
      <c r="FZ21" s="19"/>
      <c r="GA21" s="19"/>
      <c r="GB21" s="19"/>
      <c r="GC21" s="19"/>
      <c r="GD21" s="19"/>
      <c r="GE21" s="19"/>
      <c r="GF21" s="19"/>
      <c r="GG21" s="19"/>
      <c r="GH21" s="19"/>
      <c r="GI21" s="19"/>
      <c r="GJ21" s="19"/>
      <c r="GK21" s="19"/>
      <c r="GL21" s="19"/>
      <c r="GM21" s="19"/>
      <c r="GN21" s="19"/>
      <c r="GO21" s="19"/>
      <c r="GP21" s="19"/>
      <c r="GQ21" s="19"/>
      <c r="GR21" s="19"/>
      <c r="GS21" s="19"/>
      <c r="GT21" s="19"/>
      <c r="GU21" s="19"/>
      <c r="GV21" s="19"/>
      <c r="GW21" s="19"/>
      <c r="GX21" s="19"/>
      <c r="GY21" s="19"/>
      <c r="GZ21" s="19"/>
      <c r="HA21" s="19"/>
      <c r="HB21" s="19"/>
      <c r="HC21" s="19"/>
      <c r="HD21" s="19"/>
      <c r="HE21" s="19"/>
      <c r="HF21" s="19"/>
      <c r="HG21" s="19"/>
      <c r="HH21" s="19"/>
      <c r="HI21" s="19"/>
      <c r="HJ21" s="19"/>
      <c r="HK21" s="19"/>
      <c r="HL21" s="19"/>
      <c r="HM21" s="19"/>
      <c r="HN21" s="19"/>
      <c r="HO21" s="19"/>
      <c r="HP21" s="19"/>
      <c r="HQ21" s="19"/>
      <c r="HR21" s="19"/>
      <c r="HS21" s="19"/>
      <c r="HT21" s="19"/>
      <c r="HU21" s="19"/>
      <c r="HV21" s="19"/>
      <c r="HW21" s="19"/>
      <c r="HX21" s="19"/>
      <c r="HY21" s="19"/>
      <c r="HZ21" s="19"/>
      <c r="IA21" s="19"/>
      <c r="IB21" s="19"/>
      <c r="IC21" s="19"/>
      <c r="ID21" s="19"/>
      <c r="IE21" s="19"/>
      <c r="IF21" s="19"/>
      <c r="IG21" s="19"/>
      <c r="IH21" s="19"/>
      <c r="II21" s="19"/>
      <c r="IJ21" s="19"/>
      <c r="IK21" s="19"/>
      <c r="IL21" s="19"/>
      <c r="IM21" s="19"/>
      <c r="IN21" s="19"/>
      <c r="IO21" s="19"/>
      <c r="IP21" s="19"/>
      <c r="IQ21" s="19"/>
      <c r="IR21" s="19"/>
      <c r="IS21" s="19"/>
      <c r="IT21" s="19"/>
      <c r="IU21" s="19"/>
      <c r="IV21" s="19"/>
      <c r="IW21" s="19"/>
    </row>
    <row r="22" customFormat="false" ht="12.75" hidden="false" customHeight="false" outlineLevel="0" collapsed="false">
      <c r="A22" s="35"/>
      <c r="B22" s="35"/>
      <c r="C22" s="36" t="s">
        <v>99</v>
      </c>
      <c r="D22" s="37"/>
      <c r="E22" s="38" t="n">
        <v>30000</v>
      </c>
      <c r="F22" s="29" t="s">
        <v>10</v>
      </c>
      <c r="G22" s="30"/>
      <c r="H22" s="19"/>
      <c r="I22" s="25"/>
      <c r="J22" s="19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7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9"/>
      <c r="AS22" s="19"/>
      <c r="AT22" s="19"/>
      <c r="AU22" s="19"/>
      <c r="AV22" s="19"/>
      <c r="AW22" s="19"/>
      <c r="AX22" s="19"/>
      <c r="AY22" s="19"/>
      <c r="AZ22" s="19"/>
      <c r="BA22" s="19"/>
      <c r="BB22" s="19"/>
      <c r="BC22" s="19"/>
      <c r="BD22" s="19"/>
      <c r="BE22" s="19"/>
      <c r="BF22" s="19"/>
      <c r="BG22" s="19"/>
      <c r="BH22" s="19"/>
      <c r="BI22" s="19"/>
      <c r="BJ22" s="19"/>
      <c r="BK22" s="19"/>
      <c r="BL22" s="19"/>
      <c r="BM22" s="19"/>
      <c r="BN22" s="19"/>
      <c r="BO22" s="19"/>
      <c r="BP22" s="19"/>
      <c r="BQ22" s="19"/>
      <c r="BR22" s="19"/>
      <c r="BS22" s="19"/>
      <c r="BT22" s="19"/>
      <c r="BU22" s="19"/>
      <c r="BV22" s="19"/>
      <c r="BW22" s="19"/>
      <c r="BX22" s="19"/>
      <c r="BY22" s="19"/>
      <c r="BZ22" s="19"/>
      <c r="CA22" s="19"/>
      <c r="CB22" s="19"/>
      <c r="CC22" s="19"/>
      <c r="CD22" s="19"/>
      <c r="CE22" s="19"/>
      <c r="CF22" s="19"/>
      <c r="CG22" s="19"/>
      <c r="CH22" s="19"/>
      <c r="CI22" s="19"/>
      <c r="CJ22" s="19"/>
      <c r="CK22" s="19"/>
      <c r="CL22" s="19"/>
      <c r="CM22" s="19"/>
      <c r="CN22" s="19"/>
      <c r="CO22" s="19"/>
      <c r="CP22" s="19"/>
      <c r="CQ22" s="19"/>
      <c r="CR22" s="19"/>
      <c r="CS22" s="19"/>
      <c r="CT22" s="19"/>
      <c r="CU22" s="19"/>
      <c r="CV22" s="19"/>
      <c r="CW22" s="19"/>
      <c r="CX22" s="19"/>
      <c r="CY22" s="19"/>
      <c r="CZ22" s="19"/>
      <c r="DA22" s="19"/>
      <c r="DB22" s="19"/>
      <c r="DC22" s="19"/>
      <c r="DD22" s="19"/>
      <c r="DE22" s="19"/>
      <c r="DF22" s="19"/>
      <c r="DG22" s="19"/>
      <c r="DH22" s="19"/>
      <c r="DI22" s="19"/>
      <c r="DJ22" s="19"/>
      <c r="DK22" s="19"/>
      <c r="DL22" s="19"/>
      <c r="DM22" s="19"/>
      <c r="DN22" s="19"/>
      <c r="DO22" s="19"/>
      <c r="DP22" s="19"/>
      <c r="DQ22" s="19"/>
      <c r="DR22" s="19"/>
      <c r="DS22" s="19"/>
      <c r="DT22" s="19"/>
      <c r="DU22" s="19"/>
      <c r="DV22" s="19"/>
      <c r="DW22" s="19"/>
      <c r="DX22" s="19"/>
      <c r="DY22" s="19"/>
      <c r="DZ22" s="19"/>
      <c r="EA22" s="19"/>
      <c r="EB22" s="19"/>
      <c r="EC22" s="19"/>
      <c r="ED22" s="19"/>
      <c r="EE22" s="19"/>
      <c r="EF22" s="19"/>
      <c r="EG22" s="19"/>
      <c r="EH22" s="19"/>
      <c r="EI22" s="19"/>
      <c r="EJ22" s="19"/>
      <c r="EK22" s="19"/>
      <c r="EL22" s="19"/>
      <c r="EM22" s="19"/>
      <c r="EN22" s="19"/>
      <c r="EO22" s="19"/>
      <c r="EP22" s="19"/>
      <c r="EQ22" s="19"/>
      <c r="ER22" s="19"/>
      <c r="ES22" s="19"/>
      <c r="ET22" s="19"/>
      <c r="EU22" s="19"/>
      <c r="EV22" s="19"/>
      <c r="EW22" s="19"/>
      <c r="EX22" s="19"/>
      <c r="EY22" s="19"/>
      <c r="EZ22" s="19"/>
      <c r="FA22" s="19"/>
      <c r="FB22" s="19"/>
      <c r="FC22" s="19"/>
      <c r="FD22" s="19"/>
      <c r="FE22" s="19"/>
      <c r="FF22" s="19"/>
      <c r="FG22" s="19"/>
      <c r="FH22" s="19"/>
      <c r="FI22" s="19"/>
      <c r="FJ22" s="19"/>
      <c r="FK22" s="19"/>
      <c r="FL22" s="19"/>
      <c r="FM22" s="19"/>
      <c r="FN22" s="19"/>
      <c r="FO22" s="19"/>
      <c r="FP22" s="19"/>
      <c r="FQ22" s="19"/>
      <c r="FR22" s="19"/>
      <c r="FS22" s="19"/>
      <c r="FT22" s="19"/>
      <c r="FU22" s="19"/>
      <c r="FV22" s="19"/>
      <c r="FW22" s="19"/>
      <c r="FX22" s="19"/>
      <c r="FY22" s="19"/>
      <c r="FZ22" s="19"/>
      <c r="GA22" s="19"/>
      <c r="GB22" s="19"/>
      <c r="GC22" s="19"/>
      <c r="GD22" s="19"/>
      <c r="GE22" s="19"/>
      <c r="GF22" s="19"/>
      <c r="GG22" s="19"/>
      <c r="GH22" s="19"/>
      <c r="GI22" s="19"/>
      <c r="GJ22" s="19"/>
      <c r="GK22" s="19"/>
      <c r="GL22" s="19"/>
      <c r="GM22" s="19"/>
      <c r="GN22" s="19"/>
      <c r="GO22" s="19"/>
      <c r="GP22" s="19"/>
      <c r="GQ22" s="19"/>
      <c r="GR22" s="19"/>
      <c r="GS22" s="19"/>
      <c r="GT22" s="19"/>
      <c r="GU22" s="19"/>
      <c r="GV22" s="19"/>
      <c r="GW22" s="19"/>
      <c r="GX22" s="19"/>
      <c r="GY22" s="19"/>
      <c r="GZ22" s="19"/>
      <c r="HA22" s="19"/>
      <c r="HB22" s="19"/>
      <c r="HC22" s="19"/>
      <c r="HD22" s="19"/>
      <c r="HE22" s="19"/>
      <c r="HF22" s="19"/>
      <c r="HG22" s="19"/>
      <c r="HH22" s="19"/>
      <c r="HI22" s="19"/>
      <c r="HJ22" s="19"/>
      <c r="HK22" s="19"/>
      <c r="HL22" s="19"/>
      <c r="HM22" s="19"/>
      <c r="HN22" s="19"/>
      <c r="HO22" s="19"/>
      <c r="HP22" s="19"/>
      <c r="HQ22" s="19"/>
      <c r="HR22" s="19"/>
      <c r="HS22" s="19"/>
      <c r="HT22" s="19"/>
      <c r="HU22" s="19"/>
      <c r="HV22" s="19"/>
      <c r="HW22" s="19"/>
      <c r="HX22" s="19"/>
      <c r="HY22" s="19"/>
      <c r="HZ22" s="19"/>
      <c r="IA22" s="19"/>
      <c r="IB22" s="19"/>
      <c r="IC22" s="19"/>
      <c r="ID22" s="19"/>
      <c r="IE22" s="19"/>
      <c r="IF22" s="19"/>
      <c r="IG22" s="19"/>
      <c r="IH22" s="19"/>
      <c r="II22" s="19"/>
      <c r="IJ22" s="19"/>
      <c r="IK22" s="19"/>
      <c r="IL22" s="19"/>
      <c r="IM22" s="19"/>
      <c r="IN22" s="19"/>
      <c r="IO22" s="19"/>
      <c r="IP22" s="19"/>
      <c r="IQ22" s="19"/>
      <c r="IR22" s="19"/>
      <c r="IS22" s="19"/>
      <c r="IT22" s="19"/>
      <c r="IU22" s="19"/>
      <c r="IV22" s="19"/>
      <c r="IW22" s="19"/>
    </row>
    <row r="23" customFormat="false" ht="12.75" hidden="false" customHeight="false" outlineLevel="0" collapsed="false">
      <c r="A23" s="35"/>
      <c r="B23" s="35"/>
      <c r="C23" s="36" t="s">
        <v>100</v>
      </c>
      <c r="D23" s="37"/>
      <c r="E23" s="38" t="n">
        <v>25000</v>
      </c>
      <c r="F23" s="29" t="s">
        <v>10</v>
      </c>
      <c r="G23" s="30"/>
      <c r="H23" s="19"/>
      <c r="I23" s="25"/>
      <c r="J23" s="19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7"/>
      <c r="X23" s="19"/>
      <c r="Y23" s="19"/>
      <c r="Z23" s="19"/>
      <c r="AA23" s="19"/>
      <c r="AB23" s="19"/>
      <c r="AC23" s="19"/>
      <c r="AD23" s="19"/>
      <c r="AE23" s="19"/>
      <c r="AF23" s="19"/>
      <c r="AG23" s="19"/>
      <c r="AH23" s="19"/>
      <c r="AI23" s="19"/>
      <c r="AJ23" s="19"/>
      <c r="AK23" s="19"/>
      <c r="AL23" s="19"/>
      <c r="AM23" s="19"/>
      <c r="AN23" s="19"/>
      <c r="AO23" s="19"/>
      <c r="AP23" s="19"/>
      <c r="AQ23" s="19"/>
      <c r="AR23" s="19"/>
      <c r="AS23" s="19"/>
      <c r="AT23" s="19"/>
      <c r="AU23" s="19"/>
      <c r="AV23" s="19"/>
      <c r="AW23" s="19"/>
      <c r="AX23" s="19"/>
      <c r="AY23" s="19"/>
      <c r="AZ23" s="19"/>
      <c r="BA23" s="19"/>
      <c r="BB23" s="19"/>
      <c r="BC23" s="19"/>
      <c r="BD23" s="19"/>
      <c r="BE23" s="19"/>
      <c r="BF23" s="19"/>
      <c r="BG23" s="19"/>
      <c r="BH23" s="19"/>
      <c r="BI23" s="19"/>
      <c r="BJ23" s="19"/>
      <c r="BK23" s="19"/>
      <c r="BL23" s="19"/>
      <c r="BM23" s="19"/>
      <c r="BN23" s="19"/>
      <c r="BO23" s="19"/>
      <c r="BP23" s="19"/>
      <c r="BQ23" s="19"/>
      <c r="BR23" s="19"/>
      <c r="BS23" s="19"/>
      <c r="BT23" s="19"/>
      <c r="BU23" s="19"/>
      <c r="BV23" s="19"/>
      <c r="BW23" s="19"/>
      <c r="BX23" s="19"/>
      <c r="BY23" s="19"/>
      <c r="BZ23" s="19"/>
      <c r="CA23" s="19"/>
      <c r="CB23" s="19"/>
      <c r="CC23" s="19"/>
      <c r="CD23" s="19"/>
      <c r="CE23" s="19"/>
      <c r="CF23" s="19"/>
      <c r="CG23" s="19"/>
      <c r="CH23" s="19"/>
      <c r="CI23" s="19"/>
      <c r="CJ23" s="19"/>
      <c r="CK23" s="19"/>
      <c r="CL23" s="19"/>
      <c r="CM23" s="19"/>
      <c r="CN23" s="19"/>
      <c r="CO23" s="19"/>
      <c r="CP23" s="19"/>
      <c r="CQ23" s="19"/>
      <c r="CR23" s="19"/>
      <c r="CS23" s="19"/>
      <c r="CT23" s="19"/>
      <c r="CU23" s="19"/>
      <c r="CV23" s="19"/>
      <c r="CW23" s="19"/>
      <c r="CX23" s="19"/>
      <c r="CY23" s="19"/>
      <c r="CZ23" s="19"/>
      <c r="DA23" s="19"/>
      <c r="DB23" s="19"/>
      <c r="DC23" s="19"/>
      <c r="DD23" s="19"/>
      <c r="DE23" s="19"/>
      <c r="DF23" s="19"/>
      <c r="DG23" s="19"/>
      <c r="DH23" s="19"/>
      <c r="DI23" s="19"/>
      <c r="DJ23" s="19"/>
      <c r="DK23" s="19"/>
      <c r="DL23" s="19"/>
      <c r="DM23" s="19"/>
      <c r="DN23" s="19"/>
      <c r="DO23" s="19"/>
      <c r="DP23" s="19"/>
      <c r="DQ23" s="19"/>
      <c r="DR23" s="19"/>
      <c r="DS23" s="19"/>
      <c r="DT23" s="19"/>
      <c r="DU23" s="19"/>
      <c r="DV23" s="19"/>
      <c r="DW23" s="19"/>
      <c r="DX23" s="19"/>
      <c r="DY23" s="19"/>
      <c r="DZ23" s="19"/>
      <c r="EA23" s="19"/>
      <c r="EB23" s="19"/>
      <c r="EC23" s="19"/>
      <c r="ED23" s="19"/>
      <c r="EE23" s="19"/>
      <c r="EF23" s="19"/>
      <c r="EG23" s="19"/>
      <c r="EH23" s="19"/>
      <c r="EI23" s="19"/>
      <c r="EJ23" s="19"/>
      <c r="EK23" s="19"/>
      <c r="EL23" s="19"/>
      <c r="EM23" s="19"/>
      <c r="EN23" s="19"/>
      <c r="EO23" s="19"/>
      <c r="EP23" s="19"/>
      <c r="EQ23" s="19"/>
      <c r="ER23" s="19"/>
      <c r="ES23" s="19"/>
      <c r="ET23" s="19"/>
      <c r="EU23" s="19"/>
      <c r="EV23" s="19"/>
      <c r="EW23" s="19"/>
      <c r="EX23" s="19"/>
      <c r="EY23" s="19"/>
      <c r="EZ23" s="19"/>
      <c r="FA23" s="19"/>
      <c r="FB23" s="19"/>
      <c r="FC23" s="19"/>
      <c r="FD23" s="19"/>
      <c r="FE23" s="19"/>
      <c r="FF23" s="19"/>
      <c r="FG23" s="19"/>
      <c r="FH23" s="19"/>
      <c r="FI23" s="19"/>
      <c r="FJ23" s="19"/>
      <c r="FK23" s="19"/>
      <c r="FL23" s="19"/>
      <c r="FM23" s="19"/>
      <c r="FN23" s="19"/>
      <c r="FO23" s="19"/>
      <c r="FP23" s="19"/>
      <c r="FQ23" s="19"/>
      <c r="FR23" s="19"/>
      <c r="FS23" s="19"/>
      <c r="FT23" s="19"/>
      <c r="FU23" s="19"/>
      <c r="FV23" s="19"/>
      <c r="FW23" s="19"/>
      <c r="FX23" s="19"/>
      <c r="FY23" s="19"/>
      <c r="FZ23" s="19"/>
      <c r="GA23" s="19"/>
      <c r="GB23" s="19"/>
      <c r="GC23" s="19"/>
      <c r="GD23" s="19"/>
      <c r="GE23" s="19"/>
      <c r="GF23" s="19"/>
      <c r="GG23" s="19"/>
      <c r="GH23" s="19"/>
      <c r="GI23" s="19"/>
      <c r="GJ23" s="19"/>
      <c r="GK23" s="19"/>
      <c r="GL23" s="19"/>
      <c r="GM23" s="19"/>
      <c r="GN23" s="19"/>
      <c r="GO23" s="19"/>
      <c r="GP23" s="19"/>
      <c r="GQ23" s="19"/>
      <c r="GR23" s="19"/>
      <c r="GS23" s="19"/>
      <c r="GT23" s="19"/>
      <c r="GU23" s="19"/>
      <c r="GV23" s="19"/>
      <c r="GW23" s="19"/>
      <c r="GX23" s="19"/>
      <c r="GY23" s="19"/>
      <c r="GZ23" s="19"/>
      <c r="HA23" s="19"/>
      <c r="HB23" s="19"/>
      <c r="HC23" s="19"/>
      <c r="HD23" s="19"/>
      <c r="HE23" s="19"/>
      <c r="HF23" s="19"/>
      <c r="HG23" s="19"/>
      <c r="HH23" s="19"/>
      <c r="HI23" s="19"/>
      <c r="HJ23" s="19"/>
      <c r="HK23" s="19"/>
      <c r="HL23" s="19"/>
      <c r="HM23" s="19"/>
      <c r="HN23" s="19"/>
      <c r="HO23" s="19"/>
      <c r="HP23" s="19"/>
      <c r="HQ23" s="19"/>
      <c r="HR23" s="19"/>
      <c r="HS23" s="19"/>
      <c r="HT23" s="19"/>
      <c r="HU23" s="19"/>
      <c r="HV23" s="19"/>
      <c r="HW23" s="19"/>
      <c r="HX23" s="19"/>
      <c r="HY23" s="19"/>
      <c r="HZ23" s="19"/>
      <c r="IA23" s="19"/>
      <c r="IB23" s="19"/>
      <c r="IC23" s="19"/>
      <c r="ID23" s="19"/>
      <c r="IE23" s="19"/>
      <c r="IF23" s="19"/>
      <c r="IG23" s="19"/>
      <c r="IH23" s="19"/>
      <c r="II23" s="19"/>
      <c r="IJ23" s="19"/>
      <c r="IK23" s="19"/>
      <c r="IL23" s="19"/>
      <c r="IM23" s="19"/>
      <c r="IN23" s="19"/>
      <c r="IO23" s="19"/>
      <c r="IP23" s="19"/>
      <c r="IQ23" s="19"/>
      <c r="IR23" s="19"/>
      <c r="IS23" s="19"/>
      <c r="IT23" s="19"/>
      <c r="IU23" s="19"/>
      <c r="IV23" s="19"/>
      <c r="IW23" s="19"/>
    </row>
    <row r="24" customFormat="false" ht="25.5" hidden="false" customHeight="false" outlineLevel="0" collapsed="false">
      <c r="A24" s="35"/>
      <c r="B24" s="35"/>
      <c r="C24" s="36" t="s">
        <v>101</v>
      </c>
      <c r="D24" s="37" t="s">
        <v>92</v>
      </c>
      <c r="E24" s="38" t="n">
        <v>60000</v>
      </c>
      <c r="F24" s="29" t="s">
        <v>10</v>
      </c>
      <c r="G24" s="30" t="s">
        <v>102</v>
      </c>
      <c r="H24" s="19"/>
      <c r="I24" s="25"/>
      <c r="J24" s="19"/>
      <c r="K24" s="26"/>
      <c r="L24" s="26"/>
      <c r="M24" s="26"/>
      <c r="N24" s="26"/>
      <c r="O24" s="26"/>
      <c r="P24" s="26"/>
      <c r="Q24" s="26"/>
      <c r="R24" s="26"/>
      <c r="S24" s="26"/>
      <c r="T24" s="26"/>
      <c r="U24" s="26"/>
      <c r="V24" s="26"/>
      <c r="W24" s="27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9"/>
      <c r="AS24" s="19"/>
      <c r="AT24" s="19"/>
      <c r="AU24" s="19"/>
      <c r="AV24" s="19"/>
      <c r="AW24" s="19"/>
      <c r="AX24" s="19"/>
      <c r="AY24" s="19"/>
      <c r="AZ24" s="19"/>
      <c r="BA24" s="19"/>
      <c r="BB24" s="19"/>
      <c r="BC24" s="19"/>
      <c r="BD24" s="19"/>
      <c r="BE24" s="19"/>
      <c r="BF24" s="19"/>
      <c r="BG24" s="19"/>
      <c r="BH24" s="19"/>
      <c r="BI24" s="19"/>
      <c r="BJ24" s="19"/>
      <c r="BK24" s="19"/>
      <c r="BL24" s="19"/>
      <c r="BM24" s="19"/>
      <c r="BN24" s="19"/>
      <c r="BO24" s="19"/>
      <c r="BP24" s="19"/>
      <c r="BQ24" s="19"/>
      <c r="BR24" s="19"/>
      <c r="BS24" s="19"/>
      <c r="BT24" s="19"/>
      <c r="BU24" s="19"/>
      <c r="BV24" s="19"/>
      <c r="BW24" s="19"/>
      <c r="BX24" s="19"/>
      <c r="BY24" s="19"/>
      <c r="BZ24" s="19"/>
      <c r="CA24" s="19"/>
      <c r="CB24" s="19"/>
      <c r="CC24" s="19"/>
      <c r="CD24" s="19"/>
      <c r="CE24" s="19"/>
      <c r="CF24" s="19"/>
      <c r="CG24" s="19"/>
      <c r="CH24" s="19"/>
      <c r="CI24" s="19"/>
      <c r="CJ24" s="19"/>
      <c r="CK24" s="19"/>
      <c r="CL24" s="19"/>
      <c r="CM24" s="19"/>
      <c r="CN24" s="19"/>
      <c r="CO24" s="19"/>
      <c r="CP24" s="19"/>
      <c r="CQ24" s="19"/>
      <c r="CR24" s="19"/>
      <c r="CS24" s="19"/>
      <c r="CT24" s="19"/>
      <c r="CU24" s="19"/>
      <c r="CV24" s="19"/>
      <c r="CW24" s="19"/>
      <c r="CX24" s="19"/>
      <c r="CY24" s="19"/>
      <c r="CZ24" s="19"/>
      <c r="DA24" s="19"/>
      <c r="DB24" s="19"/>
      <c r="DC24" s="19"/>
      <c r="DD24" s="19"/>
      <c r="DE24" s="19"/>
      <c r="DF24" s="19"/>
      <c r="DG24" s="19"/>
      <c r="DH24" s="19"/>
      <c r="DI24" s="19"/>
      <c r="DJ24" s="19"/>
      <c r="DK24" s="19"/>
      <c r="DL24" s="19"/>
      <c r="DM24" s="19"/>
      <c r="DN24" s="19"/>
      <c r="DO24" s="19"/>
      <c r="DP24" s="19"/>
      <c r="DQ24" s="19"/>
      <c r="DR24" s="19"/>
      <c r="DS24" s="19"/>
      <c r="DT24" s="19"/>
      <c r="DU24" s="19"/>
      <c r="DV24" s="19"/>
      <c r="DW24" s="19"/>
      <c r="DX24" s="19"/>
      <c r="DY24" s="19"/>
      <c r="DZ24" s="19"/>
      <c r="EA24" s="19"/>
      <c r="EB24" s="19"/>
      <c r="EC24" s="19"/>
      <c r="ED24" s="19"/>
      <c r="EE24" s="19"/>
      <c r="EF24" s="19"/>
      <c r="EG24" s="19"/>
      <c r="EH24" s="19"/>
      <c r="EI24" s="19"/>
      <c r="EJ24" s="19"/>
      <c r="EK24" s="19"/>
      <c r="EL24" s="19"/>
      <c r="EM24" s="19"/>
      <c r="EN24" s="19"/>
      <c r="EO24" s="19"/>
      <c r="EP24" s="19"/>
      <c r="EQ24" s="19"/>
      <c r="ER24" s="19"/>
      <c r="ES24" s="19"/>
      <c r="ET24" s="19"/>
      <c r="EU24" s="19"/>
      <c r="EV24" s="19"/>
      <c r="EW24" s="19"/>
      <c r="EX24" s="19"/>
      <c r="EY24" s="19"/>
      <c r="EZ24" s="19"/>
      <c r="FA24" s="19"/>
      <c r="FB24" s="19"/>
      <c r="FC24" s="19"/>
      <c r="FD24" s="19"/>
      <c r="FE24" s="19"/>
      <c r="FF24" s="19"/>
      <c r="FG24" s="19"/>
      <c r="FH24" s="19"/>
      <c r="FI24" s="19"/>
      <c r="FJ24" s="19"/>
      <c r="FK24" s="19"/>
      <c r="FL24" s="19"/>
      <c r="FM24" s="19"/>
      <c r="FN24" s="19"/>
      <c r="FO24" s="19"/>
      <c r="FP24" s="19"/>
      <c r="FQ24" s="19"/>
      <c r="FR24" s="19"/>
      <c r="FS24" s="19"/>
      <c r="FT24" s="19"/>
      <c r="FU24" s="19"/>
      <c r="FV24" s="19"/>
      <c r="FW24" s="19"/>
      <c r="FX24" s="19"/>
      <c r="FY24" s="19"/>
      <c r="FZ24" s="19"/>
      <c r="GA24" s="19"/>
      <c r="GB24" s="19"/>
      <c r="GC24" s="19"/>
      <c r="GD24" s="19"/>
      <c r="GE24" s="19"/>
      <c r="GF24" s="19"/>
      <c r="GG24" s="19"/>
      <c r="GH24" s="19"/>
      <c r="GI24" s="19"/>
      <c r="GJ24" s="19"/>
      <c r="GK24" s="19"/>
      <c r="GL24" s="19"/>
      <c r="GM24" s="19"/>
      <c r="GN24" s="19"/>
      <c r="GO24" s="19"/>
      <c r="GP24" s="19"/>
      <c r="GQ24" s="19"/>
      <c r="GR24" s="19"/>
      <c r="GS24" s="19"/>
      <c r="GT24" s="19"/>
      <c r="GU24" s="19"/>
      <c r="GV24" s="19"/>
      <c r="GW24" s="19"/>
      <c r="GX24" s="19"/>
      <c r="GY24" s="19"/>
      <c r="GZ24" s="19"/>
      <c r="HA24" s="19"/>
      <c r="HB24" s="19"/>
      <c r="HC24" s="19"/>
      <c r="HD24" s="19"/>
      <c r="HE24" s="19"/>
      <c r="HF24" s="19"/>
      <c r="HG24" s="19"/>
      <c r="HH24" s="19"/>
      <c r="HI24" s="19"/>
      <c r="HJ24" s="19"/>
      <c r="HK24" s="19"/>
      <c r="HL24" s="19"/>
      <c r="HM24" s="19"/>
      <c r="HN24" s="19"/>
      <c r="HO24" s="19"/>
      <c r="HP24" s="19"/>
      <c r="HQ24" s="19"/>
      <c r="HR24" s="19"/>
      <c r="HS24" s="19"/>
      <c r="HT24" s="19"/>
      <c r="HU24" s="19"/>
      <c r="HV24" s="19"/>
      <c r="HW24" s="19"/>
      <c r="HX24" s="19"/>
      <c r="HY24" s="19"/>
      <c r="HZ24" s="19"/>
      <c r="IA24" s="19"/>
      <c r="IB24" s="19"/>
      <c r="IC24" s="19"/>
      <c r="ID24" s="19"/>
      <c r="IE24" s="19"/>
      <c r="IF24" s="19"/>
      <c r="IG24" s="19"/>
      <c r="IH24" s="19"/>
      <c r="II24" s="19"/>
      <c r="IJ24" s="19"/>
      <c r="IK24" s="19"/>
      <c r="IL24" s="19"/>
      <c r="IM24" s="19"/>
      <c r="IN24" s="19"/>
      <c r="IO24" s="19"/>
      <c r="IP24" s="19"/>
      <c r="IQ24" s="19"/>
      <c r="IR24" s="19"/>
      <c r="IS24" s="19"/>
      <c r="IT24" s="19"/>
      <c r="IU24" s="19"/>
      <c r="IV24" s="19"/>
      <c r="IW24" s="19"/>
    </row>
    <row r="25" customFormat="false" ht="12.75" hidden="false" customHeight="false" outlineLevel="0" collapsed="false">
      <c r="A25" s="35"/>
      <c r="B25" s="35" t="s">
        <v>46</v>
      </c>
      <c r="C25" s="36" t="s">
        <v>103</v>
      </c>
      <c r="D25" s="37" t="s">
        <v>94</v>
      </c>
      <c r="E25" s="38" t="n">
        <v>5000</v>
      </c>
      <c r="F25" s="29" t="s">
        <v>10</v>
      </c>
      <c r="G25" s="30"/>
      <c r="H25" s="19"/>
      <c r="I25" s="25"/>
      <c r="J25" s="19"/>
      <c r="K25" s="26"/>
      <c r="L25" s="26"/>
      <c r="M25" s="26"/>
      <c r="N25" s="26"/>
      <c r="O25" s="26"/>
      <c r="P25" s="26"/>
      <c r="Q25" s="26"/>
      <c r="R25" s="26"/>
      <c r="S25" s="26"/>
      <c r="T25" s="26"/>
      <c r="U25" s="26"/>
      <c r="V25" s="26"/>
      <c r="W25" s="27"/>
      <c r="X25" s="19"/>
      <c r="Y25" s="19"/>
      <c r="Z25" s="19"/>
      <c r="AA25" s="19"/>
      <c r="AB25" s="19"/>
      <c r="AC25" s="19"/>
      <c r="AD25" s="19"/>
      <c r="AE25" s="19"/>
      <c r="AF25" s="19"/>
      <c r="AG25" s="19"/>
      <c r="AH25" s="19"/>
      <c r="AI25" s="19"/>
      <c r="AJ25" s="19"/>
      <c r="AK25" s="19"/>
      <c r="AL25" s="19"/>
      <c r="AM25" s="19"/>
      <c r="AN25" s="19"/>
      <c r="AO25" s="19"/>
      <c r="AP25" s="19"/>
      <c r="AQ25" s="19"/>
      <c r="AR25" s="19"/>
      <c r="AS25" s="19"/>
      <c r="AT25" s="19"/>
      <c r="AU25" s="19"/>
      <c r="AV25" s="19"/>
      <c r="AW25" s="19"/>
      <c r="AX25" s="19"/>
      <c r="AY25" s="19"/>
      <c r="AZ25" s="19"/>
      <c r="BA25" s="19"/>
      <c r="BB25" s="19"/>
      <c r="BC25" s="19"/>
      <c r="BD25" s="19"/>
      <c r="BE25" s="19"/>
      <c r="BF25" s="19"/>
      <c r="BG25" s="19"/>
      <c r="BH25" s="19"/>
      <c r="BI25" s="19"/>
      <c r="BJ25" s="19"/>
      <c r="BK25" s="19"/>
      <c r="BL25" s="19"/>
      <c r="BM25" s="19"/>
      <c r="BN25" s="19"/>
      <c r="BO25" s="19"/>
      <c r="BP25" s="19"/>
      <c r="BQ25" s="19"/>
      <c r="BR25" s="19"/>
      <c r="BS25" s="19"/>
      <c r="BT25" s="19"/>
      <c r="BU25" s="19"/>
      <c r="BV25" s="19"/>
      <c r="BW25" s="19"/>
      <c r="BX25" s="19"/>
      <c r="BY25" s="19"/>
      <c r="BZ25" s="19"/>
      <c r="CA25" s="19"/>
      <c r="CB25" s="19"/>
      <c r="CC25" s="19"/>
      <c r="CD25" s="19"/>
      <c r="CE25" s="19"/>
      <c r="CF25" s="19"/>
      <c r="CG25" s="19"/>
      <c r="CH25" s="19"/>
      <c r="CI25" s="19"/>
      <c r="CJ25" s="19"/>
      <c r="CK25" s="19"/>
      <c r="CL25" s="19"/>
      <c r="CM25" s="19"/>
      <c r="CN25" s="19"/>
      <c r="CO25" s="19"/>
      <c r="CP25" s="19"/>
      <c r="CQ25" s="19"/>
      <c r="CR25" s="19"/>
      <c r="CS25" s="19"/>
      <c r="CT25" s="19"/>
      <c r="CU25" s="19"/>
      <c r="CV25" s="19"/>
      <c r="CW25" s="19"/>
      <c r="CX25" s="19"/>
      <c r="CY25" s="19"/>
      <c r="CZ25" s="19"/>
      <c r="DA25" s="19"/>
      <c r="DB25" s="19"/>
      <c r="DC25" s="19"/>
      <c r="DD25" s="19"/>
      <c r="DE25" s="19"/>
      <c r="DF25" s="19"/>
      <c r="DG25" s="19"/>
      <c r="DH25" s="19"/>
      <c r="DI25" s="19"/>
      <c r="DJ25" s="19"/>
      <c r="DK25" s="19"/>
      <c r="DL25" s="19"/>
      <c r="DM25" s="19"/>
      <c r="DN25" s="19"/>
      <c r="DO25" s="19"/>
      <c r="DP25" s="19"/>
      <c r="DQ25" s="19"/>
      <c r="DR25" s="19"/>
      <c r="DS25" s="19"/>
      <c r="DT25" s="19"/>
      <c r="DU25" s="19"/>
      <c r="DV25" s="19"/>
      <c r="DW25" s="19"/>
      <c r="DX25" s="19"/>
      <c r="DY25" s="19"/>
      <c r="DZ25" s="19"/>
      <c r="EA25" s="19"/>
      <c r="EB25" s="19"/>
      <c r="EC25" s="19"/>
      <c r="ED25" s="19"/>
      <c r="EE25" s="19"/>
      <c r="EF25" s="19"/>
      <c r="EG25" s="19"/>
      <c r="EH25" s="19"/>
      <c r="EI25" s="19"/>
      <c r="EJ25" s="19"/>
      <c r="EK25" s="19"/>
      <c r="EL25" s="19"/>
      <c r="EM25" s="19"/>
      <c r="EN25" s="19"/>
      <c r="EO25" s="19"/>
      <c r="EP25" s="19"/>
      <c r="EQ25" s="19"/>
      <c r="ER25" s="19"/>
      <c r="ES25" s="19"/>
      <c r="ET25" s="19"/>
      <c r="EU25" s="19"/>
      <c r="EV25" s="19"/>
      <c r="EW25" s="19"/>
      <c r="EX25" s="19"/>
      <c r="EY25" s="19"/>
      <c r="EZ25" s="19"/>
      <c r="FA25" s="19"/>
      <c r="FB25" s="19"/>
      <c r="FC25" s="19"/>
      <c r="FD25" s="19"/>
      <c r="FE25" s="19"/>
      <c r="FF25" s="19"/>
      <c r="FG25" s="19"/>
      <c r="FH25" s="19"/>
      <c r="FI25" s="19"/>
      <c r="FJ25" s="19"/>
      <c r="FK25" s="19"/>
      <c r="FL25" s="19"/>
      <c r="FM25" s="19"/>
      <c r="FN25" s="19"/>
      <c r="FO25" s="19"/>
      <c r="FP25" s="19"/>
      <c r="FQ25" s="19"/>
      <c r="FR25" s="19"/>
      <c r="FS25" s="19"/>
      <c r="FT25" s="19"/>
      <c r="FU25" s="19"/>
      <c r="FV25" s="19"/>
      <c r="FW25" s="19"/>
      <c r="FX25" s="19"/>
      <c r="FY25" s="19"/>
      <c r="FZ25" s="19"/>
      <c r="GA25" s="19"/>
      <c r="GB25" s="19"/>
      <c r="GC25" s="19"/>
      <c r="GD25" s="19"/>
      <c r="GE25" s="19"/>
      <c r="GF25" s="19"/>
      <c r="GG25" s="19"/>
      <c r="GH25" s="19"/>
      <c r="GI25" s="19"/>
      <c r="GJ25" s="19"/>
      <c r="GK25" s="19"/>
      <c r="GL25" s="19"/>
      <c r="GM25" s="19"/>
      <c r="GN25" s="19"/>
      <c r="GO25" s="19"/>
      <c r="GP25" s="19"/>
      <c r="GQ25" s="19"/>
      <c r="GR25" s="19"/>
      <c r="GS25" s="19"/>
      <c r="GT25" s="19"/>
      <c r="GU25" s="19"/>
      <c r="GV25" s="19"/>
      <c r="GW25" s="19"/>
      <c r="GX25" s="19"/>
      <c r="GY25" s="19"/>
      <c r="GZ25" s="19"/>
      <c r="HA25" s="19"/>
      <c r="HB25" s="19"/>
      <c r="HC25" s="19"/>
      <c r="HD25" s="19"/>
      <c r="HE25" s="19"/>
      <c r="HF25" s="19"/>
      <c r="HG25" s="19"/>
      <c r="HH25" s="19"/>
      <c r="HI25" s="19"/>
      <c r="HJ25" s="19"/>
      <c r="HK25" s="19"/>
      <c r="HL25" s="19"/>
      <c r="HM25" s="19"/>
      <c r="HN25" s="19"/>
      <c r="HO25" s="19"/>
      <c r="HP25" s="19"/>
      <c r="HQ25" s="19"/>
      <c r="HR25" s="19"/>
      <c r="HS25" s="19"/>
      <c r="HT25" s="19"/>
      <c r="HU25" s="19"/>
      <c r="HV25" s="19"/>
      <c r="HW25" s="19"/>
      <c r="HX25" s="19"/>
      <c r="HY25" s="19"/>
      <c r="HZ25" s="19"/>
      <c r="IA25" s="19"/>
      <c r="IB25" s="19"/>
      <c r="IC25" s="19"/>
      <c r="ID25" s="19"/>
      <c r="IE25" s="19"/>
      <c r="IF25" s="19"/>
      <c r="IG25" s="19"/>
      <c r="IH25" s="19"/>
      <c r="II25" s="19"/>
      <c r="IJ25" s="19"/>
      <c r="IK25" s="19"/>
      <c r="IL25" s="19"/>
      <c r="IM25" s="19"/>
      <c r="IN25" s="19"/>
      <c r="IO25" s="19"/>
      <c r="IP25" s="19"/>
      <c r="IQ25" s="19"/>
      <c r="IR25" s="19"/>
      <c r="IS25" s="19"/>
      <c r="IT25" s="19"/>
      <c r="IU25" s="19"/>
      <c r="IV25" s="19"/>
      <c r="IW25" s="19"/>
    </row>
    <row r="26" customFormat="false" ht="12.75" hidden="false" customHeight="false" outlineLevel="0" collapsed="false">
      <c r="A26" s="10" t="s">
        <v>104</v>
      </c>
      <c r="B26" s="10"/>
      <c r="C26" s="39" t="s">
        <v>104</v>
      </c>
      <c r="D26" s="6"/>
      <c r="E26" s="40" t="n">
        <f aca="false">SUM(E3:E25)</f>
        <v>471000</v>
      </c>
      <c r="F26" s="40"/>
      <c r="G26" s="14"/>
      <c r="H26" s="19"/>
      <c r="I26" s="25"/>
      <c r="J26" s="19"/>
      <c r="K26" s="26"/>
      <c r="L26" s="26"/>
      <c r="M26" s="26"/>
      <c r="N26" s="26"/>
      <c r="O26" s="26"/>
      <c r="P26" s="26"/>
      <c r="Q26" s="26"/>
      <c r="R26" s="26"/>
      <c r="S26" s="26"/>
      <c r="T26" s="26"/>
      <c r="U26" s="26"/>
      <c r="V26" s="26"/>
      <c r="W26" s="27"/>
      <c r="X26" s="19"/>
      <c r="Y26" s="19"/>
      <c r="Z26" s="19"/>
      <c r="AA26" s="19"/>
      <c r="AB26" s="19"/>
      <c r="AC26" s="19"/>
      <c r="AD26" s="19"/>
      <c r="AE26" s="19"/>
      <c r="AF26" s="19"/>
      <c r="AG26" s="19"/>
      <c r="AH26" s="19"/>
      <c r="AI26" s="19"/>
      <c r="AJ26" s="19"/>
      <c r="AK26" s="19"/>
      <c r="AL26" s="19"/>
      <c r="AM26" s="19"/>
      <c r="AN26" s="19"/>
      <c r="AO26" s="19"/>
      <c r="AP26" s="19"/>
      <c r="AQ26" s="19"/>
      <c r="AR26" s="19"/>
      <c r="AS26" s="19"/>
      <c r="AT26" s="19"/>
      <c r="AU26" s="19"/>
      <c r="AV26" s="19"/>
      <c r="AW26" s="19"/>
      <c r="AX26" s="19"/>
      <c r="AY26" s="19"/>
      <c r="AZ26" s="19"/>
      <c r="BA26" s="19"/>
      <c r="BB26" s="19"/>
      <c r="BC26" s="19"/>
      <c r="BD26" s="19"/>
      <c r="BE26" s="19"/>
      <c r="BF26" s="19"/>
      <c r="BG26" s="19"/>
      <c r="BH26" s="19"/>
      <c r="BI26" s="19"/>
      <c r="BJ26" s="19"/>
      <c r="BK26" s="19"/>
      <c r="BL26" s="19"/>
      <c r="BM26" s="19"/>
      <c r="BN26" s="19"/>
      <c r="BO26" s="19"/>
      <c r="BP26" s="19"/>
      <c r="BQ26" s="19"/>
      <c r="BR26" s="19"/>
      <c r="BS26" s="19"/>
      <c r="BT26" s="19"/>
      <c r="BU26" s="19"/>
      <c r="BV26" s="19"/>
      <c r="BW26" s="19"/>
      <c r="BX26" s="19"/>
      <c r="BY26" s="19"/>
      <c r="BZ26" s="19"/>
      <c r="CA26" s="19"/>
      <c r="CB26" s="19"/>
      <c r="CC26" s="19"/>
      <c r="CD26" s="19"/>
      <c r="CE26" s="19"/>
      <c r="CF26" s="19"/>
      <c r="CG26" s="19"/>
      <c r="CH26" s="19"/>
      <c r="CI26" s="19"/>
      <c r="CJ26" s="19"/>
      <c r="CK26" s="19"/>
      <c r="CL26" s="19"/>
      <c r="CM26" s="19"/>
      <c r="CN26" s="19"/>
      <c r="CO26" s="19"/>
      <c r="CP26" s="19"/>
      <c r="CQ26" s="19"/>
      <c r="CR26" s="19"/>
      <c r="CS26" s="19"/>
      <c r="CT26" s="19"/>
      <c r="CU26" s="19"/>
      <c r="CV26" s="19"/>
      <c r="CW26" s="19"/>
      <c r="CX26" s="19"/>
      <c r="CY26" s="19"/>
      <c r="CZ26" s="19"/>
      <c r="DA26" s="19"/>
      <c r="DB26" s="19"/>
      <c r="DC26" s="19"/>
      <c r="DD26" s="19"/>
      <c r="DE26" s="19"/>
      <c r="DF26" s="19"/>
      <c r="DG26" s="19"/>
      <c r="DH26" s="19"/>
      <c r="DI26" s="19"/>
      <c r="DJ26" s="19"/>
      <c r="DK26" s="19"/>
      <c r="DL26" s="19"/>
      <c r="DM26" s="19"/>
      <c r="DN26" s="19"/>
      <c r="DO26" s="19"/>
      <c r="DP26" s="19"/>
      <c r="DQ26" s="19"/>
      <c r="DR26" s="19"/>
      <c r="DS26" s="19"/>
      <c r="DT26" s="19"/>
      <c r="DU26" s="19"/>
      <c r="DV26" s="19"/>
      <c r="DW26" s="19"/>
      <c r="DX26" s="19"/>
      <c r="DY26" s="19"/>
      <c r="DZ26" s="19"/>
      <c r="EA26" s="19"/>
      <c r="EB26" s="19"/>
      <c r="EC26" s="19"/>
      <c r="ED26" s="19"/>
      <c r="EE26" s="19"/>
      <c r="EF26" s="19"/>
      <c r="EG26" s="19"/>
      <c r="EH26" s="19"/>
      <c r="EI26" s="19"/>
      <c r="EJ26" s="19"/>
      <c r="EK26" s="19"/>
      <c r="EL26" s="19"/>
      <c r="EM26" s="19"/>
      <c r="EN26" s="19"/>
      <c r="EO26" s="19"/>
      <c r="EP26" s="19"/>
      <c r="EQ26" s="19"/>
      <c r="ER26" s="19"/>
      <c r="ES26" s="19"/>
      <c r="ET26" s="19"/>
      <c r="EU26" s="19"/>
      <c r="EV26" s="19"/>
      <c r="EW26" s="19"/>
      <c r="EX26" s="19"/>
      <c r="EY26" s="19"/>
      <c r="EZ26" s="19"/>
      <c r="FA26" s="19"/>
      <c r="FB26" s="19"/>
      <c r="FC26" s="19"/>
      <c r="FD26" s="19"/>
      <c r="FE26" s="19"/>
      <c r="FF26" s="19"/>
      <c r="FG26" s="19"/>
      <c r="FH26" s="19"/>
      <c r="FI26" s="19"/>
      <c r="FJ26" s="19"/>
      <c r="FK26" s="19"/>
      <c r="FL26" s="19"/>
      <c r="FM26" s="19"/>
      <c r="FN26" s="19"/>
      <c r="FO26" s="19"/>
      <c r="FP26" s="19"/>
      <c r="FQ26" s="19"/>
      <c r="FR26" s="19"/>
      <c r="FS26" s="19"/>
      <c r="FT26" s="19"/>
      <c r="FU26" s="19"/>
      <c r="FV26" s="19"/>
      <c r="FW26" s="19"/>
      <c r="FX26" s="19"/>
      <c r="FY26" s="19"/>
      <c r="FZ26" s="19"/>
      <c r="GA26" s="19"/>
      <c r="GB26" s="19"/>
      <c r="GC26" s="19"/>
      <c r="GD26" s="19"/>
      <c r="GE26" s="19"/>
      <c r="GF26" s="19"/>
      <c r="GG26" s="19"/>
      <c r="GH26" s="19"/>
      <c r="GI26" s="19"/>
      <c r="GJ26" s="19"/>
      <c r="GK26" s="19"/>
      <c r="GL26" s="19"/>
      <c r="GM26" s="19"/>
      <c r="GN26" s="19"/>
      <c r="GO26" s="19"/>
      <c r="GP26" s="19"/>
      <c r="GQ26" s="19"/>
      <c r="GR26" s="19"/>
      <c r="GS26" s="19"/>
      <c r="GT26" s="19"/>
      <c r="GU26" s="19"/>
      <c r="GV26" s="19"/>
      <c r="GW26" s="19"/>
      <c r="GX26" s="19"/>
      <c r="GY26" s="19"/>
      <c r="GZ26" s="19"/>
      <c r="HA26" s="19"/>
      <c r="HB26" s="19"/>
      <c r="HC26" s="19"/>
      <c r="HD26" s="19"/>
      <c r="HE26" s="19"/>
      <c r="HF26" s="19"/>
      <c r="HG26" s="19"/>
      <c r="HH26" s="19"/>
      <c r="HI26" s="19"/>
      <c r="HJ26" s="19"/>
      <c r="HK26" s="19"/>
      <c r="HL26" s="19"/>
      <c r="HM26" s="19"/>
      <c r="HN26" s="19"/>
      <c r="HO26" s="19"/>
      <c r="HP26" s="19"/>
      <c r="HQ26" s="19"/>
      <c r="HR26" s="19"/>
      <c r="HS26" s="19"/>
      <c r="HT26" s="19"/>
      <c r="HU26" s="19"/>
      <c r="HV26" s="19"/>
      <c r="HW26" s="19"/>
      <c r="HX26" s="19"/>
      <c r="HY26" s="19"/>
      <c r="HZ26" s="19"/>
      <c r="IA26" s="19"/>
      <c r="IB26" s="19"/>
      <c r="IC26" s="19"/>
      <c r="ID26" s="19"/>
      <c r="IE26" s="19"/>
      <c r="IF26" s="19"/>
      <c r="IG26" s="19"/>
      <c r="IH26" s="19"/>
      <c r="II26" s="19"/>
      <c r="IJ26" s="19"/>
      <c r="IK26" s="19"/>
      <c r="IL26" s="19"/>
      <c r="IM26" s="19"/>
      <c r="IN26" s="19"/>
      <c r="IO26" s="19"/>
      <c r="IP26" s="19"/>
      <c r="IQ26" s="19"/>
      <c r="IR26" s="19"/>
      <c r="IS26" s="19"/>
      <c r="IT26" s="19"/>
      <c r="IU26" s="19"/>
      <c r="IV26" s="19"/>
      <c r="IW26" s="19"/>
    </row>
    <row r="27" customFormat="false" ht="12.75" hidden="false" customHeight="false" outlineLevel="0" collapsed="false">
      <c r="D27" s="28"/>
      <c r="E27" s="17"/>
      <c r="F27" s="29"/>
      <c r="G27" s="30"/>
      <c r="I27" s="4"/>
      <c r="K27" s="15"/>
      <c r="L27" s="15"/>
      <c r="M27" s="15"/>
      <c r="N27" s="15"/>
      <c r="O27" s="15"/>
      <c r="P27" s="15"/>
      <c r="Q27" s="15"/>
      <c r="R27" s="15"/>
      <c r="S27" s="15"/>
      <c r="T27" s="15"/>
      <c r="U27" s="15"/>
      <c r="V27" s="15"/>
      <c r="W27" s="15"/>
      <c r="X27" s="15"/>
    </row>
    <row r="28" customFormat="false" ht="12.75" hidden="false" customHeight="false" outlineLevel="0" collapsed="false">
      <c r="A28" s="5" t="s">
        <v>0</v>
      </c>
      <c r="B28" s="5"/>
      <c r="C28" s="6" t="s">
        <v>161</v>
      </c>
      <c r="D28" s="7"/>
      <c r="E28" s="8" t="s">
        <v>3</v>
      </c>
      <c r="F28" s="8" t="s">
        <v>4</v>
      </c>
      <c r="G28" s="6"/>
      <c r="H28" s="5"/>
      <c r="I28" s="8"/>
      <c r="J28" s="5"/>
      <c r="K28" s="46"/>
      <c r="L28" s="46"/>
      <c r="M28" s="46"/>
      <c r="N28" s="46"/>
      <c r="O28" s="46"/>
      <c r="P28" s="46"/>
      <c r="Q28" s="46"/>
      <c r="R28" s="46"/>
      <c r="S28" s="46"/>
      <c r="T28" s="46"/>
      <c r="U28" s="46"/>
      <c r="V28" s="46"/>
      <c r="W28" s="46"/>
      <c r="X28" s="46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5"/>
      <c r="CJ28" s="5"/>
      <c r="CK28" s="5"/>
      <c r="CL28" s="5"/>
      <c r="CM28" s="5"/>
      <c r="CN28" s="5"/>
      <c r="CO28" s="5"/>
      <c r="CP28" s="5"/>
      <c r="CQ28" s="5"/>
      <c r="CR28" s="5"/>
      <c r="CS28" s="5"/>
      <c r="CT28" s="5"/>
      <c r="CU28" s="5"/>
      <c r="CV28" s="5"/>
      <c r="CW28" s="5"/>
      <c r="CX28" s="5"/>
      <c r="CY28" s="5"/>
      <c r="CZ28" s="5"/>
      <c r="DA28" s="5"/>
      <c r="DB28" s="5"/>
      <c r="DC28" s="5"/>
      <c r="DD28" s="5"/>
      <c r="DE28" s="5"/>
      <c r="DF28" s="5"/>
      <c r="DG28" s="5"/>
      <c r="DH28" s="5"/>
      <c r="DI28" s="5"/>
      <c r="DJ28" s="5"/>
      <c r="DK28" s="5"/>
      <c r="DL28" s="5"/>
      <c r="DM28" s="5"/>
      <c r="DN28" s="5"/>
      <c r="DO28" s="5"/>
      <c r="DP28" s="5"/>
      <c r="DQ28" s="5"/>
      <c r="DR28" s="5"/>
      <c r="DS28" s="5"/>
      <c r="DT28" s="5"/>
      <c r="DU28" s="5"/>
      <c r="DV28" s="5"/>
      <c r="DW28" s="5"/>
      <c r="DX28" s="5"/>
      <c r="DY28" s="5"/>
      <c r="DZ28" s="5"/>
      <c r="EA28" s="5"/>
      <c r="EB28" s="5"/>
      <c r="EC28" s="5"/>
      <c r="ED28" s="5"/>
      <c r="EE28" s="5"/>
      <c r="EF28" s="5"/>
      <c r="EG28" s="5"/>
      <c r="EH28" s="5"/>
      <c r="EI28" s="5"/>
      <c r="EJ28" s="5"/>
      <c r="EK28" s="5"/>
      <c r="EL28" s="5"/>
      <c r="EM28" s="5"/>
      <c r="EN28" s="5"/>
      <c r="EO28" s="5"/>
      <c r="EP28" s="5"/>
      <c r="EQ28" s="5"/>
      <c r="ER28" s="5"/>
      <c r="ES28" s="5"/>
      <c r="ET28" s="5"/>
      <c r="EU28" s="5"/>
      <c r="EV28" s="5"/>
      <c r="EW28" s="5"/>
      <c r="EX28" s="5"/>
      <c r="EY28" s="5"/>
      <c r="EZ28" s="5"/>
      <c r="FA28" s="5"/>
      <c r="FB28" s="5"/>
      <c r="FC28" s="5"/>
      <c r="FD28" s="5"/>
      <c r="FE28" s="5"/>
      <c r="FF28" s="5"/>
      <c r="FG28" s="5"/>
      <c r="FH28" s="5"/>
      <c r="FI28" s="5"/>
      <c r="FJ28" s="5"/>
      <c r="FK28" s="5"/>
      <c r="FL28" s="5"/>
      <c r="FM28" s="5"/>
      <c r="FN28" s="5"/>
      <c r="FO28" s="5"/>
      <c r="FP28" s="5"/>
      <c r="FQ28" s="5"/>
      <c r="FR28" s="5"/>
      <c r="FS28" s="5"/>
      <c r="FT28" s="5"/>
      <c r="FU28" s="5"/>
      <c r="FV28" s="5"/>
      <c r="FW28" s="5"/>
      <c r="FX28" s="5"/>
      <c r="FY28" s="5"/>
      <c r="FZ28" s="5"/>
      <c r="GA28" s="5"/>
      <c r="GB28" s="5"/>
      <c r="GC28" s="5"/>
      <c r="GD28" s="5"/>
      <c r="GE28" s="5"/>
      <c r="GF28" s="5"/>
      <c r="GG28" s="5"/>
      <c r="GH28" s="5"/>
      <c r="GI28" s="5"/>
      <c r="GJ28" s="5"/>
      <c r="GK28" s="5"/>
      <c r="GL28" s="5"/>
      <c r="GM28" s="5"/>
      <c r="GN28" s="5"/>
      <c r="GO28" s="5"/>
      <c r="GP28" s="5"/>
      <c r="GQ28" s="5"/>
      <c r="GR28" s="5"/>
      <c r="GS28" s="5"/>
      <c r="GT28" s="5"/>
      <c r="GU28" s="5"/>
      <c r="GV28" s="5"/>
      <c r="GW28" s="5"/>
      <c r="GX28" s="5"/>
      <c r="GY28" s="5"/>
      <c r="GZ28" s="5"/>
      <c r="HA28" s="5"/>
      <c r="HB28" s="5"/>
      <c r="HC28" s="5"/>
      <c r="HD28" s="5"/>
      <c r="HE28" s="5"/>
      <c r="HF28" s="5"/>
      <c r="HG28" s="5"/>
      <c r="HH28" s="5"/>
      <c r="HI28" s="5"/>
      <c r="HJ28" s="5"/>
      <c r="HK28" s="5"/>
      <c r="HL28" s="5"/>
      <c r="HM28" s="5"/>
      <c r="HN28" s="5"/>
      <c r="HO28" s="5"/>
      <c r="HP28" s="5"/>
      <c r="HQ28" s="5"/>
      <c r="HR28" s="5"/>
      <c r="HS28" s="5"/>
      <c r="HT28" s="5"/>
      <c r="HU28" s="5"/>
      <c r="HV28" s="5"/>
      <c r="HW28" s="5"/>
      <c r="HX28" s="5"/>
      <c r="HY28" s="5"/>
      <c r="HZ28" s="5"/>
      <c r="IA28" s="5"/>
      <c r="IB28" s="5"/>
      <c r="IC28" s="5"/>
      <c r="ID28" s="5"/>
      <c r="IE28" s="5"/>
      <c r="IF28" s="5"/>
      <c r="IG28" s="5"/>
      <c r="IH28" s="5"/>
      <c r="II28" s="5"/>
      <c r="IJ28" s="5"/>
      <c r="IK28" s="5"/>
      <c r="IL28" s="5"/>
      <c r="IM28" s="5"/>
      <c r="IN28" s="5"/>
      <c r="IO28" s="5"/>
      <c r="IP28" s="5"/>
      <c r="IQ28" s="5"/>
      <c r="IR28" s="5"/>
      <c r="IS28" s="5"/>
      <c r="IT28" s="5"/>
      <c r="IU28" s="5"/>
      <c r="IV28" s="5"/>
      <c r="IW28" s="5"/>
    </row>
    <row r="29" customFormat="false" ht="12.75" hidden="false" customHeight="false" outlineLevel="0" collapsed="false">
      <c r="A29" s="32"/>
      <c r="B29" s="32"/>
      <c r="C29" s="28"/>
      <c r="E29" s="47"/>
      <c r="F29" s="48"/>
      <c r="G29" s="37"/>
      <c r="H29" s="32"/>
      <c r="I29" s="47"/>
      <c r="J29" s="32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32"/>
      <c r="Z29" s="32"/>
      <c r="AA29" s="32"/>
      <c r="AB29" s="32"/>
      <c r="AC29" s="32"/>
      <c r="AD29" s="32"/>
      <c r="AE29" s="32"/>
      <c r="AF29" s="32"/>
      <c r="AG29" s="32"/>
      <c r="AH29" s="32"/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32"/>
      <c r="BC29" s="32"/>
      <c r="BD29" s="32"/>
      <c r="BE29" s="32"/>
      <c r="BF29" s="32"/>
      <c r="BG29" s="32"/>
      <c r="BH29" s="32"/>
      <c r="BI29" s="32"/>
      <c r="BJ29" s="32"/>
      <c r="BK29" s="32"/>
      <c r="BL29" s="32"/>
      <c r="BM29" s="32"/>
      <c r="BN29" s="32"/>
      <c r="BO29" s="32"/>
      <c r="BP29" s="32"/>
      <c r="BQ29" s="32"/>
      <c r="BR29" s="32"/>
      <c r="BS29" s="32"/>
      <c r="BT29" s="32"/>
      <c r="BU29" s="32"/>
      <c r="BV29" s="32"/>
      <c r="BW29" s="32"/>
      <c r="BX29" s="32"/>
      <c r="BY29" s="32"/>
      <c r="BZ29" s="32"/>
      <c r="CA29" s="32"/>
      <c r="CB29" s="32"/>
      <c r="CC29" s="32"/>
      <c r="CD29" s="32"/>
      <c r="CE29" s="32"/>
      <c r="CF29" s="32"/>
      <c r="CG29" s="32"/>
      <c r="CH29" s="32"/>
      <c r="CI29" s="32"/>
      <c r="CJ29" s="32"/>
      <c r="CK29" s="32"/>
      <c r="CL29" s="32"/>
      <c r="CM29" s="32"/>
      <c r="CN29" s="32"/>
      <c r="CO29" s="32"/>
      <c r="CP29" s="32"/>
      <c r="CQ29" s="32"/>
      <c r="CR29" s="32"/>
      <c r="CS29" s="32"/>
      <c r="CT29" s="32"/>
      <c r="CU29" s="32"/>
      <c r="CV29" s="32"/>
      <c r="CW29" s="32"/>
      <c r="CX29" s="32"/>
      <c r="CY29" s="32"/>
      <c r="CZ29" s="32"/>
      <c r="DA29" s="32"/>
      <c r="DB29" s="32"/>
      <c r="DC29" s="32"/>
      <c r="DD29" s="32"/>
      <c r="DE29" s="32"/>
      <c r="DF29" s="32"/>
      <c r="DG29" s="32"/>
      <c r="DH29" s="32"/>
      <c r="DI29" s="32"/>
      <c r="DJ29" s="32"/>
      <c r="DK29" s="32"/>
      <c r="DL29" s="32"/>
      <c r="DM29" s="32"/>
      <c r="DN29" s="32"/>
      <c r="DO29" s="32"/>
      <c r="DP29" s="32"/>
      <c r="DQ29" s="32"/>
      <c r="DR29" s="32"/>
      <c r="DS29" s="32"/>
      <c r="DT29" s="32"/>
      <c r="DU29" s="32"/>
      <c r="DV29" s="32"/>
      <c r="DW29" s="32"/>
      <c r="DX29" s="32"/>
      <c r="DY29" s="32"/>
      <c r="DZ29" s="32"/>
      <c r="EA29" s="32"/>
      <c r="EB29" s="32"/>
      <c r="EC29" s="32"/>
      <c r="ED29" s="32"/>
      <c r="EE29" s="32"/>
      <c r="EF29" s="32"/>
      <c r="EG29" s="32"/>
      <c r="EH29" s="32"/>
      <c r="EI29" s="32"/>
      <c r="EJ29" s="32"/>
      <c r="EK29" s="32"/>
      <c r="EL29" s="32"/>
      <c r="EM29" s="32"/>
      <c r="EN29" s="32"/>
      <c r="EO29" s="32"/>
      <c r="EP29" s="32"/>
      <c r="EQ29" s="32"/>
      <c r="ER29" s="32"/>
      <c r="ES29" s="32"/>
      <c r="ET29" s="32"/>
      <c r="EU29" s="32"/>
      <c r="EV29" s="32"/>
      <c r="EW29" s="32"/>
      <c r="EX29" s="32"/>
      <c r="EY29" s="32"/>
      <c r="EZ29" s="32"/>
      <c r="FA29" s="32"/>
      <c r="FB29" s="32"/>
      <c r="FC29" s="32"/>
      <c r="FD29" s="32"/>
      <c r="FE29" s="32"/>
      <c r="FF29" s="32"/>
      <c r="FG29" s="32"/>
      <c r="FH29" s="32"/>
      <c r="FI29" s="32"/>
      <c r="FJ29" s="32"/>
      <c r="FK29" s="32"/>
      <c r="FL29" s="32"/>
      <c r="FM29" s="32"/>
      <c r="FN29" s="32"/>
      <c r="FO29" s="32"/>
      <c r="FP29" s="32"/>
      <c r="FQ29" s="32"/>
      <c r="FR29" s="32"/>
      <c r="FS29" s="32"/>
      <c r="FT29" s="32"/>
      <c r="FU29" s="32"/>
      <c r="FV29" s="32"/>
      <c r="FW29" s="32"/>
      <c r="FX29" s="32"/>
      <c r="FY29" s="32"/>
      <c r="FZ29" s="32"/>
      <c r="GA29" s="32"/>
      <c r="GB29" s="32"/>
      <c r="GC29" s="32"/>
      <c r="GD29" s="32"/>
      <c r="GE29" s="32"/>
      <c r="GF29" s="32"/>
      <c r="GG29" s="32"/>
      <c r="GH29" s="32"/>
      <c r="GI29" s="32"/>
      <c r="GJ29" s="32"/>
      <c r="GK29" s="32"/>
      <c r="GL29" s="32"/>
      <c r="GM29" s="32"/>
      <c r="GN29" s="32"/>
      <c r="GO29" s="32"/>
      <c r="GP29" s="32"/>
      <c r="GQ29" s="32"/>
      <c r="GR29" s="32"/>
      <c r="GS29" s="32"/>
      <c r="GT29" s="32"/>
      <c r="GU29" s="32"/>
      <c r="GV29" s="32"/>
      <c r="GW29" s="32"/>
      <c r="GX29" s="32"/>
      <c r="GY29" s="32"/>
      <c r="GZ29" s="32"/>
      <c r="HA29" s="32"/>
      <c r="HB29" s="32"/>
      <c r="HC29" s="32"/>
      <c r="HD29" s="32"/>
      <c r="HE29" s="32"/>
      <c r="HF29" s="32"/>
      <c r="HG29" s="32"/>
      <c r="HH29" s="32"/>
      <c r="HI29" s="32"/>
      <c r="HJ29" s="32"/>
      <c r="HK29" s="32"/>
      <c r="HL29" s="32"/>
      <c r="HM29" s="32"/>
      <c r="HN29" s="32"/>
      <c r="HO29" s="32"/>
      <c r="HP29" s="32"/>
      <c r="HQ29" s="32"/>
      <c r="HR29" s="32"/>
      <c r="HS29" s="32"/>
      <c r="HT29" s="32"/>
      <c r="HU29" s="32"/>
      <c r="HV29" s="32"/>
      <c r="HW29" s="32"/>
      <c r="HX29" s="32"/>
      <c r="HY29" s="32"/>
      <c r="HZ29" s="32"/>
      <c r="IA29" s="32"/>
      <c r="IB29" s="32"/>
      <c r="IC29" s="32"/>
      <c r="ID29" s="32"/>
      <c r="IE29" s="32"/>
      <c r="IF29" s="32"/>
      <c r="IG29" s="32"/>
      <c r="IH29" s="32"/>
      <c r="II29" s="32"/>
      <c r="IJ29" s="32"/>
      <c r="IK29" s="32"/>
      <c r="IL29" s="32"/>
      <c r="IM29" s="32"/>
      <c r="IN29" s="32"/>
      <c r="IO29" s="32"/>
      <c r="IP29" s="32"/>
      <c r="IQ29" s="32"/>
      <c r="IR29" s="32"/>
      <c r="IS29" s="32"/>
      <c r="IT29" s="32"/>
      <c r="IU29" s="32"/>
      <c r="IV29" s="32"/>
      <c r="IW29" s="32"/>
    </row>
    <row r="30" customFormat="false" ht="25.5" hidden="false" customHeight="false" outlineLevel="0" collapsed="false">
      <c r="A30" s="1" t="s">
        <v>73</v>
      </c>
      <c r="B30" s="1" t="s">
        <v>15</v>
      </c>
      <c r="C30" s="2" t="s">
        <v>198</v>
      </c>
      <c r="D30" s="28" t="s">
        <v>34</v>
      </c>
      <c r="E30" s="17" t="n">
        <v>72000</v>
      </c>
      <c r="F30" s="13" t="n">
        <v>72000</v>
      </c>
      <c r="G30" s="16" t="s">
        <v>199</v>
      </c>
      <c r="I30" s="4"/>
      <c r="K30" s="18"/>
      <c r="L30" s="18"/>
      <c r="M30" s="18"/>
      <c r="N30" s="18"/>
      <c r="O30" s="18"/>
      <c r="P30" s="18"/>
      <c r="Q30" s="18"/>
      <c r="R30" s="18"/>
      <c r="S30" s="18"/>
      <c r="T30" s="18"/>
      <c r="U30" s="18"/>
      <c r="V30" s="18"/>
      <c r="W30" s="15"/>
    </row>
    <row r="31" customFormat="false" ht="12.75" hidden="false" customHeight="false" outlineLevel="0" collapsed="false">
      <c r="B31" s="1" t="s">
        <v>15</v>
      </c>
      <c r="C31" s="2" t="s">
        <v>200</v>
      </c>
      <c r="D31" s="28" t="s">
        <v>75</v>
      </c>
      <c r="E31" s="17" t="n">
        <v>48000</v>
      </c>
      <c r="F31" s="13" t="n">
        <v>48000</v>
      </c>
      <c r="G31" s="16"/>
      <c r="I31" s="4"/>
      <c r="K31" s="18"/>
      <c r="L31" s="18"/>
      <c r="M31" s="18"/>
      <c r="N31" s="18"/>
      <c r="O31" s="18"/>
      <c r="P31" s="18"/>
      <c r="Q31" s="18"/>
      <c r="R31" s="18"/>
      <c r="S31" s="18"/>
      <c r="T31" s="18"/>
      <c r="U31" s="18"/>
      <c r="V31" s="18"/>
      <c r="W31" s="15"/>
    </row>
    <row r="32" customFormat="false" ht="12.75" hidden="false" customHeight="false" outlineLevel="0" collapsed="false">
      <c r="B32" s="1" t="s">
        <v>15</v>
      </c>
      <c r="C32" s="2" t="s">
        <v>201</v>
      </c>
      <c r="D32" s="28" t="s">
        <v>9</v>
      </c>
      <c r="E32" s="17" t="n">
        <v>36000</v>
      </c>
      <c r="F32" s="13" t="n">
        <v>36000</v>
      </c>
      <c r="G32" s="16"/>
      <c r="I32" s="4"/>
      <c r="K32" s="18"/>
      <c r="L32" s="18"/>
      <c r="M32" s="18"/>
      <c r="N32" s="18"/>
      <c r="O32" s="18"/>
      <c r="P32" s="18"/>
      <c r="Q32" s="18"/>
      <c r="R32" s="18"/>
      <c r="S32" s="18"/>
      <c r="T32" s="18"/>
      <c r="U32" s="18"/>
      <c r="V32" s="18"/>
      <c r="W32" s="15"/>
    </row>
    <row r="33" customFormat="false" ht="12.75" hidden="false" customHeight="false" outlineLevel="0" collapsed="false">
      <c r="B33" s="1" t="s">
        <v>15</v>
      </c>
      <c r="C33" s="2" t="s">
        <v>202</v>
      </c>
      <c r="D33" s="28" t="s">
        <v>9</v>
      </c>
      <c r="E33" s="17" t="n">
        <v>45000</v>
      </c>
      <c r="F33" s="13" t="n">
        <v>45000</v>
      </c>
      <c r="G33" s="16"/>
      <c r="I33" s="4"/>
      <c r="K33" s="18"/>
      <c r="L33" s="18"/>
      <c r="M33" s="18"/>
      <c r="N33" s="18"/>
      <c r="O33" s="18"/>
      <c r="P33" s="18"/>
      <c r="Q33" s="18"/>
      <c r="R33" s="18"/>
      <c r="S33" s="18"/>
      <c r="T33" s="18"/>
      <c r="U33" s="18"/>
      <c r="V33" s="18"/>
      <c r="W33" s="15"/>
    </row>
    <row r="34" customFormat="false" ht="25.5" hidden="false" customHeight="false" outlineLevel="0" collapsed="false">
      <c r="B34" s="1" t="s">
        <v>15</v>
      </c>
      <c r="C34" s="2" t="s">
        <v>203</v>
      </c>
      <c r="D34" s="28" t="s">
        <v>131</v>
      </c>
      <c r="E34" s="17" t="n">
        <v>36000</v>
      </c>
      <c r="F34" s="13" t="n">
        <v>18000</v>
      </c>
      <c r="G34" s="16" t="s">
        <v>204</v>
      </c>
      <c r="I34" s="4"/>
      <c r="K34" s="18"/>
      <c r="L34" s="18"/>
      <c r="M34" s="18"/>
      <c r="N34" s="18"/>
      <c r="O34" s="18"/>
      <c r="P34" s="18"/>
      <c r="Q34" s="18"/>
      <c r="R34" s="18"/>
      <c r="S34" s="18"/>
      <c r="T34" s="18"/>
      <c r="U34" s="18"/>
      <c r="V34" s="18"/>
      <c r="W34" s="15"/>
    </row>
    <row r="35" customFormat="false" ht="25.5" hidden="false" customHeight="false" outlineLevel="0" collapsed="false">
      <c r="B35" s="1" t="s">
        <v>15</v>
      </c>
      <c r="C35" s="2" t="s">
        <v>205</v>
      </c>
      <c r="D35" s="28" t="s">
        <v>131</v>
      </c>
      <c r="E35" s="17" t="n">
        <v>12000</v>
      </c>
      <c r="F35" s="13" t="n">
        <v>12000</v>
      </c>
      <c r="G35" s="16"/>
      <c r="I35" s="4"/>
      <c r="K35" s="18"/>
      <c r="L35" s="18"/>
      <c r="M35" s="18"/>
      <c r="N35" s="18"/>
      <c r="O35" s="18"/>
      <c r="P35" s="18"/>
      <c r="Q35" s="18"/>
      <c r="R35" s="18"/>
      <c r="S35" s="18"/>
      <c r="T35" s="18"/>
      <c r="U35" s="18"/>
      <c r="V35" s="18"/>
      <c r="W35" s="15"/>
    </row>
    <row r="36" customFormat="false" ht="12.75" hidden="false" customHeight="false" outlineLevel="0" collapsed="false">
      <c r="B36" s="1" t="s">
        <v>46</v>
      </c>
      <c r="C36" s="2" t="s">
        <v>206</v>
      </c>
      <c r="D36" s="28" t="s">
        <v>94</v>
      </c>
      <c r="E36" s="17" t="n">
        <v>5000</v>
      </c>
      <c r="F36" s="13" t="n">
        <v>5000</v>
      </c>
      <c r="G36" s="16"/>
      <c r="I36" s="4"/>
      <c r="K36" s="18"/>
      <c r="L36" s="18"/>
      <c r="M36" s="18"/>
      <c r="N36" s="18"/>
      <c r="O36" s="18"/>
      <c r="P36" s="18"/>
      <c r="Q36" s="18"/>
      <c r="R36" s="18"/>
      <c r="S36" s="18"/>
      <c r="T36" s="18"/>
      <c r="U36" s="18"/>
      <c r="V36" s="18"/>
      <c r="W36" s="15"/>
    </row>
    <row r="37" customFormat="false" ht="12.75" hidden="false" customHeight="false" outlineLevel="0" collapsed="false">
      <c r="A37" s="19" t="s">
        <v>104</v>
      </c>
      <c r="B37" s="19"/>
      <c r="C37" s="20" t="s">
        <v>104</v>
      </c>
      <c r="D37" s="31"/>
      <c r="E37" s="22" t="n">
        <f aca="false">SUM(E30:E36)</f>
        <v>254000</v>
      </c>
      <c r="F37" s="23" t="n">
        <f aca="false">SUM(F30:F36)</f>
        <v>236000</v>
      </c>
      <c r="G37" s="24"/>
      <c r="H37" s="19"/>
      <c r="I37" s="25"/>
      <c r="J37" s="19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7"/>
      <c r="X37" s="19"/>
      <c r="Y37" s="19"/>
      <c r="Z37" s="19"/>
      <c r="AA37" s="19"/>
      <c r="AB37" s="19"/>
      <c r="AC37" s="19"/>
      <c r="AD37" s="19"/>
      <c r="AE37" s="19"/>
      <c r="AF37" s="19"/>
      <c r="AG37" s="19"/>
      <c r="AH37" s="19"/>
      <c r="AI37" s="19"/>
      <c r="AJ37" s="19"/>
      <c r="AK37" s="19"/>
      <c r="AL37" s="19"/>
      <c r="AM37" s="19"/>
      <c r="AN37" s="19"/>
      <c r="AO37" s="19"/>
      <c r="AP37" s="19"/>
      <c r="AQ37" s="19"/>
      <c r="AR37" s="19"/>
      <c r="AS37" s="19"/>
      <c r="AT37" s="19"/>
      <c r="AU37" s="19"/>
      <c r="AV37" s="19"/>
      <c r="AW37" s="19"/>
      <c r="AX37" s="19"/>
      <c r="AY37" s="19"/>
      <c r="AZ37" s="19"/>
      <c r="BA37" s="19"/>
      <c r="BB37" s="19"/>
      <c r="BC37" s="19"/>
      <c r="BD37" s="19"/>
      <c r="BE37" s="19"/>
      <c r="BF37" s="19"/>
      <c r="BG37" s="19"/>
      <c r="BH37" s="19"/>
      <c r="BI37" s="19"/>
      <c r="BJ37" s="19"/>
      <c r="BK37" s="19"/>
      <c r="BL37" s="19"/>
      <c r="BM37" s="19"/>
      <c r="BN37" s="19"/>
      <c r="BO37" s="19"/>
      <c r="BP37" s="19"/>
      <c r="BQ37" s="19"/>
      <c r="BR37" s="19"/>
      <c r="BS37" s="19"/>
      <c r="BT37" s="19"/>
      <c r="BU37" s="19"/>
      <c r="BV37" s="19"/>
      <c r="BW37" s="19"/>
      <c r="BX37" s="19"/>
      <c r="BY37" s="19"/>
      <c r="BZ37" s="19"/>
      <c r="CA37" s="19"/>
      <c r="CB37" s="19"/>
      <c r="CC37" s="19"/>
      <c r="CD37" s="19"/>
      <c r="CE37" s="19"/>
      <c r="CF37" s="19"/>
      <c r="CG37" s="19"/>
      <c r="CH37" s="19"/>
      <c r="CI37" s="19"/>
      <c r="CJ37" s="19"/>
      <c r="CK37" s="19"/>
      <c r="CL37" s="19"/>
      <c r="CM37" s="19"/>
      <c r="CN37" s="19"/>
      <c r="CO37" s="19"/>
      <c r="CP37" s="19"/>
      <c r="CQ37" s="19"/>
      <c r="CR37" s="19"/>
      <c r="CS37" s="19"/>
      <c r="CT37" s="19"/>
      <c r="CU37" s="19"/>
      <c r="CV37" s="19"/>
      <c r="CW37" s="19"/>
      <c r="CX37" s="19"/>
      <c r="CY37" s="19"/>
      <c r="CZ37" s="19"/>
      <c r="DA37" s="19"/>
      <c r="DB37" s="19"/>
      <c r="DC37" s="19"/>
      <c r="DD37" s="19"/>
      <c r="DE37" s="19"/>
      <c r="DF37" s="19"/>
      <c r="DG37" s="19"/>
      <c r="DH37" s="19"/>
      <c r="DI37" s="19"/>
      <c r="DJ37" s="19"/>
      <c r="DK37" s="19"/>
      <c r="DL37" s="19"/>
      <c r="DM37" s="19"/>
      <c r="DN37" s="19"/>
      <c r="DO37" s="19"/>
      <c r="DP37" s="19"/>
      <c r="DQ37" s="19"/>
      <c r="DR37" s="19"/>
      <c r="DS37" s="19"/>
      <c r="DT37" s="19"/>
      <c r="DU37" s="19"/>
      <c r="DV37" s="19"/>
      <c r="DW37" s="19"/>
      <c r="DX37" s="19"/>
      <c r="DY37" s="19"/>
      <c r="DZ37" s="19"/>
      <c r="EA37" s="19"/>
      <c r="EB37" s="19"/>
      <c r="EC37" s="19"/>
      <c r="ED37" s="19"/>
      <c r="EE37" s="19"/>
      <c r="EF37" s="19"/>
      <c r="EG37" s="19"/>
      <c r="EH37" s="19"/>
      <c r="EI37" s="19"/>
      <c r="EJ37" s="19"/>
      <c r="EK37" s="19"/>
      <c r="EL37" s="19"/>
      <c r="EM37" s="19"/>
      <c r="EN37" s="19"/>
      <c r="EO37" s="19"/>
      <c r="EP37" s="19"/>
      <c r="EQ37" s="19"/>
      <c r="ER37" s="19"/>
      <c r="ES37" s="19"/>
      <c r="ET37" s="19"/>
      <c r="EU37" s="19"/>
      <c r="EV37" s="19"/>
      <c r="EW37" s="19"/>
      <c r="EX37" s="19"/>
      <c r="EY37" s="19"/>
      <c r="EZ37" s="19"/>
      <c r="FA37" s="19"/>
      <c r="FB37" s="19"/>
      <c r="FC37" s="19"/>
      <c r="FD37" s="19"/>
      <c r="FE37" s="19"/>
      <c r="FF37" s="19"/>
      <c r="FG37" s="19"/>
      <c r="FH37" s="19"/>
      <c r="FI37" s="19"/>
      <c r="FJ37" s="19"/>
      <c r="FK37" s="19"/>
      <c r="FL37" s="19"/>
      <c r="FM37" s="19"/>
      <c r="FN37" s="19"/>
      <c r="FO37" s="19"/>
      <c r="FP37" s="19"/>
      <c r="FQ37" s="19"/>
      <c r="FR37" s="19"/>
      <c r="FS37" s="19"/>
      <c r="FT37" s="19"/>
      <c r="FU37" s="19"/>
      <c r="FV37" s="19"/>
      <c r="FW37" s="19"/>
      <c r="FX37" s="19"/>
      <c r="FY37" s="19"/>
      <c r="FZ37" s="19"/>
      <c r="GA37" s="19"/>
      <c r="GB37" s="19"/>
      <c r="GC37" s="19"/>
      <c r="GD37" s="19"/>
      <c r="GE37" s="19"/>
      <c r="GF37" s="19"/>
      <c r="GG37" s="19"/>
      <c r="GH37" s="19"/>
      <c r="GI37" s="19"/>
      <c r="GJ37" s="19"/>
      <c r="GK37" s="19"/>
      <c r="GL37" s="19"/>
      <c r="GM37" s="19"/>
      <c r="GN37" s="19"/>
      <c r="GO37" s="19"/>
      <c r="GP37" s="19"/>
      <c r="GQ37" s="19"/>
      <c r="GR37" s="19"/>
      <c r="GS37" s="19"/>
      <c r="GT37" s="19"/>
      <c r="GU37" s="19"/>
      <c r="GV37" s="19"/>
      <c r="GW37" s="19"/>
      <c r="GX37" s="19"/>
      <c r="GY37" s="19"/>
      <c r="GZ37" s="19"/>
      <c r="HA37" s="19"/>
      <c r="HB37" s="19"/>
      <c r="HC37" s="19"/>
      <c r="HD37" s="19"/>
      <c r="HE37" s="19"/>
      <c r="HF37" s="19"/>
      <c r="HG37" s="19"/>
      <c r="HH37" s="19"/>
      <c r="HI37" s="19"/>
      <c r="HJ37" s="19"/>
      <c r="HK37" s="19"/>
      <c r="HL37" s="19"/>
      <c r="HM37" s="19"/>
      <c r="HN37" s="19"/>
      <c r="HO37" s="19"/>
      <c r="HP37" s="19"/>
      <c r="HQ37" s="19"/>
      <c r="HR37" s="19"/>
      <c r="HS37" s="19"/>
      <c r="HT37" s="19"/>
      <c r="HU37" s="19"/>
      <c r="HV37" s="19"/>
      <c r="HW37" s="19"/>
      <c r="HX37" s="19"/>
      <c r="HY37" s="19"/>
      <c r="HZ37" s="19"/>
      <c r="IA37" s="19"/>
      <c r="IB37" s="19"/>
      <c r="IC37" s="19"/>
      <c r="ID37" s="19"/>
      <c r="IE37" s="19"/>
      <c r="IF37" s="19"/>
      <c r="IG37" s="19"/>
      <c r="IH37" s="19"/>
      <c r="II37" s="19"/>
      <c r="IJ37" s="19"/>
      <c r="IK37" s="19"/>
      <c r="IL37" s="19"/>
      <c r="IM37" s="19"/>
      <c r="IN37" s="19"/>
      <c r="IO37" s="19"/>
      <c r="IP37" s="19"/>
      <c r="IQ37" s="19"/>
      <c r="IR37" s="19"/>
      <c r="IS37" s="19"/>
      <c r="IT37" s="19"/>
      <c r="IU37" s="19"/>
      <c r="IV37" s="19"/>
      <c r="IW37" s="19"/>
    </row>
    <row r="38" customFormat="false" ht="12.75" hidden="false" customHeight="false" outlineLevel="0" collapsed="false">
      <c r="A38" s="19"/>
      <c r="B38" s="19"/>
      <c r="C38" s="20"/>
      <c r="D38" s="31"/>
      <c r="E38" s="22"/>
      <c r="F38" s="23"/>
      <c r="G38" s="24"/>
      <c r="H38" s="19"/>
      <c r="I38" s="25"/>
      <c r="J38" s="19"/>
      <c r="K38" s="26"/>
      <c r="L38" s="26"/>
      <c r="M38" s="26"/>
      <c r="N38" s="26"/>
      <c r="O38" s="26"/>
      <c r="P38" s="26"/>
      <c r="Q38" s="26"/>
      <c r="R38" s="26"/>
      <c r="S38" s="26"/>
      <c r="T38" s="26"/>
      <c r="U38" s="26"/>
      <c r="V38" s="26"/>
      <c r="W38" s="27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9"/>
      <c r="AS38" s="19"/>
      <c r="AT38" s="19"/>
      <c r="AU38" s="19"/>
      <c r="AV38" s="19"/>
      <c r="AW38" s="19"/>
      <c r="AX38" s="19"/>
      <c r="AY38" s="19"/>
      <c r="AZ38" s="19"/>
      <c r="BA38" s="19"/>
      <c r="BB38" s="19"/>
      <c r="BC38" s="19"/>
      <c r="BD38" s="19"/>
      <c r="BE38" s="19"/>
      <c r="BF38" s="19"/>
      <c r="BG38" s="19"/>
      <c r="BH38" s="19"/>
      <c r="BI38" s="19"/>
      <c r="BJ38" s="19"/>
      <c r="BK38" s="19"/>
      <c r="BL38" s="19"/>
      <c r="BM38" s="19"/>
      <c r="BN38" s="19"/>
      <c r="BO38" s="19"/>
      <c r="BP38" s="19"/>
      <c r="BQ38" s="19"/>
      <c r="BR38" s="19"/>
      <c r="BS38" s="19"/>
      <c r="BT38" s="19"/>
      <c r="BU38" s="19"/>
      <c r="BV38" s="19"/>
      <c r="BW38" s="19"/>
      <c r="BX38" s="19"/>
      <c r="BY38" s="19"/>
      <c r="BZ38" s="19"/>
      <c r="CA38" s="19"/>
      <c r="CB38" s="19"/>
      <c r="CC38" s="19"/>
      <c r="CD38" s="19"/>
      <c r="CE38" s="19"/>
      <c r="CF38" s="19"/>
      <c r="CG38" s="19"/>
      <c r="CH38" s="19"/>
      <c r="CI38" s="19"/>
      <c r="CJ38" s="19"/>
      <c r="CK38" s="19"/>
      <c r="CL38" s="19"/>
      <c r="CM38" s="19"/>
      <c r="CN38" s="19"/>
      <c r="CO38" s="19"/>
      <c r="CP38" s="19"/>
      <c r="CQ38" s="19"/>
      <c r="CR38" s="19"/>
      <c r="CS38" s="19"/>
      <c r="CT38" s="19"/>
      <c r="CU38" s="19"/>
      <c r="CV38" s="19"/>
      <c r="CW38" s="19"/>
      <c r="CX38" s="19"/>
      <c r="CY38" s="19"/>
      <c r="CZ38" s="19"/>
      <c r="DA38" s="19"/>
      <c r="DB38" s="19"/>
      <c r="DC38" s="19"/>
      <c r="DD38" s="19"/>
      <c r="DE38" s="19"/>
      <c r="DF38" s="19"/>
      <c r="DG38" s="19"/>
      <c r="DH38" s="19"/>
      <c r="DI38" s="19"/>
      <c r="DJ38" s="19"/>
      <c r="DK38" s="19"/>
      <c r="DL38" s="19"/>
      <c r="DM38" s="19"/>
      <c r="DN38" s="19"/>
      <c r="DO38" s="19"/>
      <c r="DP38" s="19"/>
      <c r="DQ38" s="19"/>
      <c r="DR38" s="19"/>
      <c r="DS38" s="19"/>
      <c r="DT38" s="19"/>
      <c r="DU38" s="19"/>
      <c r="DV38" s="19"/>
      <c r="DW38" s="19"/>
      <c r="DX38" s="19"/>
      <c r="DY38" s="19"/>
      <c r="DZ38" s="19"/>
      <c r="EA38" s="19"/>
      <c r="EB38" s="19"/>
      <c r="EC38" s="19"/>
      <c r="ED38" s="19"/>
      <c r="EE38" s="19"/>
      <c r="EF38" s="19"/>
      <c r="EG38" s="19"/>
      <c r="EH38" s="19"/>
      <c r="EI38" s="19"/>
      <c r="EJ38" s="19"/>
      <c r="EK38" s="19"/>
      <c r="EL38" s="19"/>
      <c r="EM38" s="19"/>
      <c r="EN38" s="19"/>
      <c r="EO38" s="19"/>
      <c r="EP38" s="19"/>
      <c r="EQ38" s="19"/>
      <c r="ER38" s="19"/>
      <c r="ES38" s="19"/>
      <c r="ET38" s="19"/>
      <c r="EU38" s="19"/>
      <c r="EV38" s="19"/>
      <c r="EW38" s="19"/>
      <c r="EX38" s="19"/>
      <c r="EY38" s="19"/>
      <c r="EZ38" s="19"/>
      <c r="FA38" s="19"/>
      <c r="FB38" s="19"/>
      <c r="FC38" s="19"/>
      <c r="FD38" s="19"/>
      <c r="FE38" s="19"/>
      <c r="FF38" s="19"/>
      <c r="FG38" s="19"/>
      <c r="FH38" s="19"/>
      <c r="FI38" s="19"/>
      <c r="FJ38" s="19"/>
      <c r="FK38" s="19"/>
      <c r="FL38" s="19"/>
      <c r="FM38" s="19"/>
      <c r="FN38" s="19"/>
      <c r="FO38" s="19"/>
      <c r="FP38" s="19"/>
      <c r="FQ38" s="19"/>
      <c r="FR38" s="19"/>
      <c r="FS38" s="19"/>
      <c r="FT38" s="19"/>
      <c r="FU38" s="19"/>
      <c r="FV38" s="19"/>
      <c r="FW38" s="19"/>
      <c r="FX38" s="19"/>
      <c r="FY38" s="19"/>
      <c r="FZ38" s="19"/>
      <c r="GA38" s="19"/>
      <c r="GB38" s="19"/>
      <c r="GC38" s="19"/>
      <c r="GD38" s="19"/>
      <c r="GE38" s="19"/>
      <c r="GF38" s="19"/>
      <c r="GG38" s="19"/>
      <c r="GH38" s="19"/>
      <c r="GI38" s="19"/>
      <c r="GJ38" s="19"/>
      <c r="GK38" s="19"/>
      <c r="GL38" s="19"/>
      <c r="GM38" s="19"/>
      <c r="GN38" s="19"/>
      <c r="GO38" s="19"/>
      <c r="GP38" s="19"/>
      <c r="GQ38" s="19"/>
      <c r="GR38" s="19"/>
      <c r="GS38" s="19"/>
      <c r="GT38" s="19"/>
      <c r="GU38" s="19"/>
      <c r="GV38" s="19"/>
      <c r="GW38" s="19"/>
      <c r="GX38" s="19"/>
      <c r="GY38" s="19"/>
      <c r="GZ38" s="19"/>
      <c r="HA38" s="19"/>
      <c r="HB38" s="19"/>
      <c r="HC38" s="19"/>
      <c r="HD38" s="19"/>
      <c r="HE38" s="19"/>
      <c r="HF38" s="19"/>
      <c r="HG38" s="19"/>
      <c r="HH38" s="19"/>
      <c r="HI38" s="19"/>
      <c r="HJ38" s="19"/>
      <c r="HK38" s="19"/>
      <c r="HL38" s="19"/>
      <c r="HM38" s="19"/>
      <c r="HN38" s="19"/>
      <c r="HO38" s="19"/>
      <c r="HP38" s="19"/>
      <c r="HQ38" s="19"/>
      <c r="HR38" s="19"/>
      <c r="HS38" s="19"/>
      <c r="HT38" s="19"/>
      <c r="HU38" s="19"/>
      <c r="HV38" s="19"/>
      <c r="HW38" s="19"/>
      <c r="HX38" s="19"/>
      <c r="HY38" s="19"/>
      <c r="HZ38" s="19"/>
      <c r="IA38" s="19"/>
      <c r="IB38" s="19"/>
      <c r="IC38" s="19"/>
      <c r="ID38" s="19"/>
      <c r="IE38" s="19"/>
      <c r="IF38" s="19"/>
      <c r="IG38" s="19"/>
      <c r="IH38" s="19"/>
      <c r="II38" s="19"/>
      <c r="IJ38" s="19"/>
      <c r="IK38" s="19"/>
      <c r="IL38" s="19"/>
      <c r="IM38" s="19"/>
      <c r="IN38" s="19"/>
      <c r="IO38" s="19"/>
      <c r="IP38" s="19"/>
      <c r="IQ38" s="19"/>
      <c r="IR38" s="19"/>
      <c r="IS38" s="19"/>
      <c r="IT38" s="19"/>
      <c r="IU38" s="19"/>
      <c r="IV38" s="19"/>
      <c r="IW38" s="19"/>
    </row>
    <row r="39" customFormat="false" ht="12.75" hidden="false" customHeight="false" outlineLevel="0" collapsed="false">
      <c r="A39" s="52" t="s">
        <v>0</v>
      </c>
      <c r="B39" s="52"/>
      <c r="C39" s="31" t="s">
        <v>229</v>
      </c>
      <c r="D39" s="31"/>
      <c r="E39" s="53" t="s">
        <v>3</v>
      </c>
      <c r="F39" s="53" t="s">
        <v>4</v>
      </c>
      <c r="G39" s="31"/>
      <c r="H39" s="52"/>
      <c r="I39" s="53"/>
      <c r="J39" s="52"/>
      <c r="K39" s="54"/>
      <c r="L39" s="54"/>
      <c r="M39" s="54"/>
      <c r="N39" s="54"/>
      <c r="O39" s="54"/>
      <c r="P39" s="54"/>
      <c r="Q39" s="54"/>
      <c r="R39" s="54"/>
      <c r="S39" s="54"/>
      <c r="T39" s="54"/>
      <c r="U39" s="54"/>
      <c r="V39" s="54"/>
      <c r="W39" s="55"/>
      <c r="X39" s="52"/>
      <c r="Y39" s="52"/>
      <c r="Z39" s="52"/>
      <c r="AA39" s="52"/>
      <c r="AB39" s="52"/>
      <c r="AC39" s="52"/>
      <c r="AD39" s="52"/>
      <c r="AE39" s="52"/>
      <c r="AF39" s="52"/>
      <c r="AG39" s="52"/>
      <c r="AH39" s="52"/>
      <c r="AI39" s="52"/>
      <c r="AJ39" s="52"/>
      <c r="AK39" s="52"/>
      <c r="AL39" s="52"/>
      <c r="AM39" s="52"/>
      <c r="AN39" s="52"/>
      <c r="AO39" s="52"/>
      <c r="AP39" s="52"/>
      <c r="AQ39" s="52"/>
      <c r="AR39" s="52"/>
      <c r="AS39" s="52"/>
      <c r="AT39" s="52"/>
      <c r="AU39" s="52"/>
      <c r="AV39" s="52"/>
      <c r="AW39" s="52"/>
      <c r="AX39" s="52"/>
      <c r="AY39" s="52"/>
      <c r="AZ39" s="52"/>
      <c r="BA39" s="52"/>
      <c r="BB39" s="52"/>
      <c r="BC39" s="52"/>
      <c r="BD39" s="52"/>
      <c r="BE39" s="52"/>
      <c r="BF39" s="52"/>
      <c r="BG39" s="52"/>
      <c r="BH39" s="52"/>
      <c r="BI39" s="52"/>
      <c r="BJ39" s="52"/>
      <c r="BK39" s="52"/>
      <c r="BL39" s="52"/>
      <c r="BM39" s="52"/>
      <c r="BN39" s="52"/>
      <c r="BO39" s="52"/>
      <c r="BP39" s="52"/>
      <c r="BQ39" s="52"/>
      <c r="BR39" s="52"/>
      <c r="BS39" s="52"/>
      <c r="BT39" s="52"/>
      <c r="BU39" s="52"/>
      <c r="BV39" s="52"/>
      <c r="BW39" s="52"/>
      <c r="BX39" s="52"/>
      <c r="BY39" s="52"/>
      <c r="BZ39" s="52"/>
      <c r="CA39" s="52"/>
      <c r="CB39" s="52"/>
      <c r="CC39" s="52"/>
      <c r="CD39" s="52"/>
      <c r="CE39" s="52"/>
      <c r="CF39" s="52"/>
      <c r="CG39" s="52"/>
      <c r="CH39" s="52"/>
      <c r="CI39" s="52"/>
      <c r="CJ39" s="52"/>
      <c r="CK39" s="52"/>
      <c r="CL39" s="52"/>
      <c r="CM39" s="52"/>
      <c r="CN39" s="52"/>
      <c r="CO39" s="52"/>
      <c r="CP39" s="52"/>
      <c r="CQ39" s="52"/>
      <c r="CR39" s="52"/>
      <c r="CS39" s="52"/>
      <c r="CT39" s="52"/>
      <c r="CU39" s="52"/>
      <c r="CV39" s="52"/>
      <c r="CW39" s="52"/>
      <c r="CX39" s="52"/>
      <c r="CY39" s="52"/>
      <c r="CZ39" s="52"/>
      <c r="DA39" s="52"/>
      <c r="DB39" s="52"/>
      <c r="DC39" s="52"/>
      <c r="DD39" s="52"/>
      <c r="DE39" s="52"/>
      <c r="DF39" s="52"/>
      <c r="DG39" s="52"/>
      <c r="DH39" s="52"/>
      <c r="DI39" s="52"/>
      <c r="DJ39" s="52"/>
      <c r="DK39" s="52"/>
      <c r="DL39" s="52"/>
      <c r="DM39" s="52"/>
      <c r="DN39" s="52"/>
      <c r="DO39" s="52"/>
      <c r="DP39" s="52"/>
      <c r="DQ39" s="52"/>
      <c r="DR39" s="52"/>
      <c r="DS39" s="52"/>
      <c r="DT39" s="52"/>
      <c r="DU39" s="52"/>
      <c r="DV39" s="52"/>
      <c r="DW39" s="52"/>
      <c r="DX39" s="52"/>
      <c r="DY39" s="52"/>
      <c r="DZ39" s="52"/>
      <c r="EA39" s="52"/>
      <c r="EB39" s="52"/>
      <c r="EC39" s="52"/>
      <c r="ED39" s="52"/>
      <c r="EE39" s="52"/>
      <c r="EF39" s="52"/>
      <c r="EG39" s="52"/>
      <c r="EH39" s="52"/>
      <c r="EI39" s="52"/>
      <c r="EJ39" s="52"/>
      <c r="EK39" s="52"/>
      <c r="EL39" s="52"/>
      <c r="EM39" s="52"/>
      <c r="EN39" s="52"/>
      <c r="EO39" s="52"/>
      <c r="EP39" s="52"/>
      <c r="EQ39" s="52"/>
      <c r="ER39" s="52"/>
      <c r="ES39" s="52"/>
      <c r="ET39" s="52"/>
      <c r="EU39" s="52"/>
      <c r="EV39" s="52"/>
      <c r="EW39" s="52"/>
      <c r="EX39" s="52"/>
      <c r="EY39" s="52"/>
      <c r="EZ39" s="52"/>
      <c r="FA39" s="52"/>
      <c r="FB39" s="52"/>
      <c r="FC39" s="52"/>
      <c r="FD39" s="52"/>
      <c r="FE39" s="52"/>
      <c r="FF39" s="52"/>
      <c r="FG39" s="52"/>
      <c r="FH39" s="52"/>
      <c r="FI39" s="52"/>
      <c r="FJ39" s="52"/>
      <c r="FK39" s="52"/>
      <c r="FL39" s="52"/>
      <c r="FM39" s="52"/>
      <c r="FN39" s="52"/>
      <c r="FO39" s="52"/>
      <c r="FP39" s="52"/>
      <c r="FQ39" s="52"/>
      <c r="FR39" s="52"/>
      <c r="FS39" s="52"/>
      <c r="FT39" s="52"/>
      <c r="FU39" s="52"/>
      <c r="FV39" s="52"/>
      <c r="FW39" s="52"/>
      <c r="FX39" s="52"/>
      <c r="FY39" s="52"/>
      <c r="FZ39" s="52"/>
      <c r="GA39" s="52"/>
      <c r="GB39" s="52"/>
      <c r="GC39" s="52"/>
      <c r="GD39" s="52"/>
      <c r="GE39" s="52"/>
      <c r="GF39" s="52"/>
      <c r="GG39" s="52"/>
      <c r="GH39" s="52"/>
      <c r="GI39" s="52"/>
      <c r="GJ39" s="52"/>
      <c r="GK39" s="52"/>
      <c r="GL39" s="52"/>
      <c r="GM39" s="52"/>
      <c r="GN39" s="52"/>
      <c r="GO39" s="52"/>
      <c r="GP39" s="52"/>
      <c r="GQ39" s="52"/>
      <c r="GR39" s="52"/>
      <c r="GS39" s="52"/>
      <c r="GT39" s="52"/>
      <c r="GU39" s="52"/>
      <c r="GV39" s="52"/>
      <c r="GW39" s="52"/>
      <c r="GX39" s="52"/>
      <c r="GY39" s="52"/>
      <c r="GZ39" s="52"/>
      <c r="HA39" s="52"/>
      <c r="HB39" s="52"/>
      <c r="HC39" s="52"/>
      <c r="HD39" s="52"/>
      <c r="HE39" s="52"/>
      <c r="HF39" s="52"/>
      <c r="HG39" s="52"/>
      <c r="HH39" s="52"/>
      <c r="HI39" s="52"/>
      <c r="HJ39" s="52"/>
      <c r="HK39" s="52"/>
      <c r="HL39" s="52"/>
      <c r="HM39" s="52"/>
      <c r="HN39" s="52"/>
      <c r="HO39" s="52"/>
      <c r="HP39" s="52"/>
      <c r="HQ39" s="52"/>
      <c r="HR39" s="52"/>
      <c r="HS39" s="52"/>
      <c r="HT39" s="52"/>
      <c r="HU39" s="52"/>
      <c r="HV39" s="52"/>
      <c r="HW39" s="52"/>
      <c r="HX39" s="52"/>
      <c r="HY39" s="52"/>
      <c r="HZ39" s="52"/>
      <c r="IA39" s="52"/>
      <c r="IB39" s="52"/>
      <c r="IC39" s="52"/>
      <c r="ID39" s="52"/>
      <c r="IE39" s="52"/>
      <c r="IF39" s="52"/>
      <c r="IG39" s="52"/>
      <c r="IH39" s="52"/>
      <c r="II39" s="52"/>
      <c r="IJ39" s="52"/>
      <c r="IK39" s="52"/>
      <c r="IL39" s="52"/>
      <c r="IM39" s="52"/>
      <c r="IN39" s="52"/>
      <c r="IO39" s="52"/>
      <c r="IP39" s="52"/>
      <c r="IQ39" s="52"/>
      <c r="IR39" s="52"/>
      <c r="IS39" s="52"/>
      <c r="IT39" s="52"/>
      <c r="IU39" s="52"/>
      <c r="IV39" s="52"/>
      <c r="IW39" s="52"/>
    </row>
    <row r="40" customFormat="false" ht="12.75" hidden="false" customHeight="false" outlineLevel="0" collapsed="false">
      <c r="D40" s="28"/>
      <c r="E40" s="4"/>
      <c r="F40" s="56"/>
      <c r="G40" s="16"/>
      <c r="I40" s="4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5"/>
    </row>
    <row r="41" customFormat="false" ht="12.75" hidden="false" customHeight="false" outlineLevel="0" collapsed="false">
      <c r="A41" s="1" t="s">
        <v>73</v>
      </c>
      <c r="B41" s="1" t="s">
        <v>46</v>
      </c>
      <c r="C41" s="2" t="s">
        <v>303</v>
      </c>
      <c r="D41" s="28" t="s">
        <v>36</v>
      </c>
      <c r="E41" s="17" t="n">
        <v>20000</v>
      </c>
      <c r="F41" s="13" t="n">
        <v>20000</v>
      </c>
      <c r="G41" s="16"/>
      <c r="I41" s="4"/>
      <c r="K41" s="15"/>
      <c r="L41" s="15"/>
      <c r="M41" s="15"/>
      <c r="N41" s="15"/>
      <c r="O41" s="15"/>
      <c r="P41" s="15"/>
      <c r="Q41" s="15"/>
      <c r="R41" s="15"/>
      <c r="S41" s="15"/>
      <c r="T41" s="15"/>
      <c r="U41" s="15"/>
      <c r="V41" s="15"/>
      <c r="W41" s="15"/>
      <c r="X41" s="15"/>
    </row>
    <row r="42" customFormat="false" ht="12.75" hidden="false" customHeight="false" outlineLevel="0" collapsed="false">
      <c r="B42" s="1" t="s">
        <v>46</v>
      </c>
      <c r="C42" s="2" t="s">
        <v>304</v>
      </c>
      <c r="D42" s="28" t="s">
        <v>15</v>
      </c>
      <c r="E42" s="17" t="n">
        <v>10000</v>
      </c>
      <c r="F42" s="29" t="n">
        <v>10000</v>
      </c>
      <c r="G42" s="30"/>
      <c r="I42" s="4"/>
      <c r="K42" s="15"/>
      <c r="L42" s="15"/>
      <c r="M42" s="15"/>
      <c r="N42" s="15"/>
      <c r="O42" s="15"/>
      <c r="P42" s="15"/>
      <c r="Q42" s="15"/>
      <c r="R42" s="15"/>
      <c r="S42" s="15"/>
      <c r="T42" s="18"/>
      <c r="U42" s="18"/>
      <c r="V42" s="18"/>
      <c r="W42" s="15"/>
    </row>
    <row r="43" customFormat="false" ht="12.75" hidden="false" customHeight="false" outlineLevel="0" collapsed="false">
      <c r="B43" s="1" t="s">
        <v>46</v>
      </c>
      <c r="C43" s="2" t="s">
        <v>305</v>
      </c>
      <c r="D43" s="28" t="s">
        <v>9</v>
      </c>
      <c r="E43" s="17" t="n">
        <v>8000</v>
      </c>
      <c r="F43" s="29" t="n">
        <v>8000</v>
      </c>
      <c r="G43" s="30"/>
      <c r="I43" s="4"/>
      <c r="K43" s="15"/>
      <c r="L43" s="15"/>
      <c r="M43" s="15"/>
      <c r="N43" s="15"/>
      <c r="O43" s="15"/>
      <c r="P43" s="15"/>
      <c r="Q43" s="51"/>
      <c r="R43" s="15"/>
      <c r="S43" s="15"/>
      <c r="T43" s="15"/>
      <c r="U43" s="15"/>
      <c r="V43" s="15"/>
      <c r="W43" s="15"/>
    </row>
    <row r="44" customFormat="false" ht="12.75" hidden="false" customHeight="false" outlineLevel="0" collapsed="false">
      <c r="B44" s="1" t="s">
        <v>46</v>
      </c>
      <c r="C44" s="2" t="s">
        <v>306</v>
      </c>
      <c r="D44" s="28" t="s">
        <v>131</v>
      </c>
      <c r="E44" s="17" t="n">
        <v>12000</v>
      </c>
      <c r="F44" s="29" t="n">
        <v>12000</v>
      </c>
      <c r="G44" s="30"/>
      <c r="I44" s="4"/>
      <c r="K44" s="15"/>
      <c r="L44" s="15"/>
      <c r="M44" s="15"/>
      <c r="N44" s="15"/>
      <c r="O44" s="15"/>
      <c r="P44" s="15"/>
      <c r="Q44" s="15"/>
      <c r="R44" s="15"/>
      <c r="S44" s="15"/>
      <c r="T44" s="15"/>
      <c r="U44" s="15"/>
      <c r="V44" s="15"/>
      <c r="W44" s="15"/>
      <c r="X44" s="15"/>
    </row>
    <row r="45" customFormat="false" ht="12.75" hidden="false" customHeight="false" outlineLevel="0" collapsed="false">
      <c r="B45" s="1" t="s">
        <v>46</v>
      </c>
      <c r="C45" s="2" t="s">
        <v>307</v>
      </c>
      <c r="D45" s="28" t="s">
        <v>34</v>
      </c>
      <c r="E45" s="17" t="n">
        <v>10000</v>
      </c>
      <c r="F45" s="29" t="n">
        <v>10000</v>
      </c>
      <c r="G45" s="30"/>
      <c r="I45" s="4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</row>
    <row r="46" customFormat="false" ht="12.75" hidden="false" customHeight="false" outlineLevel="0" collapsed="false">
      <c r="B46" s="1" t="s">
        <v>46</v>
      </c>
      <c r="C46" s="2" t="s">
        <v>308</v>
      </c>
      <c r="D46" s="28" t="s">
        <v>75</v>
      </c>
      <c r="E46" s="17" t="n">
        <v>10000</v>
      </c>
      <c r="F46" s="29" t="n">
        <v>10000</v>
      </c>
      <c r="G46" s="30"/>
      <c r="I46" s="4"/>
      <c r="K46" s="15"/>
      <c r="L46" s="15"/>
      <c r="M46" s="15"/>
      <c r="N46" s="15"/>
      <c r="O46" s="15"/>
      <c r="P46" s="15"/>
      <c r="Q46" s="15"/>
      <c r="R46" s="15"/>
      <c r="S46" s="15"/>
      <c r="T46" s="15"/>
      <c r="U46" s="15"/>
      <c r="V46" s="15"/>
      <c r="W46" s="15"/>
      <c r="X46" s="15"/>
    </row>
    <row r="47" customFormat="false" ht="12.75" hidden="false" customHeight="false" outlineLevel="0" collapsed="false">
      <c r="A47" s="35"/>
      <c r="B47" s="35" t="s">
        <v>46</v>
      </c>
      <c r="C47" s="36" t="s">
        <v>206</v>
      </c>
      <c r="D47" s="37" t="s">
        <v>94</v>
      </c>
      <c r="E47" s="38" t="n">
        <v>5000</v>
      </c>
      <c r="F47" s="29" t="n">
        <v>5000</v>
      </c>
      <c r="G47" s="30"/>
      <c r="H47" s="19"/>
      <c r="I47" s="25"/>
      <c r="J47" s="19"/>
      <c r="K47" s="26"/>
      <c r="L47" s="26"/>
      <c r="M47" s="26"/>
      <c r="N47" s="26"/>
      <c r="O47" s="26"/>
      <c r="P47" s="26"/>
      <c r="Q47" s="26"/>
      <c r="R47" s="26"/>
      <c r="S47" s="26"/>
      <c r="T47" s="26"/>
      <c r="U47" s="26"/>
      <c r="V47" s="26"/>
      <c r="W47" s="27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9"/>
      <c r="AS47" s="19"/>
      <c r="AT47" s="19"/>
      <c r="AU47" s="19"/>
      <c r="AV47" s="19"/>
      <c r="AW47" s="19"/>
      <c r="AX47" s="19"/>
      <c r="AY47" s="19"/>
      <c r="AZ47" s="19"/>
      <c r="BA47" s="19"/>
      <c r="BB47" s="19"/>
      <c r="BC47" s="19"/>
      <c r="BD47" s="19"/>
      <c r="BE47" s="19"/>
      <c r="BF47" s="19"/>
      <c r="BG47" s="19"/>
      <c r="BH47" s="19"/>
      <c r="BI47" s="19"/>
      <c r="BJ47" s="19"/>
      <c r="BK47" s="19"/>
      <c r="BL47" s="19"/>
      <c r="BM47" s="19"/>
      <c r="BN47" s="19"/>
      <c r="BO47" s="19"/>
      <c r="BP47" s="19"/>
      <c r="BQ47" s="19"/>
      <c r="BR47" s="19"/>
      <c r="BS47" s="19"/>
      <c r="BT47" s="19"/>
      <c r="BU47" s="19"/>
      <c r="BV47" s="19"/>
      <c r="BW47" s="19"/>
      <c r="BX47" s="19"/>
      <c r="BY47" s="19"/>
      <c r="BZ47" s="19"/>
      <c r="CA47" s="19"/>
      <c r="CB47" s="19"/>
      <c r="CC47" s="19"/>
      <c r="CD47" s="19"/>
      <c r="CE47" s="19"/>
      <c r="CF47" s="19"/>
      <c r="CG47" s="19"/>
      <c r="CH47" s="19"/>
      <c r="CI47" s="19"/>
      <c r="CJ47" s="19"/>
      <c r="CK47" s="19"/>
      <c r="CL47" s="19"/>
      <c r="CM47" s="19"/>
      <c r="CN47" s="19"/>
      <c r="CO47" s="19"/>
      <c r="CP47" s="19"/>
      <c r="CQ47" s="19"/>
      <c r="CR47" s="19"/>
      <c r="CS47" s="19"/>
      <c r="CT47" s="19"/>
      <c r="CU47" s="19"/>
      <c r="CV47" s="19"/>
      <c r="CW47" s="19"/>
      <c r="CX47" s="19"/>
      <c r="CY47" s="19"/>
      <c r="CZ47" s="19"/>
      <c r="DA47" s="19"/>
      <c r="DB47" s="19"/>
      <c r="DC47" s="19"/>
      <c r="DD47" s="19"/>
      <c r="DE47" s="19"/>
      <c r="DF47" s="19"/>
      <c r="DG47" s="19"/>
      <c r="DH47" s="19"/>
      <c r="DI47" s="19"/>
      <c r="DJ47" s="19"/>
      <c r="DK47" s="19"/>
      <c r="DL47" s="19"/>
      <c r="DM47" s="19"/>
      <c r="DN47" s="19"/>
      <c r="DO47" s="19"/>
      <c r="DP47" s="19"/>
      <c r="DQ47" s="19"/>
      <c r="DR47" s="19"/>
      <c r="DS47" s="19"/>
      <c r="DT47" s="19"/>
      <c r="DU47" s="19"/>
      <c r="DV47" s="19"/>
      <c r="DW47" s="19"/>
      <c r="DX47" s="19"/>
      <c r="DY47" s="19"/>
      <c r="DZ47" s="19"/>
      <c r="EA47" s="19"/>
      <c r="EB47" s="19"/>
      <c r="EC47" s="19"/>
      <c r="ED47" s="19"/>
      <c r="EE47" s="19"/>
      <c r="EF47" s="19"/>
      <c r="EG47" s="19"/>
      <c r="EH47" s="19"/>
      <c r="EI47" s="19"/>
      <c r="EJ47" s="19"/>
      <c r="EK47" s="19"/>
      <c r="EL47" s="19"/>
      <c r="EM47" s="19"/>
      <c r="EN47" s="19"/>
      <c r="EO47" s="19"/>
      <c r="EP47" s="19"/>
      <c r="EQ47" s="19"/>
      <c r="ER47" s="19"/>
      <c r="ES47" s="19"/>
      <c r="ET47" s="19"/>
      <c r="EU47" s="19"/>
      <c r="EV47" s="19"/>
      <c r="EW47" s="19"/>
      <c r="EX47" s="19"/>
      <c r="EY47" s="19"/>
      <c r="EZ47" s="19"/>
      <c r="FA47" s="19"/>
      <c r="FB47" s="19"/>
      <c r="FC47" s="19"/>
      <c r="FD47" s="19"/>
      <c r="FE47" s="19"/>
      <c r="FF47" s="19"/>
      <c r="FG47" s="19"/>
      <c r="FH47" s="19"/>
      <c r="FI47" s="19"/>
      <c r="FJ47" s="19"/>
      <c r="FK47" s="19"/>
      <c r="FL47" s="19"/>
      <c r="FM47" s="19"/>
      <c r="FN47" s="19"/>
      <c r="FO47" s="19"/>
      <c r="FP47" s="19"/>
      <c r="FQ47" s="19"/>
      <c r="FR47" s="19"/>
      <c r="FS47" s="19"/>
      <c r="FT47" s="19"/>
      <c r="FU47" s="19"/>
      <c r="FV47" s="19"/>
      <c r="FW47" s="19"/>
      <c r="FX47" s="19"/>
      <c r="FY47" s="19"/>
      <c r="FZ47" s="19"/>
      <c r="GA47" s="19"/>
      <c r="GB47" s="19"/>
      <c r="GC47" s="19"/>
      <c r="GD47" s="19"/>
      <c r="GE47" s="19"/>
      <c r="GF47" s="19"/>
      <c r="GG47" s="19"/>
      <c r="GH47" s="19"/>
      <c r="GI47" s="19"/>
      <c r="GJ47" s="19"/>
      <c r="GK47" s="19"/>
      <c r="GL47" s="19"/>
      <c r="GM47" s="19"/>
      <c r="GN47" s="19"/>
      <c r="GO47" s="19"/>
      <c r="GP47" s="19"/>
      <c r="GQ47" s="19"/>
      <c r="GR47" s="19"/>
      <c r="GS47" s="19"/>
      <c r="GT47" s="19"/>
      <c r="GU47" s="19"/>
      <c r="GV47" s="19"/>
      <c r="GW47" s="19"/>
      <c r="GX47" s="19"/>
      <c r="GY47" s="19"/>
      <c r="GZ47" s="19"/>
      <c r="HA47" s="19"/>
      <c r="HB47" s="19"/>
      <c r="HC47" s="19"/>
      <c r="HD47" s="19"/>
      <c r="HE47" s="19"/>
      <c r="HF47" s="19"/>
      <c r="HG47" s="19"/>
      <c r="HH47" s="19"/>
      <c r="HI47" s="19"/>
      <c r="HJ47" s="19"/>
      <c r="HK47" s="19"/>
      <c r="HL47" s="19"/>
      <c r="HM47" s="19"/>
      <c r="HN47" s="19"/>
      <c r="HO47" s="19"/>
      <c r="HP47" s="19"/>
      <c r="HQ47" s="19"/>
      <c r="HR47" s="19"/>
      <c r="HS47" s="19"/>
      <c r="HT47" s="19"/>
      <c r="HU47" s="19"/>
      <c r="HV47" s="19"/>
      <c r="HW47" s="19"/>
      <c r="HX47" s="19"/>
      <c r="HY47" s="19"/>
      <c r="HZ47" s="19"/>
      <c r="IA47" s="19"/>
      <c r="IB47" s="19"/>
      <c r="IC47" s="19"/>
      <c r="ID47" s="19"/>
      <c r="IE47" s="19"/>
      <c r="IF47" s="19"/>
      <c r="IG47" s="19"/>
      <c r="IH47" s="19"/>
      <c r="II47" s="19"/>
      <c r="IJ47" s="19"/>
      <c r="IK47" s="19"/>
      <c r="IL47" s="19"/>
      <c r="IM47" s="19"/>
      <c r="IN47" s="19"/>
      <c r="IO47" s="19"/>
      <c r="IP47" s="19"/>
      <c r="IQ47" s="19"/>
      <c r="IR47" s="19"/>
      <c r="IS47" s="19"/>
      <c r="IT47" s="19"/>
      <c r="IU47" s="19"/>
      <c r="IV47" s="19"/>
      <c r="IW47" s="19"/>
    </row>
    <row r="48" customFormat="false" ht="25.5" hidden="false" customHeight="false" outlineLevel="0" collapsed="false">
      <c r="B48" s="1" t="s">
        <v>9</v>
      </c>
      <c r="C48" s="2" t="s">
        <v>309</v>
      </c>
      <c r="D48" s="28" t="s">
        <v>36</v>
      </c>
      <c r="E48" s="17" t="n">
        <v>20000</v>
      </c>
      <c r="F48" s="29" t="n">
        <v>20000</v>
      </c>
      <c r="G48" s="30" t="s">
        <v>310</v>
      </c>
      <c r="I48" s="4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5"/>
    </row>
    <row r="49" customFormat="false" ht="12.75" hidden="false" customHeight="false" outlineLevel="0" collapsed="false">
      <c r="B49" s="1" t="s">
        <v>9</v>
      </c>
      <c r="C49" s="2" t="s">
        <v>311</v>
      </c>
      <c r="D49" s="28" t="s">
        <v>34</v>
      </c>
      <c r="E49" s="17" t="n">
        <v>1000</v>
      </c>
      <c r="F49" s="29" t="n">
        <v>1000</v>
      </c>
      <c r="G49" s="30"/>
      <c r="I49" s="4"/>
      <c r="K49" s="15"/>
      <c r="L49" s="15"/>
      <c r="M49" s="15"/>
      <c r="N49" s="15"/>
      <c r="O49" s="15"/>
      <c r="P49" s="15"/>
      <c r="Q49" s="15"/>
      <c r="R49" s="15"/>
      <c r="S49" s="15"/>
      <c r="T49" s="15"/>
      <c r="U49" s="15"/>
      <c r="V49" s="15"/>
      <c r="W49" s="15"/>
      <c r="X49" s="15"/>
    </row>
    <row r="50" customFormat="false" ht="12.75" hidden="false" customHeight="false" outlineLevel="0" collapsed="false">
      <c r="B50" s="1" t="s">
        <v>9</v>
      </c>
      <c r="C50" s="2" t="s">
        <v>312</v>
      </c>
      <c r="D50" s="28" t="s">
        <v>75</v>
      </c>
      <c r="E50" s="17" t="n">
        <v>1000</v>
      </c>
      <c r="F50" s="29" t="n">
        <v>1000</v>
      </c>
      <c r="G50" s="30"/>
      <c r="I50" s="4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5"/>
    </row>
    <row r="51" customFormat="false" ht="12.75" hidden="false" customHeight="false" outlineLevel="0" collapsed="false">
      <c r="B51" s="1" t="s">
        <v>9</v>
      </c>
      <c r="C51" s="2" t="s">
        <v>313</v>
      </c>
      <c r="D51" s="28" t="s">
        <v>15</v>
      </c>
      <c r="E51" s="17" t="n">
        <v>15000</v>
      </c>
      <c r="F51" s="29" t="n">
        <v>15000</v>
      </c>
      <c r="G51" s="30" t="s">
        <v>314</v>
      </c>
      <c r="I51" s="4"/>
      <c r="K51" s="15"/>
      <c r="L51" s="15"/>
      <c r="M51" s="15"/>
      <c r="N51" s="15"/>
      <c r="O51" s="15"/>
      <c r="P51" s="15"/>
      <c r="Q51" s="15"/>
      <c r="R51" s="15"/>
      <c r="S51" s="15"/>
      <c r="T51" s="15"/>
      <c r="U51" s="15"/>
      <c r="V51" s="15"/>
      <c r="W51" s="15"/>
    </row>
    <row r="52" customFormat="false" ht="25.5" hidden="false" customHeight="false" outlineLevel="0" collapsed="false">
      <c r="B52" s="1" t="s">
        <v>9</v>
      </c>
      <c r="C52" s="2" t="s">
        <v>315</v>
      </c>
      <c r="D52" s="28" t="s">
        <v>9</v>
      </c>
      <c r="E52" s="17" t="n">
        <v>14000</v>
      </c>
      <c r="F52" s="29" t="n">
        <v>9400</v>
      </c>
      <c r="G52" s="30" t="s">
        <v>316</v>
      </c>
      <c r="I52" s="4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</row>
    <row r="53" customFormat="false" ht="25.5" hidden="false" customHeight="false" outlineLevel="0" collapsed="false">
      <c r="B53" s="1" t="s">
        <v>9</v>
      </c>
      <c r="C53" s="2" t="s">
        <v>317</v>
      </c>
      <c r="D53" s="28" t="s">
        <v>131</v>
      </c>
      <c r="E53" s="17" t="n">
        <v>5000</v>
      </c>
      <c r="F53" s="29" t="n">
        <v>5000</v>
      </c>
      <c r="G53" s="30"/>
      <c r="I53" s="4"/>
      <c r="K53" s="15"/>
      <c r="L53" s="15"/>
      <c r="M53" s="15"/>
      <c r="N53" s="15"/>
      <c r="O53" s="15"/>
      <c r="P53" s="15"/>
      <c r="Q53" s="15"/>
      <c r="R53" s="15"/>
      <c r="S53" s="15"/>
      <c r="T53" s="15"/>
      <c r="U53" s="15"/>
      <c r="V53" s="15"/>
      <c r="W53" s="15"/>
    </row>
    <row r="54" customFormat="false" ht="12.75" hidden="false" customHeight="false" outlineLevel="0" collapsed="false">
      <c r="B54" s="1" t="s">
        <v>9</v>
      </c>
      <c r="C54" s="2" t="s">
        <v>318</v>
      </c>
      <c r="D54" s="28" t="s">
        <v>131</v>
      </c>
      <c r="E54" s="17" t="n">
        <v>6000</v>
      </c>
      <c r="F54" s="29" t="n">
        <v>6000</v>
      </c>
      <c r="G54" s="30"/>
      <c r="I54" s="4"/>
      <c r="K54" s="15"/>
      <c r="L54" s="15"/>
      <c r="M54" s="15"/>
      <c r="N54" s="15"/>
      <c r="O54" s="15"/>
      <c r="P54" s="15"/>
      <c r="Q54" s="15"/>
      <c r="R54" s="15"/>
      <c r="S54" s="15"/>
      <c r="T54" s="15"/>
      <c r="U54" s="15"/>
      <c r="V54" s="15"/>
      <c r="W54" s="15"/>
    </row>
    <row r="55" customFormat="false" ht="25.5" hidden="false" customHeight="false" outlineLevel="0" collapsed="false">
      <c r="B55" s="1" t="s">
        <v>9</v>
      </c>
      <c r="C55" s="2" t="s">
        <v>319</v>
      </c>
      <c r="D55" s="28" t="s">
        <v>131</v>
      </c>
      <c r="E55" s="17" t="n">
        <v>6000</v>
      </c>
      <c r="F55" s="29" t="n">
        <v>6000</v>
      </c>
      <c r="G55" s="30" t="s">
        <v>320</v>
      </c>
      <c r="I55" s="4"/>
      <c r="K55" s="15"/>
      <c r="L55" s="15"/>
      <c r="M55" s="15"/>
      <c r="N55" s="15"/>
      <c r="O55" s="15"/>
      <c r="P55" s="15"/>
      <c r="Q55" s="15"/>
      <c r="R55" s="15"/>
      <c r="S55" s="15"/>
      <c r="T55" s="15"/>
      <c r="U55" s="15"/>
      <c r="V55" s="15"/>
      <c r="W55" s="15"/>
      <c r="X55" s="15" t="n">
        <f aca="false">SUM(W42:W55)</f>
        <v>0</v>
      </c>
    </row>
    <row r="56" customFormat="false" ht="25.5" hidden="false" customHeight="false" outlineLevel="0" collapsed="false">
      <c r="B56" s="1" t="s">
        <v>9</v>
      </c>
      <c r="C56" s="2" t="s">
        <v>321</v>
      </c>
      <c r="D56" s="28" t="s">
        <v>131</v>
      </c>
      <c r="E56" s="17" t="n">
        <v>4000</v>
      </c>
      <c r="F56" s="13" t="n">
        <v>4000</v>
      </c>
      <c r="G56" s="16" t="s">
        <v>320</v>
      </c>
      <c r="I56" s="4"/>
      <c r="K56" s="15"/>
      <c r="L56" s="15"/>
      <c r="M56" s="15"/>
      <c r="N56" s="15"/>
      <c r="O56" s="15"/>
      <c r="P56" s="15"/>
      <c r="Q56" s="15"/>
      <c r="R56" s="15"/>
      <c r="S56" s="15"/>
      <c r="T56" s="15"/>
      <c r="U56" s="15"/>
      <c r="V56" s="15"/>
      <c r="W56" s="15"/>
    </row>
    <row r="57" customFormat="false" ht="12.75" hidden="false" customHeight="false" outlineLevel="0" collapsed="false">
      <c r="B57" s="1" t="s">
        <v>9</v>
      </c>
      <c r="C57" s="2" t="s">
        <v>322</v>
      </c>
      <c r="D57" s="28" t="s">
        <v>94</v>
      </c>
      <c r="E57" s="17" t="n">
        <v>10000</v>
      </c>
      <c r="F57" s="13" t="n">
        <v>5000</v>
      </c>
      <c r="G57" s="16"/>
      <c r="I57" s="4"/>
      <c r="K57" s="15"/>
      <c r="L57" s="15"/>
      <c r="M57" s="15"/>
      <c r="N57" s="15"/>
      <c r="O57" s="15"/>
      <c r="P57" s="15"/>
      <c r="Q57" s="15"/>
      <c r="R57" s="15"/>
      <c r="S57" s="15"/>
      <c r="T57" s="15"/>
      <c r="U57" s="15"/>
      <c r="V57" s="15"/>
      <c r="W57" s="15"/>
    </row>
    <row r="58" customFormat="false" ht="12.75" hidden="false" customHeight="false" outlineLevel="0" collapsed="false">
      <c r="B58" s="1" t="s">
        <v>9</v>
      </c>
      <c r="C58" s="2" t="s">
        <v>323</v>
      </c>
      <c r="D58" s="28" t="s">
        <v>131</v>
      </c>
      <c r="E58" s="17" t="n">
        <v>10000</v>
      </c>
      <c r="F58" s="13" t="n">
        <v>5000</v>
      </c>
      <c r="G58" s="16"/>
      <c r="I58" s="4"/>
      <c r="K58" s="15"/>
      <c r="L58" s="15"/>
      <c r="M58" s="15"/>
      <c r="N58" s="15"/>
      <c r="O58" s="15"/>
      <c r="P58" s="15"/>
      <c r="Q58" s="15"/>
      <c r="R58" s="15"/>
      <c r="S58" s="15"/>
      <c r="T58" s="15"/>
      <c r="U58" s="15"/>
      <c r="V58" s="15"/>
      <c r="W58" s="15"/>
    </row>
    <row r="59" customFormat="false" ht="12.75" hidden="false" customHeight="false" outlineLevel="0" collapsed="false">
      <c r="A59" s="10" t="s">
        <v>104</v>
      </c>
      <c r="B59" s="10"/>
      <c r="C59" s="39" t="s">
        <v>104</v>
      </c>
      <c r="D59" s="6"/>
      <c r="E59" s="40" t="n">
        <f aca="false">SUM(E41:E58)</f>
        <v>167000</v>
      </c>
      <c r="F59" s="45" t="n">
        <f aca="false">SUM(F41:F58)</f>
        <v>152400</v>
      </c>
      <c r="G59" s="14"/>
      <c r="H59" s="10"/>
      <c r="I59" s="41"/>
      <c r="J59" s="10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10"/>
      <c r="Y59" s="10"/>
      <c r="Z59" s="10"/>
      <c r="AA59" s="10"/>
      <c r="AB59" s="10"/>
      <c r="AC59" s="10"/>
      <c r="AD59" s="10"/>
      <c r="AE59" s="10"/>
      <c r="AF59" s="10"/>
      <c r="AG59" s="10"/>
      <c r="AH59" s="10"/>
      <c r="AI59" s="10"/>
      <c r="AJ59" s="10"/>
      <c r="AK59" s="10"/>
      <c r="AL59" s="10"/>
      <c r="AM59" s="10"/>
      <c r="AN59" s="10"/>
      <c r="AO59" s="10"/>
      <c r="AP59" s="10"/>
      <c r="AQ59" s="10"/>
      <c r="AR59" s="10"/>
      <c r="AS59" s="10"/>
      <c r="AT59" s="10"/>
      <c r="AU59" s="10"/>
      <c r="AV59" s="10"/>
      <c r="AW59" s="10"/>
      <c r="AX59" s="10"/>
      <c r="AY59" s="10"/>
      <c r="AZ59" s="10"/>
      <c r="BA59" s="10"/>
      <c r="BB59" s="10"/>
      <c r="BC59" s="10"/>
      <c r="BD59" s="10"/>
      <c r="BE59" s="10"/>
      <c r="BF59" s="10"/>
      <c r="BG59" s="10"/>
      <c r="BH59" s="10"/>
      <c r="BI59" s="10"/>
      <c r="BJ59" s="10"/>
      <c r="BK59" s="10"/>
      <c r="BL59" s="10"/>
      <c r="BM59" s="10"/>
      <c r="BN59" s="10"/>
      <c r="BO59" s="10"/>
      <c r="BP59" s="10"/>
      <c r="BQ59" s="10"/>
      <c r="BR59" s="10"/>
      <c r="BS59" s="10"/>
      <c r="BT59" s="10"/>
      <c r="BU59" s="10"/>
      <c r="BV59" s="10"/>
      <c r="BW59" s="10"/>
      <c r="BX59" s="10"/>
      <c r="BY59" s="10"/>
      <c r="BZ59" s="10"/>
      <c r="CA59" s="10"/>
      <c r="CB59" s="10"/>
      <c r="CC59" s="10"/>
      <c r="CD59" s="10"/>
      <c r="CE59" s="10"/>
      <c r="CF59" s="10"/>
      <c r="CG59" s="10"/>
      <c r="CH59" s="10"/>
      <c r="CI59" s="10"/>
      <c r="CJ59" s="10"/>
      <c r="CK59" s="10"/>
      <c r="CL59" s="10"/>
      <c r="CM59" s="10"/>
      <c r="CN59" s="10"/>
      <c r="CO59" s="10"/>
      <c r="CP59" s="10"/>
      <c r="CQ59" s="10"/>
      <c r="CR59" s="10"/>
      <c r="CS59" s="10"/>
      <c r="CT59" s="10"/>
      <c r="CU59" s="10"/>
      <c r="CV59" s="10"/>
      <c r="CW59" s="10"/>
      <c r="CX59" s="10"/>
      <c r="CY59" s="10"/>
      <c r="CZ59" s="10"/>
      <c r="DA59" s="10"/>
      <c r="DB59" s="10"/>
      <c r="DC59" s="10"/>
      <c r="DD59" s="10"/>
      <c r="DE59" s="10"/>
      <c r="DF59" s="10"/>
      <c r="DG59" s="10"/>
      <c r="DH59" s="10"/>
      <c r="DI59" s="10"/>
      <c r="DJ59" s="10"/>
      <c r="DK59" s="10"/>
      <c r="DL59" s="10"/>
      <c r="DM59" s="10"/>
      <c r="DN59" s="10"/>
      <c r="DO59" s="10"/>
      <c r="DP59" s="10"/>
      <c r="DQ59" s="10"/>
      <c r="DR59" s="10"/>
      <c r="DS59" s="10"/>
      <c r="DT59" s="10"/>
      <c r="DU59" s="10"/>
      <c r="DV59" s="10"/>
      <c r="DW59" s="10"/>
      <c r="DX59" s="10"/>
      <c r="DY59" s="10"/>
      <c r="DZ59" s="10"/>
      <c r="EA59" s="10"/>
      <c r="EB59" s="10"/>
      <c r="EC59" s="10"/>
      <c r="ED59" s="10"/>
      <c r="EE59" s="10"/>
      <c r="EF59" s="10"/>
      <c r="EG59" s="10"/>
      <c r="EH59" s="10"/>
      <c r="EI59" s="10"/>
      <c r="EJ59" s="10"/>
      <c r="EK59" s="10"/>
      <c r="EL59" s="10"/>
      <c r="EM59" s="10"/>
      <c r="EN59" s="10"/>
      <c r="EO59" s="10"/>
      <c r="EP59" s="10"/>
      <c r="EQ59" s="10"/>
      <c r="ER59" s="10"/>
      <c r="ES59" s="10"/>
      <c r="ET59" s="10"/>
      <c r="EU59" s="10"/>
      <c r="EV59" s="10"/>
      <c r="EW59" s="10"/>
      <c r="EX59" s="10"/>
      <c r="EY59" s="10"/>
      <c r="EZ59" s="10"/>
      <c r="FA59" s="10"/>
      <c r="FB59" s="10"/>
      <c r="FC59" s="10"/>
      <c r="FD59" s="10"/>
      <c r="FE59" s="10"/>
      <c r="FF59" s="10"/>
      <c r="FG59" s="10"/>
      <c r="FH59" s="10"/>
      <c r="FI59" s="10"/>
      <c r="FJ59" s="10"/>
      <c r="FK59" s="10"/>
      <c r="FL59" s="10"/>
      <c r="FM59" s="10"/>
      <c r="FN59" s="10"/>
      <c r="FO59" s="10"/>
      <c r="FP59" s="10"/>
      <c r="FQ59" s="10"/>
      <c r="FR59" s="10"/>
      <c r="FS59" s="10"/>
      <c r="FT59" s="10"/>
      <c r="FU59" s="10"/>
      <c r="FV59" s="10"/>
      <c r="FW59" s="10"/>
      <c r="FX59" s="10"/>
      <c r="FY59" s="10"/>
      <c r="FZ59" s="10"/>
      <c r="GA59" s="10"/>
      <c r="GB59" s="10"/>
      <c r="GC59" s="10"/>
      <c r="GD59" s="10"/>
      <c r="GE59" s="10"/>
      <c r="GF59" s="10"/>
      <c r="GG59" s="10"/>
      <c r="GH59" s="10"/>
      <c r="GI59" s="10"/>
      <c r="GJ59" s="10"/>
      <c r="GK59" s="10"/>
      <c r="GL59" s="10"/>
      <c r="GM59" s="10"/>
      <c r="GN59" s="10"/>
      <c r="GO59" s="10"/>
      <c r="GP59" s="10"/>
      <c r="GQ59" s="10"/>
      <c r="GR59" s="10"/>
      <c r="GS59" s="10"/>
      <c r="GT59" s="10"/>
      <c r="GU59" s="10"/>
      <c r="GV59" s="10"/>
      <c r="GW59" s="10"/>
      <c r="GX59" s="10"/>
      <c r="GY59" s="10"/>
      <c r="GZ59" s="10"/>
      <c r="HA59" s="10"/>
      <c r="HB59" s="10"/>
      <c r="HC59" s="10"/>
      <c r="HD59" s="10"/>
      <c r="HE59" s="10"/>
      <c r="HF59" s="10"/>
      <c r="HG59" s="10"/>
      <c r="HH59" s="10"/>
      <c r="HI59" s="10"/>
      <c r="HJ59" s="10"/>
      <c r="HK59" s="10"/>
      <c r="HL59" s="10"/>
      <c r="HM59" s="10"/>
      <c r="HN59" s="10"/>
      <c r="HO59" s="10"/>
      <c r="HP59" s="10"/>
      <c r="HQ59" s="10"/>
      <c r="HR59" s="10"/>
      <c r="HS59" s="10"/>
      <c r="HT59" s="10"/>
      <c r="HU59" s="10"/>
      <c r="HV59" s="10"/>
      <c r="HW59" s="10"/>
      <c r="HX59" s="10"/>
      <c r="HY59" s="10"/>
      <c r="HZ59" s="10"/>
      <c r="IA59" s="10"/>
      <c r="IB59" s="10"/>
      <c r="IC59" s="10"/>
      <c r="ID59" s="10"/>
      <c r="IE59" s="10"/>
      <c r="IF59" s="10"/>
      <c r="IG59" s="10"/>
      <c r="IH59" s="10"/>
      <c r="II59" s="10"/>
      <c r="IJ59" s="10"/>
      <c r="IK59" s="10"/>
      <c r="IL59" s="10"/>
      <c r="IM59" s="10"/>
      <c r="IN59" s="10"/>
      <c r="IO59" s="10"/>
      <c r="IP59" s="10"/>
      <c r="IQ59" s="10"/>
      <c r="IR59" s="10"/>
      <c r="IS59" s="10"/>
      <c r="IT59" s="10"/>
      <c r="IU59" s="10"/>
      <c r="IV59" s="10"/>
      <c r="IW59" s="10"/>
    </row>
    <row r="60" customFormat="false" ht="12.75" hidden="false" customHeight="false" outlineLevel="0" collapsed="false">
      <c r="D60" s="28"/>
      <c r="E60" s="17"/>
      <c r="F60" s="13"/>
      <c r="G60" s="16"/>
      <c r="I60" s="4"/>
      <c r="K60" s="15"/>
      <c r="L60" s="15"/>
      <c r="M60" s="15"/>
      <c r="N60" s="15"/>
      <c r="O60" s="15"/>
      <c r="P60" s="15"/>
      <c r="Q60" s="15"/>
      <c r="R60" s="15"/>
      <c r="S60" s="15"/>
      <c r="T60" s="15"/>
      <c r="U60" s="15"/>
      <c r="V60" s="15"/>
      <c r="W60" s="15"/>
    </row>
    <row r="61" customFormat="false" ht="12.75" hidden="false" customHeight="false" outlineLevel="0" collapsed="false">
      <c r="A61" s="10"/>
      <c r="B61" s="10"/>
      <c r="C61" s="39"/>
      <c r="D61" s="60"/>
      <c r="E61" s="61"/>
      <c r="F61" s="8"/>
      <c r="G61" s="14"/>
      <c r="I61" s="4"/>
      <c r="K61" s="15"/>
      <c r="L61" s="15"/>
      <c r="M61" s="15"/>
      <c r="N61" s="15"/>
      <c r="O61" s="15"/>
      <c r="P61" s="15"/>
      <c r="Q61" s="15"/>
      <c r="R61" s="15"/>
      <c r="S61" s="15"/>
      <c r="T61" s="15"/>
      <c r="U61" s="15"/>
      <c r="V61" s="15"/>
      <c r="W61" s="15"/>
    </row>
    <row r="62" customFormat="false" ht="12.75" hidden="false" customHeight="false" outlineLevel="0" collapsed="false">
      <c r="A62" s="10" t="s">
        <v>338</v>
      </c>
      <c r="B62" s="10"/>
      <c r="C62" s="39"/>
      <c r="D62" s="60"/>
      <c r="E62" s="40" t="n">
        <v>9000000</v>
      </c>
      <c r="F62" s="45" t="n">
        <v>9000000</v>
      </c>
      <c r="G62" s="14"/>
      <c r="H62" s="10"/>
      <c r="I62" s="41"/>
      <c r="J62" s="10"/>
      <c r="K62" s="42"/>
      <c r="L62" s="42"/>
      <c r="M62" s="42"/>
      <c r="N62" s="42"/>
      <c r="O62" s="42"/>
      <c r="P62" s="42"/>
      <c r="Q62" s="42"/>
      <c r="R62" s="42"/>
      <c r="S62" s="42"/>
      <c r="T62" s="42"/>
      <c r="U62" s="42"/>
      <c r="V62" s="42"/>
      <c r="W62" s="42"/>
      <c r="X62" s="10"/>
      <c r="Y62" s="10"/>
      <c r="Z62" s="10"/>
      <c r="AA62" s="10"/>
      <c r="AB62" s="10"/>
      <c r="AC62" s="10"/>
      <c r="AD62" s="10"/>
      <c r="AE62" s="10"/>
      <c r="AF62" s="10"/>
      <c r="AG62" s="10"/>
      <c r="AH62" s="10"/>
      <c r="AI62" s="10"/>
      <c r="AJ62" s="10"/>
      <c r="AK62" s="10"/>
      <c r="AL62" s="10"/>
      <c r="AM62" s="10"/>
      <c r="AN62" s="10"/>
      <c r="AO62" s="10"/>
      <c r="AP62" s="10"/>
      <c r="AQ62" s="10"/>
      <c r="AR62" s="10"/>
      <c r="AS62" s="10"/>
      <c r="AT62" s="10"/>
      <c r="AU62" s="10"/>
      <c r="AV62" s="10"/>
      <c r="AW62" s="10"/>
      <c r="AX62" s="10"/>
      <c r="AY62" s="10"/>
      <c r="AZ62" s="10"/>
      <c r="BA62" s="10"/>
      <c r="BB62" s="10"/>
      <c r="BC62" s="10"/>
      <c r="BD62" s="10"/>
      <c r="BE62" s="10"/>
      <c r="BF62" s="10"/>
      <c r="BG62" s="10"/>
      <c r="BH62" s="10"/>
      <c r="BI62" s="10"/>
      <c r="BJ62" s="10"/>
      <c r="BK62" s="10"/>
      <c r="BL62" s="10"/>
      <c r="BM62" s="10"/>
      <c r="BN62" s="10"/>
      <c r="BO62" s="10"/>
      <c r="BP62" s="10"/>
      <c r="BQ62" s="10"/>
      <c r="BR62" s="10"/>
      <c r="BS62" s="10"/>
      <c r="BT62" s="10"/>
      <c r="BU62" s="10"/>
      <c r="BV62" s="10"/>
      <c r="BW62" s="10"/>
      <c r="BX62" s="10"/>
      <c r="BY62" s="10"/>
      <c r="BZ62" s="10"/>
      <c r="CA62" s="10"/>
      <c r="CB62" s="10"/>
      <c r="CC62" s="10"/>
      <c r="CD62" s="10"/>
      <c r="CE62" s="10"/>
      <c r="CF62" s="10"/>
      <c r="CG62" s="10"/>
      <c r="CH62" s="10"/>
      <c r="CI62" s="10"/>
      <c r="CJ62" s="10"/>
      <c r="CK62" s="10"/>
      <c r="CL62" s="10"/>
      <c r="CM62" s="10"/>
      <c r="CN62" s="10"/>
      <c r="CO62" s="10"/>
      <c r="CP62" s="10"/>
      <c r="CQ62" s="10"/>
      <c r="CR62" s="10"/>
      <c r="CS62" s="10"/>
      <c r="CT62" s="10"/>
      <c r="CU62" s="10"/>
      <c r="CV62" s="10"/>
      <c r="CW62" s="10"/>
      <c r="CX62" s="10"/>
      <c r="CY62" s="10"/>
      <c r="CZ62" s="10"/>
      <c r="DA62" s="10"/>
      <c r="DB62" s="10"/>
      <c r="DC62" s="10"/>
      <c r="DD62" s="10"/>
      <c r="DE62" s="10"/>
      <c r="DF62" s="10"/>
      <c r="DG62" s="10"/>
      <c r="DH62" s="10"/>
      <c r="DI62" s="10"/>
      <c r="DJ62" s="10"/>
      <c r="DK62" s="10"/>
      <c r="DL62" s="10"/>
      <c r="DM62" s="10"/>
      <c r="DN62" s="10"/>
      <c r="DO62" s="10"/>
      <c r="DP62" s="10"/>
      <c r="DQ62" s="10"/>
      <c r="DR62" s="10"/>
      <c r="DS62" s="10"/>
      <c r="DT62" s="10"/>
      <c r="DU62" s="10"/>
      <c r="DV62" s="10"/>
      <c r="DW62" s="10"/>
      <c r="DX62" s="10"/>
      <c r="DY62" s="10"/>
      <c r="DZ62" s="10"/>
      <c r="EA62" s="10"/>
      <c r="EB62" s="10"/>
      <c r="EC62" s="10"/>
      <c r="ED62" s="10"/>
      <c r="EE62" s="10"/>
      <c r="EF62" s="10"/>
      <c r="EG62" s="10"/>
      <c r="EH62" s="10"/>
      <c r="EI62" s="10"/>
      <c r="EJ62" s="10"/>
      <c r="EK62" s="10"/>
      <c r="EL62" s="10"/>
      <c r="EM62" s="10"/>
      <c r="EN62" s="10"/>
      <c r="EO62" s="10"/>
      <c r="EP62" s="10"/>
      <c r="EQ62" s="10"/>
      <c r="ER62" s="10"/>
      <c r="ES62" s="10"/>
      <c r="ET62" s="10"/>
      <c r="EU62" s="10"/>
      <c r="EV62" s="10"/>
      <c r="EW62" s="10"/>
      <c r="EX62" s="10"/>
      <c r="EY62" s="10"/>
      <c r="EZ62" s="10"/>
      <c r="FA62" s="10"/>
      <c r="FB62" s="10"/>
      <c r="FC62" s="10"/>
      <c r="FD62" s="10"/>
      <c r="FE62" s="10"/>
      <c r="FF62" s="10"/>
      <c r="FG62" s="10"/>
      <c r="FH62" s="10"/>
      <c r="FI62" s="10"/>
      <c r="FJ62" s="10"/>
      <c r="FK62" s="10"/>
      <c r="FL62" s="10"/>
      <c r="FM62" s="10"/>
      <c r="FN62" s="10"/>
      <c r="FO62" s="10"/>
      <c r="FP62" s="10"/>
      <c r="FQ62" s="10"/>
      <c r="FR62" s="10"/>
      <c r="FS62" s="10"/>
      <c r="FT62" s="10"/>
      <c r="FU62" s="10"/>
      <c r="FV62" s="10"/>
      <c r="FW62" s="10"/>
      <c r="FX62" s="10"/>
      <c r="FY62" s="10"/>
      <c r="FZ62" s="10"/>
      <c r="GA62" s="10"/>
      <c r="GB62" s="10"/>
      <c r="GC62" s="10"/>
      <c r="GD62" s="10"/>
      <c r="GE62" s="10"/>
      <c r="GF62" s="10"/>
      <c r="GG62" s="10"/>
      <c r="GH62" s="10"/>
      <c r="GI62" s="10"/>
      <c r="GJ62" s="10"/>
      <c r="GK62" s="10"/>
      <c r="GL62" s="10"/>
      <c r="GM62" s="10"/>
      <c r="GN62" s="10"/>
      <c r="GO62" s="10"/>
      <c r="GP62" s="10"/>
      <c r="GQ62" s="10"/>
      <c r="GR62" s="10"/>
      <c r="GS62" s="10"/>
      <c r="GT62" s="10"/>
      <c r="GU62" s="10"/>
      <c r="GV62" s="10"/>
      <c r="GW62" s="10"/>
      <c r="GX62" s="10"/>
      <c r="GY62" s="10"/>
      <c r="GZ62" s="10"/>
      <c r="HA62" s="10"/>
      <c r="HB62" s="10"/>
      <c r="HC62" s="10"/>
      <c r="HD62" s="10"/>
      <c r="HE62" s="10"/>
      <c r="HF62" s="10"/>
      <c r="HG62" s="10"/>
      <c r="HH62" s="10"/>
      <c r="HI62" s="10"/>
      <c r="HJ62" s="10"/>
      <c r="HK62" s="10"/>
      <c r="HL62" s="10"/>
      <c r="HM62" s="10"/>
      <c r="HN62" s="10"/>
      <c r="HO62" s="10"/>
      <c r="HP62" s="10"/>
      <c r="HQ62" s="10"/>
      <c r="HR62" s="10"/>
      <c r="HS62" s="10"/>
      <c r="HT62" s="10"/>
      <c r="HU62" s="10"/>
      <c r="HV62" s="10"/>
      <c r="HW62" s="10"/>
      <c r="HX62" s="10"/>
      <c r="HY62" s="10"/>
      <c r="HZ62" s="10"/>
      <c r="IA62" s="10"/>
      <c r="IB62" s="10"/>
      <c r="IC62" s="10"/>
      <c r="ID62" s="10"/>
      <c r="IE62" s="10"/>
      <c r="IF62" s="10"/>
      <c r="IG62" s="10"/>
      <c r="IH62" s="10"/>
      <c r="II62" s="10"/>
      <c r="IJ62" s="10"/>
      <c r="IK62" s="10"/>
      <c r="IL62" s="10"/>
      <c r="IM62" s="10"/>
      <c r="IN62" s="10"/>
      <c r="IO62" s="10"/>
      <c r="IP62" s="10"/>
      <c r="IQ62" s="10"/>
      <c r="IR62" s="10"/>
      <c r="IS62" s="10"/>
      <c r="IT62" s="10"/>
      <c r="IU62" s="10"/>
      <c r="IV62" s="10"/>
      <c r="IW62" s="10"/>
    </row>
    <row r="63" customFormat="false" ht="12.75" hidden="false" customHeight="false" outlineLevel="0" collapsed="false">
      <c r="A63" s="10" t="s">
        <v>339</v>
      </c>
      <c r="B63" s="10"/>
      <c r="C63" s="39"/>
      <c r="D63" s="60"/>
      <c r="E63" s="40" t="n">
        <f aca="false">E26</f>
        <v>471000</v>
      </c>
      <c r="F63" s="40" t="n">
        <f aca="false">F26</f>
        <v>0</v>
      </c>
      <c r="G63" s="14"/>
      <c r="H63" s="10"/>
      <c r="I63" s="41"/>
      <c r="J63" s="10"/>
      <c r="K63" s="42"/>
      <c r="L63" s="42"/>
      <c r="M63" s="42"/>
      <c r="N63" s="42"/>
      <c r="O63" s="42"/>
      <c r="P63" s="42"/>
      <c r="Q63" s="42"/>
      <c r="R63" s="42"/>
      <c r="S63" s="42"/>
      <c r="T63" s="42"/>
      <c r="U63" s="42"/>
      <c r="V63" s="42"/>
      <c r="W63" s="42"/>
      <c r="X63" s="10"/>
      <c r="Y63" s="10"/>
      <c r="Z63" s="10"/>
      <c r="AA63" s="10"/>
      <c r="AB63" s="10"/>
      <c r="AC63" s="10"/>
      <c r="AD63" s="10"/>
      <c r="AE63" s="10"/>
      <c r="AF63" s="10"/>
      <c r="AG63" s="10"/>
      <c r="AH63" s="10"/>
      <c r="AI63" s="10"/>
      <c r="AJ63" s="10"/>
      <c r="AK63" s="10"/>
      <c r="AL63" s="10"/>
      <c r="AM63" s="10"/>
      <c r="AN63" s="10"/>
      <c r="AO63" s="10"/>
      <c r="AP63" s="10"/>
      <c r="AQ63" s="10"/>
      <c r="AR63" s="10"/>
      <c r="AS63" s="10"/>
      <c r="AT63" s="10"/>
      <c r="AU63" s="10"/>
      <c r="AV63" s="10"/>
      <c r="AW63" s="10"/>
      <c r="AX63" s="10"/>
      <c r="AY63" s="10"/>
      <c r="AZ63" s="10"/>
      <c r="BA63" s="10"/>
      <c r="BB63" s="10"/>
      <c r="BC63" s="10"/>
      <c r="BD63" s="10"/>
      <c r="BE63" s="10"/>
      <c r="BF63" s="10"/>
      <c r="BG63" s="10"/>
      <c r="BH63" s="10"/>
      <c r="BI63" s="10"/>
      <c r="BJ63" s="10"/>
      <c r="BK63" s="10"/>
      <c r="BL63" s="10"/>
      <c r="BM63" s="10"/>
      <c r="BN63" s="10"/>
      <c r="BO63" s="10"/>
      <c r="BP63" s="10"/>
      <c r="BQ63" s="10"/>
      <c r="BR63" s="10"/>
      <c r="BS63" s="10"/>
      <c r="BT63" s="10"/>
      <c r="BU63" s="10"/>
      <c r="BV63" s="10"/>
      <c r="BW63" s="10"/>
      <c r="BX63" s="10"/>
      <c r="BY63" s="10"/>
      <c r="BZ63" s="10"/>
      <c r="CA63" s="10"/>
      <c r="CB63" s="10"/>
      <c r="CC63" s="10"/>
      <c r="CD63" s="10"/>
      <c r="CE63" s="10"/>
      <c r="CF63" s="10"/>
      <c r="CG63" s="10"/>
      <c r="CH63" s="10"/>
      <c r="CI63" s="10"/>
      <c r="CJ63" s="10"/>
      <c r="CK63" s="10"/>
      <c r="CL63" s="10"/>
      <c r="CM63" s="10"/>
      <c r="CN63" s="10"/>
      <c r="CO63" s="10"/>
      <c r="CP63" s="10"/>
      <c r="CQ63" s="10"/>
      <c r="CR63" s="10"/>
      <c r="CS63" s="10"/>
      <c r="CT63" s="10"/>
      <c r="CU63" s="10"/>
      <c r="CV63" s="10"/>
      <c r="CW63" s="10"/>
      <c r="CX63" s="10"/>
      <c r="CY63" s="10"/>
      <c r="CZ63" s="10"/>
      <c r="DA63" s="10"/>
      <c r="DB63" s="10"/>
      <c r="DC63" s="10"/>
      <c r="DD63" s="10"/>
      <c r="DE63" s="10"/>
      <c r="DF63" s="10"/>
      <c r="DG63" s="10"/>
      <c r="DH63" s="10"/>
      <c r="DI63" s="10"/>
      <c r="DJ63" s="10"/>
      <c r="DK63" s="10"/>
      <c r="DL63" s="10"/>
      <c r="DM63" s="10"/>
      <c r="DN63" s="10"/>
      <c r="DO63" s="10"/>
      <c r="DP63" s="10"/>
      <c r="DQ63" s="10"/>
      <c r="DR63" s="10"/>
      <c r="DS63" s="10"/>
      <c r="DT63" s="10"/>
      <c r="DU63" s="10"/>
      <c r="DV63" s="10"/>
      <c r="DW63" s="10"/>
      <c r="DX63" s="10"/>
      <c r="DY63" s="10"/>
      <c r="DZ63" s="10"/>
      <c r="EA63" s="10"/>
      <c r="EB63" s="10"/>
      <c r="EC63" s="10"/>
      <c r="ED63" s="10"/>
      <c r="EE63" s="10"/>
      <c r="EF63" s="10"/>
      <c r="EG63" s="10"/>
      <c r="EH63" s="10"/>
      <c r="EI63" s="10"/>
      <c r="EJ63" s="10"/>
      <c r="EK63" s="10"/>
      <c r="EL63" s="10"/>
      <c r="EM63" s="10"/>
      <c r="EN63" s="10"/>
      <c r="EO63" s="10"/>
      <c r="EP63" s="10"/>
      <c r="EQ63" s="10"/>
      <c r="ER63" s="10"/>
      <c r="ES63" s="10"/>
      <c r="ET63" s="10"/>
      <c r="EU63" s="10"/>
      <c r="EV63" s="10"/>
      <c r="EW63" s="10"/>
      <c r="EX63" s="10"/>
      <c r="EY63" s="10"/>
      <c r="EZ63" s="10"/>
      <c r="FA63" s="10"/>
      <c r="FB63" s="10"/>
      <c r="FC63" s="10"/>
      <c r="FD63" s="10"/>
      <c r="FE63" s="10"/>
      <c r="FF63" s="10"/>
      <c r="FG63" s="10"/>
      <c r="FH63" s="10"/>
      <c r="FI63" s="10"/>
      <c r="FJ63" s="10"/>
      <c r="FK63" s="10"/>
      <c r="FL63" s="10"/>
      <c r="FM63" s="10"/>
      <c r="FN63" s="10"/>
      <c r="FO63" s="10"/>
      <c r="FP63" s="10"/>
      <c r="FQ63" s="10"/>
      <c r="FR63" s="10"/>
      <c r="FS63" s="10"/>
      <c r="FT63" s="10"/>
      <c r="FU63" s="10"/>
      <c r="FV63" s="10"/>
      <c r="FW63" s="10"/>
      <c r="FX63" s="10"/>
      <c r="FY63" s="10"/>
      <c r="FZ63" s="10"/>
      <c r="GA63" s="10"/>
      <c r="GB63" s="10"/>
      <c r="GC63" s="10"/>
      <c r="GD63" s="10"/>
      <c r="GE63" s="10"/>
      <c r="GF63" s="10"/>
      <c r="GG63" s="10"/>
      <c r="GH63" s="10"/>
      <c r="GI63" s="10"/>
      <c r="GJ63" s="10"/>
      <c r="GK63" s="10"/>
      <c r="GL63" s="10"/>
      <c r="GM63" s="10"/>
      <c r="GN63" s="10"/>
      <c r="GO63" s="10"/>
      <c r="GP63" s="10"/>
      <c r="GQ63" s="10"/>
      <c r="GR63" s="10"/>
      <c r="GS63" s="10"/>
      <c r="GT63" s="10"/>
      <c r="GU63" s="10"/>
      <c r="GV63" s="10"/>
      <c r="GW63" s="10"/>
      <c r="GX63" s="10"/>
      <c r="GY63" s="10"/>
      <c r="GZ63" s="10"/>
      <c r="HA63" s="10"/>
      <c r="HB63" s="10"/>
      <c r="HC63" s="10"/>
      <c r="HD63" s="10"/>
      <c r="HE63" s="10"/>
      <c r="HF63" s="10"/>
      <c r="HG63" s="10"/>
      <c r="HH63" s="10"/>
      <c r="HI63" s="10"/>
      <c r="HJ63" s="10"/>
      <c r="HK63" s="10"/>
      <c r="HL63" s="10"/>
      <c r="HM63" s="10"/>
      <c r="HN63" s="10"/>
      <c r="HO63" s="10"/>
      <c r="HP63" s="10"/>
      <c r="HQ63" s="10"/>
      <c r="HR63" s="10"/>
      <c r="HS63" s="10"/>
      <c r="HT63" s="10"/>
      <c r="HU63" s="10"/>
      <c r="HV63" s="10"/>
      <c r="HW63" s="10"/>
      <c r="HX63" s="10"/>
      <c r="HY63" s="10"/>
      <c r="HZ63" s="10"/>
      <c r="IA63" s="10"/>
      <c r="IB63" s="10"/>
      <c r="IC63" s="10"/>
      <c r="ID63" s="10"/>
      <c r="IE63" s="10"/>
      <c r="IF63" s="10"/>
      <c r="IG63" s="10"/>
      <c r="IH63" s="10"/>
      <c r="II63" s="10"/>
      <c r="IJ63" s="10"/>
      <c r="IK63" s="10"/>
      <c r="IL63" s="10"/>
      <c r="IM63" s="10"/>
      <c r="IN63" s="10"/>
      <c r="IO63" s="10"/>
      <c r="IP63" s="10"/>
      <c r="IQ63" s="10"/>
      <c r="IR63" s="10"/>
      <c r="IS63" s="10"/>
      <c r="IT63" s="10"/>
      <c r="IU63" s="10"/>
      <c r="IV63" s="10"/>
      <c r="IW63" s="10"/>
    </row>
    <row r="64" customFormat="false" ht="12.75" hidden="false" customHeight="false" outlineLevel="0" collapsed="false">
      <c r="A64" s="10" t="s">
        <v>340</v>
      </c>
      <c r="B64" s="10"/>
      <c r="C64" s="39"/>
      <c r="D64" s="60"/>
      <c r="E64" s="40" t="n">
        <f aca="false">SUM(E62-E63)</f>
        <v>8529000</v>
      </c>
      <c r="F64" s="40" t="n">
        <f aca="false">SUM(F62-F63)</f>
        <v>9000000</v>
      </c>
      <c r="G64" s="14"/>
      <c r="H64" s="10"/>
      <c r="I64" s="41"/>
      <c r="J64" s="10"/>
      <c r="K64" s="42"/>
      <c r="L64" s="42"/>
      <c r="M64" s="42"/>
      <c r="N64" s="42"/>
      <c r="O64" s="42"/>
      <c r="P64" s="42"/>
      <c r="Q64" s="42"/>
      <c r="R64" s="42"/>
      <c r="S64" s="42"/>
      <c r="T64" s="42"/>
      <c r="U64" s="42"/>
      <c r="V64" s="42"/>
      <c r="W64" s="42"/>
      <c r="X64" s="10"/>
      <c r="Y64" s="10"/>
      <c r="Z64" s="10"/>
      <c r="AA64" s="10"/>
      <c r="AB64" s="10"/>
      <c r="AC64" s="10"/>
      <c r="AD64" s="10"/>
      <c r="AE64" s="10"/>
      <c r="AF64" s="10"/>
      <c r="AG64" s="10"/>
      <c r="AH64" s="10"/>
      <c r="AI64" s="10"/>
      <c r="AJ64" s="10"/>
      <c r="AK64" s="10"/>
      <c r="AL64" s="10"/>
      <c r="AM64" s="10"/>
      <c r="AN64" s="10"/>
      <c r="AO64" s="10"/>
      <c r="AP64" s="10"/>
      <c r="AQ64" s="10"/>
      <c r="AR64" s="10"/>
      <c r="AS64" s="10"/>
      <c r="AT64" s="10"/>
      <c r="AU64" s="10"/>
      <c r="AV64" s="10"/>
      <c r="AW64" s="10"/>
      <c r="AX64" s="10"/>
      <c r="AY64" s="10"/>
      <c r="AZ64" s="10"/>
      <c r="BA64" s="10"/>
      <c r="BB64" s="10"/>
      <c r="BC64" s="10"/>
      <c r="BD64" s="10"/>
      <c r="BE64" s="10"/>
      <c r="BF64" s="10"/>
      <c r="BG64" s="10"/>
      <c r="BH64" s="10"/>
      <c r="BI64" s="10"/>
      <c r="BJ64" s="10"/>
      <c r="BK64" s="10"/>
      <c r="BL64" s="10"/>
      <c r="BM64" s="10"/>
      <c r="BN64" s="10"/>
      <c r="BO64" s="10"/>
      <c r="BP64" s="10"/>
      <c r="BQ64" s="10"/>
      <c r="BR64" s="10"/>
      <c r="BS64" s="10"/>
      <c r="BT64" s="10"/>
      <c r="BU64" s="10"/>
      <c r="BV64" s="10"/>
      <c r="BW64" s="10"/>
      <c r="BX64" s="10"/>
      <c r="BY64" s="10"/>
      <c r="BZ64" s="10"/>
      <c r="CA64" s="10"/>
      <c r="CB64" s="10"/>
      <c r="CC64" s="10"/>
      <c r="CD64" s="10"/>
      <c r="CE64" s="10"/>
      <c r="CF64" s="10"/>
      <c r="CG64" s="10"/>
      <c r="CH64" s="10"/>
      <c r="CI64" s="10"/>
      <c r="CJ64" s="10"/>
      <c r="CK64" s="10"/>
      <c r="CL64" s="10"/>
      <c r="CM64" s="10"/>
      <c r="CN64" s="10"/>
      <c r="CO64" s="10"/>
      <c r="CP64" s="10"/>
      <c r="CQ64" s="10"/>
      <c r="CR64" s="10"/>
      <c r="CS64" s="10"/>
      <c r="CT64" s="10"/>
      <c r="CU64" s="10"/>
      <c r="CV64" s="10"/>
      <c r="CW64" s="10"/>
      <c r="CX64" s="10"/>
      <c r="CY64" s="10"/>
      <c r="CZ64" s="10"/>
      <c r="DA64" s="10"/>
      <c r="DB64" s="10"/>
      <c r="DC64" s="10"/>
      <c r="DD64" s="10"/>
      <c r="DE64" s="10"/>
      <c r="DF64" s="10"/>
      <c r="DG64" s="10"/>
      <c r="DH64" s="10"/>
      <c r="DI64" s="10"/>
      <c r="DJ64" s="10"/>
      <c r="DK64" s="10"/>
      <c r="DL64" s="10"/>
      <c r="DM64" s="10"/>
      <c r="DN64" s="10"/>
      <c r="DO64" s="10"/>
      <c r="DP64" s="10"/>
      <c r="DQ64" s="10"/>
      <c r="DR64" s="10"/>
      <c r="DS64" s="10"/>
      <c r="DT64" s="10"/>
      <c r="DU64" s="10"/>
      <c r="DV64" s="10"/>
      <c r="DW64" s="10"/>
      <c r="DX64" s="10"/>
      <c r="DY64" s="10"/>
      <c r="DZ64" s="10"/>
      <c r="EA64" s="10"/>
      <c r="EB64" s="10"/>
      <c r="EC64" s="10"/>
      <c r="ED64" s="10"/>
      <c r="EE64" s="10"/>
      <c r="EF64" s="10"/>
      <c r="EG64" s="10"/>
      <c r="EH64" s="10"/>
      <c r="EI64" s="10"/>
      <c r="EJ64" s="10"/>
      <c r="EK64" s="10"/>
      <c r="EL64" s="10"/>
      <c r="EM64" s="10"/>
      <c r="EN64" s="10"/>
      <c r="EO64" s="10"/>
      <c r="EP64" s="10"/>
      <c r="EQ64" s="10"/>
      <c r="ER64" s="10"/>
      <c r="ES64" s="10"/>
      <c r="ET64" s="10"/>
      <c r="EU64" s="10"/>
      <c r="EV64" s="10"/>
      <c r="EW64" s="10"/>
      <c r="EX64" s="10"/>
      <c r="EY64" s="10"/>
      <c r="EZ64" s="10"/>
      <c r="FA64" s="10"/>
      <c r="FB64" s="10"/>
      <c r="FC64" s="10"/>
      <c r="FD64" s="10"/>
      <c r="FE64" s="10"/>
      <c r="FF64" s="10"/>
      <c r="FG64" s="10"/>
      <c r="FH64" s="10"/>
      <c r="FI64" s="10"/>
      <c r="FJ64" s="10"/>
      <c r="FK64" s="10"/>
      <c r="FL64" s="10"/>
      <c r="FM64" s="10"/>
      <c r="FN64" s="10"/>
      <c r="FO64" s="10"/>
      <c r="FP64" s="10"/>
      <c r="FQ64" s="10"/>
      <c r="FR64" s="10"/>
      <c r="FS64" s="10"/>
      <c r="FT64" s="10"/>
      <c r="FU64" s="10"/>
      <c r="FV64" s="10"/>
      <c r="FW64" s="10"/>
      <c r="FX64" s="10"/>
      <c r="FY64" s="10"/>
      <c r="FZ64" s="10"/>
      <c r="GA64" s="10"/>
      <c r="GB64" s="10"/>
      <c r="GC64" s="10"/>
      <c r="GD64" s="10"/>
      <c r="GE64" s="10"/>
      <c r="GF64" s="10"/>
      <c r="GG64" s="10"/>
      <c r="GH64" s="10"/>
      <c r="GI64" s="10"/>
      <c r="GJ64" s="10"/>
      <c r="GK64" s="10"/>
      <c r="GL64" s="10"/>
      <c r="GM64" s="10"/>
      <c r="GN64" s="10"/>
      <c r="GO64" s="10"/>
      <c r="GP64" s="10"/>
      <c r="GQ64" s="10"/>
      <c r="GR64" s="10"/>
      <c r="GS64" s="10"/>
      <c r="GT64" s="10"/>
      <c r="GU64" s="10"/>
      <c r="GV64" s="10"/>
      <c r="GW64" s="10"/>
      <c r="GX64" s="10"/>
      <c r="GY64" s="10"/>
      <c r="GZ64" s="10"/>
      <c r="HA64" s="10"/>
      <c r="HB64" s="10"/>
      <c r="HC64" s="10"/>
      <c r="HD64" s="10"/>
      <c r="HE64" s="10"/>
      <c r="HF64" s="10"/>
      <c r="HG64" s="10"/>
      <c r="HH64" s="10"/>
      <c r="HI64" s="10"/>
      <c r="HJ64" s="10"/>
      <c r="HK64" s="10"/>
      <c r="HL64" s="10"/>
      <c r="HM64" s="10"/>
      <c r="HN64" s="10"/>
      <c r="HO64" s="10"/>
      <c r="HP64" s="10"/>
      <c r="HQ64" s="10"/>
      <c r="HR64" s="10"/>
      <c r="HS64" s="10"/>
      <c r="HT64" s="10"/>
      <c r="HU64" s="10"/>
      <c r="HV64" s="10"/>
      <c r="HW64" s="10"/>
      <c r="HX64" s="10"/>
      <c r="HY64" s="10"/>
      <c r="HZ64" s="10"/>
      <c r="IA64" s="10"/>
      <c r="IB64" s="10"/>
      <c r="IC64" s="10"/>
      <c r="ID64" s="10"/>
      <c r="IE64" s="10"/>
      <c r="IF64" s="10"/>
      <c r="IG64" s="10"/>
      <c r="IH64" s="10"/>
      <c r="II64" s="10"/>
      <c r="IJ64" s="10"/>
      <c r="IK64" s="10"/>
      <c r="IL64" s="10"/>
      <c r="IM64" s="10"/>
      <c r="IN64" s="10"/>
      <c r="IO64" s="10"/>
      <c r="IP64" s="10"/>
      <c r="IQ64" s="10"/>
      <c r="IR64" s="10"/>
      <c r="IS64" s="10"/>
      <c r="IT64" s="10"/>
      <c r="IU64" s="10"/>
      <c r="IV64" s="10"/>
      <c r="IW64" s="10"/>
    </row>
    <row r="65" customFormat="false" ht="12.75" hidden="false" customHeight="false" outlineLevel="0" collapsed="false">
      <c r="A65" s="10"/>
      <c r="B65" s="10"/>
      <c r="C65" s="39"/>
      <c r="D65" s="60"/>
      <c r="E65" s="40"/>
      <c r="F65" s="45"/>
      <c r="G65" s="14"/>
      <c r="H65" s="10"/>
      <c r="I65" s="41"/>
      <c r="J65" s="10"/>
      <c r="K65" s="42"/>
      <c r="L65" s="42"/>
      <c r="M65" s="42"/>
      <c r="N65" s="42"/>
      <c r="O65" s="42"/>
      <c r="P65" s="42"/>
      <c r="Q65" s="42"/>
      <c r="R65" s="42"/>
      <c r="S65" s="42"/>
      <c r="T65" s="42"/>
      <c r="U65" s="42"/>
      <c r="V65" s="42"/>
      <c r="W65" s="42"/>
      <c r="X65" s="10"/>
      <c r="Y65" s="10"/>
      <c r="Z65" s="10"/>
      <c r="AA65" s="10"/>
      <c r="AB65" s="10"/>
      <c r="AC65" s="10"/>
      <c r="AD65" s="10"/>
      <c r="AE65" s="10"/>
      <c r="AF65" s="10"/>
      <c r="AG65" s="10"/>
      <c r="AH65" s="10"/>
      <c r="AI65" s="10"/>
      <c r="AJ65" s="10"/>
      <c r="AK65" s="10"/>
      <c r="AL65" s="10"/>
      <c r="AM65" s="10"/>
      <c r="AN65" s="10"/>
      <c r="AO65" s="10"/>
      <c r="AP65" s="10"/>
      <c r="AQ65" s="10"/>
      <c r="AR65" s="10"/>
      <c r="AS65" s="10"/>
      <c r="AT65" s="10"/>
      <c r="AU65" s="10"/>
      <c r="AV65" s="10"/>
      <c r="AW65" s="10"/>
      <c r="AX65" s="10"/>
      <c r="AY65" s="10"/>
      <c r="AZ65" s="10"/>
      <c r="BA65" s="10"/>
      <c r="BB65" s="10"/>
      <c r="BC65" s="10"/>
      <c r="BD65" s="10"/>
      <c r="BE65" s="10"/>
      <c r="BF65" s="10"/>
      <c r="BG65" s="10"/>
      <c r="BH65" s="10"/>
      <c r="BI65" s="10"/>
      <c r="BJ65" s="10"/>
      <c r="BK65" s="10"/>
      <c r="BL65" s="10"/>
      <c r="BM65" s="10"/>
      <c r="BN65" s="10"/>
      <c r="BO65" s="10"/>
      <c r="BP65" s="10"/>
      <c r="BQ65" s="10"/>
      <c r="BR65" s="10"/>
      <c r="BS65" s="10"/>
      <c r="BT65" s="10"/>
      <c r="BU65" s="10"/>
      <c r="BV65" s="10"/>
      <c r="BW65" s="10"/>
      <c r="BX65" s="10"/>
      <c r="BY65" s="10"/>
      <c r="BZ65" s="10"/>
      <c r="CA65" s="10"/>
      <c r="CB65" s="10"/>
      <c r="CC65" s="10"/>
      <c r="CD65" s="10"/>
      <c r="CE65" s="10"/>
      <c r="CF65" s="10"/>
      <c r="CG65" s="10"/>
      <c r="CH65" s="10"/>
      <c r="CI65" s="10"/>
      <c r="CJ65" s="10"/>
      <c r="CK65" s="10"/>
      <c r="CL65" s="10"/>
      <c r="CM65" s="10"/>
      <c r="CN65" s="10"/>
      <c r="CO65" s="10"/>
      <c r="CP65" s="10"/>
      <c r="CQ65" s="10"/>
      <c r="CR65" s="10"/>
      <c r="CS65" s="10"/>
      <c r="CT65" s="10"/>
      <c r="CU65" s="10"/>
      <c r="CV65" s="10"/>
      <c r="CW65" s="10"/>
      <c r="CX65" s="10"/>
      <c r="CY65" s="10"/>
      <c r="CZ65" s="10"/>
      <c r="DA65" s="10"/>
      <c r="DB65" s="10"/>
      <c r="DC65" s="10"/>
      <c r="DD65" s="10"/>
      <c r="DE65" s="10"/>
      <c r="DF65" s="10"/>
      <c r="DG65" s="10"/>
      <c r="DH65" s="10"/>
      <c r="DI65" s="10"/>
      <c r="DJ65" s="10"/>
      <c r="DK65" s="10"/>
      <c r="DL65" s="10"/>
      <c r="DM65" s="10"/>
      <c r="DN65" s="10"/>
      <c r="DO65" s="10"/>
      <c r="DP65" s="10"/>
      <c r="DQ65" s="10"/>
      <c r="DR65" s="10"/>
      <c r="DS65" s="10"/>
      <c r="DT65" s="10"/>
      <c r="DU65" s="10"/>
      <c r="DV65" s="10"/>
      <c r="DW65" s="10"/>
      <c r="DX65" s="10"/>
      <c r="DY65" s="10"/>
      <c r="DZ65" s="10"/>
      <c r="EA65" s="10"/>
      <c r="EB65" s="10"/>
      <c r="EC65" s="10"/>
      <c r="ED65" s="10"/>
      <c r="EE65" s="10"/>
      <c r="EF65" s="10"/>
      <c r="EG65" s="10"/>
      <c r="EH65" s="10"/>
      <c r="EI65" s="10"/>
      <c r="EJ65" s="10"/>
      <c r="EK65" s="10"/>
      <c r="EL65" s="10"/>
      <c r="EM65" s="10"/>
      <c r="EN65" s="10"/>
      <c r="EO65" s="10"/>
      <c r="EP65" s="10"/>
      <c r="EQ65" s="10"/>
      <c r="ER65" s="10"/>
      <c r="ES65" s="10"/>
      <c r="ET65" s="10"/>
      <c r="EU65" s="10"/>
      <c r="EV65" s="10"/>
      <c r="EW65" s="10"/>
      <c r="EX65" s="10"/>
      <c r="EY65" s="10"/>
      <c r="EZ65" s="10"/>
      <c r="FA65" s="10"/>
      <c r="FB65" s="10"/>
      <c r="FC65" s="10"/>
      <c r="FD65" s="10"/>
      <c r="FE65" s="10"/>
      <c r="FF65" s="10"/>
      <c r="FG65" s="10"/>
      <c r="FH65" s="10"/>
      <c r="FI65" s="10"/>
      <c r="FJ65" s="10"/>
      <c r="FK65" s="10"/>
      <c r="FL65" s="10"/>
      <c r="FM65" s="10"/>
      <c r="FN65" s="10"/>
      <c r="FO65" s="10"/>
      <c r="FP65" s="10"/>
      <c r="FQ65" s="10"/>
      <c r="FR65" s="10"/>
      <c r="FS65" s="10"/>
      <c r="FT65" s="10"/>
      <c r="FU65" s="10"/>
      <c r="FV65" s="10"/>
      <c r="FW65" s="10"/>
      <c r="FX65" s="10"/>
      <c r="FY65" s="10"/>
      <c r="FZ65" s="10"/>
      <c r="GA65" s="10"/>
      <c r="GB65" s="10"/>
      <c r="GC65" s="10"/>
      <c r="GD65" s="10"/>
      <c r="GE65" s="10"/>
      <c r="GF65" s="10"/>
      <c r="GG65" s="10"/>
      <c r="GH65" s="10"/>
      <c r="GI65" s="10"/>
      <c r="GJ65" s="10"/>
      <c r="GK65" s="10"/>
      <c r="GL65" s="10"/>
      <c r="GM65" s="10"/>
      <c r="GN65" s="10"/>
      <c r="GO65" s="10"/>
      <c r="GP65" s="10"/>
      <c r="GQ65" s="10"/>
      <c r="GR65" s="10"/>
      <c r="GS65" s="10"/>
      <c r="GT65" s="10"/>
      <c r="GU65" s="10"/>
      <c r="GV65" s="10"/>
      <c r="GW65" s="10"/>
      <c r="GX65" s="10"/>
      <c r="GY65" s="10"/>
      <c r="GZ65" s="10"/>
      <c r="HA65" s="10"/>
      <c r="HB65" s="10"/>
      <c r="HC65" s="10"/>
      <c r="HD65" s="10"/>
      <c r="HE65" s="10"/>
      <c r="HF65" s="10"/>
      <c r="HG65" s="10"/>
      <c r="HH65" s="10"/>
      <c r="HI65" s="10"/>
      <c r="HJ65" s="10"/>
      <c r="HK65" s="10"/>
      <c r="HL65" s="10"/>
      <c r="HM65" s="10"/>
      <c r="HN65" s="10"/>
      <c r="HO65" s="10"/>
      <c r="HP65" s="10"/>
      <c r="HQ65" s="10"/>
      <c r="HR65" s="10"/>
      <c r="HS65" s="10"/>
      <c r="HT65" s="10"/>
      <c r="HU65" s="10"/>
      <c r="HV65" s="10"/>
      <c r="HW65" s="10"/>
      <c r="HX65" s="10"/>
      <c r="HY65" s="10"/>
      <c r="HZ65" s="10"/>
      <c r="IA65" s="10"/>
      <c r="IB65" s="10"/>
      <c r="IC65" s="10"/>
      <c r="ID65" s="10"/>
      <c r="IE65" s="10"/>
      <c r="IF65" s="10"/>
      <c r="IG65" s="10"/>
      <c r="IH65" s="10"/>
      <c r="II65" s="10"/>
      <c r="IJ65" s="10"/>
      <c r="IK65" s="10"/>
      <c r="IL65" s="10"/>
      <c r="IM65" s="10"/>
      <c r="IN65" s="10"/>
      <c r="IO65" s="10"/>
      <c r="IP65" s="10"/>
      <c r="IQ65" s="10"/>
      <c r="IR65" s="10"/>
      <c r="IS65" s="10"/>
      <c r="IT65" s="10"/>
      <c r="IU65" s="10"/>
      <c r="IV65" s="10"/>
      <c r="IW65" s="10"/>
    </row>
    <row r="66" customFormat="false" ht="12.75" hidden="false" customHeight="false" outlineLevel="0" collapsed="false">
      <c r="A66" s="10" t="s">
        <v>338</v>
      </c>
      <c r="B66" s="10"/>
      <c r="C66" s="39"/>
      <c r="D66" s="60"/>
      <c r="E66" s="40" t="n">
        <v>9000000</v>
      </c>
      <c r="F66" s="45" t="n">
        <v>9000000</v>
      </c>
      <c r="G66" s="14"/>
      <c r="H66" s="10"/>
      <c r="I66" s="41"/>
      <c r="J66" s="10"/>
      <c r="K66" s="42"/>
      <c r="L66" s="42"/>
      <c r="M66" s="42"/>
      <c r="N66" s="42"/>
      <c r="O66" s="42"/>
      <c r="P66" s="42"/>
      <c r="Q66" s="42"/>
      <c r="R66" s="42"/>
      <c r="S66" s="42"/>
      <c r="T66" s="42"/>
      <c r="U66" s="42"/>
      <c r="V66" s="42"/>
      <c r="W66" s="42"/>
      <c r="X66" s="10"/>
      <c r="Y66" s="10"/>
      <c r="Z66" s="10"/>
      <c r="AA66" s="10"/>
      <c r="AB66" s="10"/>
      <c r="AC66" s="10"/>
      <c r="AD66" s="10"/>
      <c r="AE66" s="10"/>
      <c r="AF66" s="10"/>
      <c r="AG66" s="10"/>
      <c r="AH66" s="10"/>
      <c r="AI66" s="10"/>
      <c r="AJ66" s="10"/>
      <c r="AK66" s="10"/>
      <c r="AL66" s="10"/>
      <c r="AM66" s="10"/>
      <c r="AN66" s="10"/>
      <c r="AO66" s="10"/>
      <c r="AP66" s="10"/>
      <c r="AQ66" s="10"/>
      <c r="AR66" s="10"/>
      <c r="AS66" s="10"/>
      <c r="AT66" s="10"/>
      <c r="AU66" s="10"/>
      <c r="AV66" s="10"/>
      <c r="AW66" s="10"/>
      <c r="AX66" s="10"/>
      <c r="AY66" s="10"/>
      <c r="AZ66" s="10"/>
      <c r="BA66" s="10"/>
      <c r="BB66" s="10"/>
      <c r="BC66" s="10"/>
      <c r="BD66" s="10"/>
      <c r="BE66" s="10"/>
      <c r="BF66" s="10"/>
      <c r="BG66" s="10"/>
      <c r="BH66" s="10"/>
      <c r="BI66" s="10"/>
      <c r="BJ66" s="10"/>
      <c r="BK66" s="10"/>
      <c r="BL66" s="10"/>
      <c r="BM66" s="10"/>
      <c r="BN66" s="10"/>
      <c r="BO66" s="10"/>
      <c r="BP66" s="10"/>
      <c r="BQ66" s="10"/>
      <c r="BR66" s="10"/>
      <c r="BS66" s="10"/>
      <c r="BT66" s="10"/>
      <c r="BU66" s="10"/>
      <c r="BV66" s="10"/>
      <c r="BW66" s="10"/>
      <c r="BX66" s="10"/>
      <c r="BY66" s="10"/>
      <c r="BZ66" s="10"/>
      <c r="CA66" s="10"/>
      <c r="CB66" s="10"/>
      <c r="CC66" s="10"/>
      <c r="CD66" s="10"/>
      <c r="CE66" s="10"/>
      <c r="CF66" s="10"/>
      <c r="CG66" s="10"/>
      <c r="CH66" s="10"/>
      <c r="CI66" s="10"/>
      <c r="CJ66" s="10"/>
      <c r="CK66" s="10"/>
      <c r="CL66" s="10"/>
      <c r="CM66" s="10"/>
      <c r="CN66" s="10"/>
      <c r="CO66" s="10"/>
      <c r="CP66" s="10"/>
      <c r="CQ66" s="10"/>
      <c r="CR66" s="10"/>
      <c r="CS66" s="10"/>
      <c r="CT66" s="10"/>
      <c r="CU66" s="10"/>
      <c r="CV66" s="10"/>
      <c r="CW66" s="10"/>
      <c r="CX66" s="10"/>
      <c r="CY66" s="10"/>
      <c r="CZ66" s="10"/>
      <c r="DA66" s="10"/>
      <c r="DB66" s="10"/>
      <c r="DC66" s="10"/>
      <c r="DD66" s="10"/>
      <c r="DE66" s="10"/>
      <c r="DF66" s="10"/>
      <c r="DG66" s="10"/>
      <c r="DH66" s="10"/>
      <c r="DI66" s="10"/>
      <c r="DJ66" s="10"/>
      <c r="DK66" s="10"/>
      <c r="DL66" s="10"/>
      <c r="DM66" s="10"/>
      <c r="DN66" s="10"/>
      <c r="DO66" s="10"/>
      <c r="DP66" s="10"/>
      <c r="DQ66" s="10"/>
      <c r="DR66" s="10"/>
      <c r="DS66" s="10"/>
      <c r="DT66" s="10"/>
      <c r="DU66" s="10"/>
      <c r="DV66" s="10"/>
      <c r="DW66" s="10"/>
      <c r="DX66" s="10"/>
      <c r="DY66" s="10"/>
      <c r="DZ66" s="10"/>
      <c r="EA66" s="10"/>
      <c r="EB66" s="10"/>
      <c r="EC66" s="10"/>
      <c r="ED66" s="10"/>
      <c r="EE66" s="10"/>
      <c r="EF66" s="10"/>
      <c r="EG66" s="10"/>
      <c r="EH66" s="10"/>
      <c r="EI66" s="10"/>
      <c r="EJ66" s="10"/>
      <c r="EK66" s="10"/>
      <c r="EL66" s="10"/>
      <c r="EM66" s="10"/>
      <c r="EN66" s="10"/>
      <c r="EO66" s="10"/>
      <c r="EP66" s="10"/>
      <c r="EQ66" s="10"/>
      <c r="ER66" s="10"/>
      <c r="ES66" s="10"/>
      <c r="ET66" s="10"/>
      <c r="EU66" s="10"/>
      <c r="EV66" s="10"/>
      <c r="EW66" s="10"/>
      <c r="EX66" s="10"/>
      <c r="EY66" s="10"/>
      <c r="EZ66" s="10"/>
      <c r="FA66" s="10"/>
      <c r="FB66" s="10"/>
      <c r="FC66" s="10"/>
      <c r="FD66" s="10"/>
      <c r="FE66" s="10"/>
      <c r="FF66" s="10"/>
      <c r="FG66" s="10"/>
      <c r="FH66" s="10"/>
      <c r="FI66" s="10"/>
      <c r="FJ66" s="10"/>
      <c r="FK66" s="10"/>
      <c r="FL66" s="10"/>
      <c r="FM66" s="10"/>
      <c r="FN66" s="10"/>
      <c r="FO66" s="10"/>
      <c r="FP66" s="10"/>
      <c r="FQ66" s="10"/>
      <c r="FR66" s="10"/>
      <c r="FS66" s="10"/>
      <c r="FT66" s="10"/>
      <c r="FU66" s="10"/>
      <c r="FV66" s="10"/>
      <c r="FW66" s="10"/>
      <c r="FX66" s="10"/>
      <c r="FY66" s="10"/>
      <c r="FZ66" s="10"/>
      <c r="GA66" s="10"/>
      <c r="GB66" s="10"/>
      <c r="GC66" s="10"/>
      <c r="GD66" s="10"/>
      <c r="GE66" s="10"/>
      <c r="GF66" s="10"/>
      <c r="GG66" s="10"/>
      <c r="GH66" s="10"/>
      <c r="GI66" s="10"/>
      <c r="GJ66" s="10"/>
      <c r="GK66" s="10"/>
      <c r="GL66" s="10"/>
      <c r="GM66" s="10"/>
      <c r="GN66" s="10"/>
      <c r="GO66" s="10"/>
      <c r="GP66" s="10"/>
      <c r="GQ66" s="10"/>
      <c r="GR66" s="10"/>
      <c r="GS66" s="10"/>
      <c r="GT66" s="10"/>
      <c r="GU66" s="10"/>
      <c r="GV66" s="10"/>
      <c r="GW66" s="10"/>
      <c r="GX66" s="10"/>
      <c r="GY66" s="10"/>
      <c r="GZ66" s="10"/>
      <c r="HA66" s="10"/>
      <c r="HB66" s="10"/>
      <c r="HC66" s="10"/>
      <c r="HD66" s="10"/>
      <c r="HE66" s="10"/>
      <c r="HF66" s="10"/>
      <c r="HG66" s="10"/>
      <c r="HH66" s="10"/>
      <c r="HI66" s="10"/>
      <c r="HJ66" s="10"/>
      <c r="HK66" s="10"/>
      <c r="HL66" s="10"/>
      <c r="HM66" s="10"/>
      <c r="HN66" s="10"/>
      <c r="HO66" s="10"/>
      <c r="HP66" s="10"/>
      <c r="HQ66" s="10"/>
      <c r="HR66" s="10"/>
      <c r="HS66" s="10"/>
      <c r="HT66" s="10"/>
      <c r="HU66" s="10"/>
      <c r="HV66" s="10"/>
      <c r="HW66" s="10"/>
      <c r="HX66" s="10"/>
      <c r="HY66" s="10"/>
      <c r="HZ66" s="10"/>
      <c r="IA66" s="10"/>
      <c r="IB66" s="10"/>
      <c r="IC66" s="10"/>
      <c r="ID66" s="10"/>
      <c r="IE66" s="10"/>
      <c r="IF66" s="10"/>
      <c r="IG66" s="10"/>
      <c r="IH66" s="10"/>
      <c r="II66" s="10"/>
      <c r="IJ66" s="10"/>
      <c r="IK66" s="10"/>
      <c r="IL66" s="10"/>
      <c r="IM66" s="10"/>
      <c r="IN66" s="10"/>
      <c r="IO66" s="10"/>
      <c r="IP66" s="10"/>
      <c r="IQ66" s="10"/>
      <c r="IR66" s="10"/>
      <c r="IS66" s="10"/>
      <c r="IT66" s="10"/>
      <c r="IU66" s="10"/>
      <c r="IV66" s="10"/>
      <c r="IW66" s="10"/>
    </row>
    <row r="67" customFormat="false" ht="12.75" hidden="false" customHeight="false" outlineLevel="0" collapsed="false">
      <c r="A67" s="10" t="s">
        <v>341</v>
      </c>
      <c r="B67" s="10"/>
      <c r="C67" s="39"/>
      <c r="D67" s="60"/>
      <c r="E67" s="40" t="n">
        <f aca="false">E37</f>
        <v>254000</v>
      </c>
      <c r="F67" s="40" t="n">
        <f aca="false">F37</f>
        <v>236000</v>
      </c>
      <c r="G67" s="14"/>
      <c r="H67" s="10"/>
      <c r="I67" s="41"/>
      <c r="J67" s="10"/>
      <c r="K67" s="42"/>
      <c r="L67" s="42"/>
      <c r="M67" s="42"/>
      <c r="N67" s="42"/>
      <c r="O67" s="42"/>
      <c r="P67" s="42"/>
      <c r="Q67" s="42"/>
      <c r="R67" s="42"/>
      <c r="S67" s="42"/>
      <c r="T67" s="42"/>
      <c r="U67" s="42"/>
      <c r="V67" s="42"/>
      <c r="W67" s="42"/>
      <c r="X67" s="10"/>
      <c r="Y67" s="10"/>
      <c r="Z67" s="10"/>
      <c r="AA67" s="10"/>
      <c r="AB67" s="10"/>
      <c r="AC67" s="10"/>
      <c r="AD67" s="10"/>
      <c r="AE67" s="10"/>
      <c r="AF67" s="10"/>
      <c r="AG67" s="10"/>
      <c r="AH67" s="10"/>
      <c r="AI67" s="10"/>
      <c r="AJ67" s="10"/>
      <c r="AK67" s="10"/>
      <c r="AL67" s="10"/>
      <c r="AM67" s="10"/>
      <c r="AN67" s="10"/>
      <c r="AO67" s="10"/>
      <c r="AP67" s="10"/>
      <c r="AQ67" s="10"/>
      <c r="AR67" s="10"/>
      <c r="AS67" s="10"/>
      <c r="AT67" s="10"/>
      <c r="AU67" s="10"/>
      <c r="AV67" s="10"/>
      <c r="AW67" s="10"/>
      <c r="AX67" s="10"/>
      <c r="AY67" s="10"/>
      <c r="AZ67" s="10"/>
      <c r="BA67" s="10"/>
      <c r="BB67" s="10"/>
      <c r="BC67" s="10"/>
      <c r="BD67" s="10"/>
      <c r="BE67" s="10"/>
      <c r="BF67" s="10"/>
      <c r="BG67" s="10"/>
      <c r="BH67" s="10"/>
      <c r="BI67" s="10"/>
      <c r="BJ67" s="10"/>
      <c r="BK67" s="10"/>
      <c r="BL67" s="10"/>
      <c r="BM67" s="10"/>
      <c r="BN67" s="10"/>
      <c r="BO67" s="10"/>
      <c r="BP67" s="10"/>
      <c r="BQ67" s="10"/>
      <c r="BR67" s="10"/>
      <c r="BS67" s="10"/>
      <c r="BT67" s="10"/>
      <c r="BU67" s="10"/>
      <c r="BV67" s="10"/>
      <c r="BW67" s="10"/>
      <c r="BX67" s="10"/>
      <c r="BY67" s="10"/>
      <c r="BZ67" s="10"/>
      <c r="CA67" s="10"/>
      <c r="CB67" s="10"/>
      <c r="CC67" s="10"/>
      <c r="CD67" s="10"/>
      <c r="CE67" s="10"/>
      <c r="CF67" s="10"/>
      <c r="CG67" s="10"/>
      <c r="CH67" s="10"/>
      <c r="CI67" s="10"/>
      <c r="CJ67" s="10"/>
      <c r="CK67" s="10"/>
      <c r="CL67" s="10"/>
      <c r="CM67" s="10"/>
      <c r="CN67" s="10"/>
      <c r="CO67" s="10"/>
      <c r="CP67" s="10"/>
      <c r="CQ67" s="10"/>
      <c r="CR67" s="10"/>
      <c r="CS67" s="10"/>
      <c r="CT67" s="10"/>
      <c r="CU67" s="10"/>
      <c r="CV67" s="10"/>
      <c r="CW67" s="10"/>
      <c r="CX67" s="10"/>
      <c r="CY67" s="10"/>
      <c r="CZ67" s="10"/>
      <c r="DA67" s="10"/>
      <c r="DB67" s="10"/>
      <c r="DC67" s="10"/>
      <c r="DD67" s="10"/>
      <c r="DE67" s="10"/>
      <c r="DF67" s="10"/>
      <c r="DG67" s="10"/>
      <c r="DH67" s="10"/>
      <c r="DI67" s="10"/>
      <c r="DJ67" s="10"/>
      <c r="DK67" s="10"/>
      <c r="DL67" s="10"/>
      <c r="DM67" s="10"/>
      <c r="DN67" s="10"/>
      <c r="DO67" s="10"/>
      <c r="DP67" s="10"/>
      <c r="DQ67" s="10"/>
      <c r="DR67" s="10"/>
      <c r="DS67" s="10"/>
      <c r="DT67" s="10"/>
      <c r="DU67" s="10"/>
      <c r="DV67" s="10"/>
      <c r="DW67" s="10"/>
      <c r="DX67" s="10"/>
      <c r="DY67" s="10"/>
      <c r="DZ67" s="10"/>
      <c r="EA67" s="10"/>
      <c r="EB67" s="10"/>
      <c r="EC67" s="10"/>
      <c r="ED67" s="10"/>
      <c r="EE67" s="10"/>
      <c r="EF67" s="10"/>
      <c r="EG67" s="10"/>
      <c r="EH67" s="10"/>
      <c r="EI67" s="10"/>
      <c r="EJ67" s="10"/>
      <c r="EK67" s="10"/>
      <c r="EL67" s="10"/>
      <c r="EM67" s="10"/>
      <c r="EN67" s="10"/>
      <c r="EO67" s="10"/>
      <c r="EP67" s="10"/>
      <c r="EQ67" s="10"/>
      <c r="ER67" s="10"/>
      <c r="ES67" s="10"/>
      <c r="ET67" s="10"/>
      <c r="EU67" s="10"/>
      <c r="EV67" s="10"/>
      <c r="EW67" s="10"/>
      <c r="EX67" s="10"/>
      <c r="EY67" s="10"/>
      <c r="EZ67" s="10"/>
      <c r="FA67" s="10"/>
      <c r="FB67" s="10"/>
      <c r="FC67" s="10"/>
      <c r="FD67" s="10"/>
      <c r="FE67" s="10"/>
      <c r="FF67" s="10"/>
      <c r="FG67" s="10"/>
      <c r="FH67" s="10"/>
      <c r="FI67" s="10"/>
      <c r="FJ67" s="10"/>
      <c r="FK67" s="10"/>
      <c r="FL67" s="10"/>
      <c r="FM67" s="10"/>
      <c r="FN67" s="10"/>
      <c r="FO67" s="10"/>
      <c r="FP67" s="10"/>
      <c r="FQ67" s="10"/>
      <c r="FR67" s="10"/>
      <c r="FS67" s="10"/>
      <c r="FT67" s="10"/>
      <c r="FU67" s="10"/>
      <c r="FV67" s="10"/>
      <c r="FW67" s="10"/>
      <c r="FX67" s="10"/>
      <c r="FY67" s="10"/>
      <c r="FZ67" s="10"/>
      <c r="GA67" s="10"/>
      <c r="GB67" s="10"/>
      <c r="GC67" s="10"/>
      <c r="GD67" s="10"/>
      <c r="GE67" s="10"/>
      <c r="GF67" s="10"/>
      <c r="GG67" s="10"/>
      <c r="GH67" s="10"/>
      <c r="GI67" s="10"/>
      <c r="GJ67" s="10"/>
      <c r="GK67" s="10"/>
      <c r="GL67" s="10"/>
      <c r="GM67" s="10"/>
      <c r="GN67" s="10"/>
      <c r="GO67" s="10"/>
      <c r="GP67" s="10"/>
      <c r="GQ67" s="10"/>
      <c r="GR67" s="10"/>
      <c r="GS67" s="10"/>
      <c r="GT67" s="10"/>
      <c r="GU67" s="10"/>
      <c r="GV67" s="10"/>
      <c r="GW67" s="10"/>
      <c r="GX67" s="10"/>
      <c r="GY67" s="10"/>
      <c r="GZ67" s="10"/>
      <c r="HA67" s="10"/>
      <c r="HB67" s="10"/>
      <c r="HC67" s="10"/>
      <c r="HD67" s="10"/>
      <c r="HE67" s="10"/>
      <c r="HF67" s="10"/>
      <c r="HG67" s="10"/>
      <c r="HH67" s="10"/>
      <c r="HI67" s="10"/>
      <c r="HJ67" s="10"/>
      <c r="HK67" s="10"/>
      <c r="HL67" s="10"/>
      <c r="HM67" s="10"/>
      <c r="HN67" s="10"/>
      <c r="HO67" s="10"/>
      <c r="HP67" s="10"/>
      <c r="HQ67" s="10"/>
      <c r="HR67" s="10"/>
      <c r="HS67" s="10"/>
      <c r="HT67" s="10"/>
      <c r="HU67" s="10"/>
      <c r="HV67" s="10"/>
      <c r="HW67" s="10"/>
      <c r="HX67" s="10"/>
      <c r="HY67" s="10"/>
      <c r="HZ67" s="10"/>
      <c r="IA67" s="10"/>
      <c r="IB67" s="10"/>
      <c r="IC67" s="10"/>
      <c r="ID67" s="10"/>
      <c r="IE67" s="10"/>
      <c r="IF67" s="10"/>
      <c r="IG67" s="10"/>
      <c r="IH67" s="10"/>
      <c r="II67" s="10"/>
      <c r="IJ67" s="10"/>
      <c r="IK67" s="10"/>
      <c r="IL67" s="10"/>
      <c r="IM67" s="10"/>
      <c r="IN67" s="10"/>
      <c r="IO67" s="10"/>
      <c r="IP67" s="10"/>
      <c r="IQ67" s="10"/>
      <c r="IR67" s="10"/>
      <c r="IS67" s="10"/>
      <c r="IT67" s="10"/>
      <c r="IU67" s="10"/>
      <c r="IV67" s="10"/>
      <c r="IW67" s="10"/>
    </row>
    <row r="68" customFormat="false" ht="12.75" hidden="false" customHeight="false" outlineLevel="0" collapsed="false">
      <c r="A68" s="10" t="s">
        <v>340</v>
      </c>
      <c r="B68" s="10"/>
      <c r="C68" s="39"/>
      <c r="D68" s="60"/>
      <c r="E68" s="40" t="n">
        <f aca="false">SUM(E66-E67)</f>
        <v>8746000</v>
      </c>
      <c r="F68" s="40" t="n">
        <f aca="false">SUM(F66-F67)</f>
        <v>8764000</v>
      </c>
      <c r="G68" s="14"/>
      <c r="H68" s="10"/>
      <c r="I68" s="41"/>
      <c r="J68" s="10"/>
      <c r="K68" s="42"/>
      <c r="L68" s="42"/>
      <c r="M68" s="42"/>
      <c r="N68" s="42"/>
      <c r="O68" s="42"/>
      <c r="P68" s="42"/>
      <c r="Q68" s="42"/>
      <c r="R68" s="42"/>
      <c r="S68" s="42"/>
      <c r="T68" s="42"/>
      <c r="U68" s="42"/>
      <c r="V68" s="42"/>
      <c r="W68" s="42"/>
      <c r="X68" s="10"/>
      <c r="Y68" s="10"/>
      <c r="Z68" s="10"/>
      <c r="AA68" s="10"/>
      <c r="AB68" s="10"/>
      <c r="AC68" s="10"/>
      <c r="AD68" s="10"/>
      <c r="AE68" s="10"/>
      <c r="AF68" s="10"/>
      <c r="AG68" s="10"/>
      <c r="AH68" s="10"/>
      <c r="AI68" s="10"/>
      <c r="AJ68" s="10"/>
      <c r="AK68" s="10"/>
      <c r="AL68" s="10"/>
      <c r="AM68" s="10"/>
      <c r="AN68" s="10"/>
      <c r="AO68" s="10"/>
      <c r="AP68" s="10"/>
      <c r="AQ68" s="10"/>
      <c r="AR68" s="10"/>
      <c r="AS68" s="10"/>
      <c r="AT68" s="10"/>
      <c r="AU68" s="10"/>
      <c r="AV68" s="10"/>
      <c r="AW68" s="10"/>
      <c r="AX68" s="10"/>
      <c r="AY68" s="10"/>
      <c r="AZ68" s="10"/>
      <c r="BA68" s="10"/>
      <c r="BB68" s="10"/>
      <c r="BC68" s="10"/>
      <c r="BD68" s="10"/>
      <c r="BE68" s="10"/>
      <c r="BF68" s="10"/>
      <c r="BG68" s="10"/>
      <c r="BH68" s="10"/>
      <c r="BI68" s="10"/>
      <c r="BJ68" s="10"/>
      <c r="BK68" s="10"/>
      <c r="BL68" s="10"/>
      <c r="BM68" s="10"/>
      <c r="BN68" s="10"/>
      <c r="BO68" s="10"/>
      <c r="BP68" s="10"/>
      <c r="BQ68" s="10"/>
      <c r="BR68" s="10"/>
      <c r="BS68" s="10"/>
      <c r="BT68" s="10"/>
      <c r="BU68" s="10"/>
      <c r="BV68" s="10"/>
      <c r="BW68" s="10"/>
      <c r="BX68" s="10"/>
      <c r="BY68" s="10"/>
      <c r="BZ68" s="10"/>
      <c r="CA68" s="10"/>
      <c r="CB68" s="10"/>
      <c r="CC68" s="10"/>
      <c r="CD68" s="10"/>
      <c r="CE68" s="10"/>
      <c r="CF68" s="10"/>
      <c r="CG68" s="10"/>
      <c r="CH68" s="10"/>
      <c r="CI68" s="10"/>
      <c r="CJ68" s="10"/>
      <c r="CK68" s="10"/>
      <c r="CL68" s="10"/>
      <c r="CM68" s="10"/>
      <c r="CN68" s="10"/>
      <c r="CO68" s="10"/>
      <c r="CP68" s="10"/>
      <c r="CQ68" s="10"/>
      <c r="CR68" s="10"/>
      <c r="CS68" s="10"/>
      <c r="CT68" s="10"/>
      <c r="CU68" s="10"/>
      <c r="CV68" s="10"/>
      <c r="CW68" s="10"/>
      <c r="CX68" s="10"/>
      <c r="CY68" s="10"/>
      <c r="CZ68" s="10"/>
      <c r="DA68" s="10"/>
      <c r="DB68" s="10"/>
      <c r="DC68" s="10"/>
      <c r="DD68" s="10"/>
      <c r="DE68" s="10"/>
      <c r="DF68" s="10"/>
      <c r="DG68" s="10"/>
      <c r="DH68" s="10"/>
      <c r="DI68" s="10"/>
      <c r="DJ68" s="10"/>
      <c r="DK68" s="10"/>
      <c r="DL68" s="10"/>
      <c r="DM68" s="10"/>
      <c r="DN68" s="10"/>
      <c r="DO68" s="10"/>
      <c r="DP68" s="10"/>
      <c r="DQ68" s="10"/>
      <c r="DR68" s="10"/>
      <c r="DS68" s="10"/>
      <c r="DT68" s="10"/>
      <c r="DU68" s="10"/>
      <c r="DV68" s="10"/>
      <c r="DW68" s="10"/>
      <c r="DX68" s="10"/>
      <c r="DY68" s="10"/>
      <c r="DZ68" s="10"/>
      <c r="EA68" s="10"/>
      <c r="EB68" s="10"/>
      <c r="EC68" s="10"/>
      <c r="ED68" s="10"/>
      <c r="EE68" s="10"/>
      <c r="EF68" s="10"/>
      <c r="EG68" s="10"/>
      <c r="EH68" s="10"/>
      <c r="EI68" s="10"/>
      <c r="EJ68" s="10"/>
      <c r="EK68" s="10"/>
      <c r="EL68" s="10"/>
      <c r="EM68" s="10"/>
      <c r="EN68" s="10"/>
      <c r="EO68" s="10"/>
      <c r="EP68" s="10"/>
      <c r="EQ68" s="10"/>
      <c r="ER68" s="10"/>
      <c r="ES68" s="10"/>
      <c r="ET68" s="10"/>
      <c r="EU68" s="10"/>
      <c r="EV68" s="10"/>
      <c r="EW68" s="10"/>
      <c r="EX68" s="10"/>
      <c r="EY68" s="10"/>
      <c r="EZ68" s="10"/>
      <c r="FA68" s="10"/>
      <c r="FB68" s="10"/>
      <c r="FC68" s="10"/>
      <c r="FD68" s="10"/>
      <c r="FE68" s="10"/>
      <c r="FF68" s="10"/>
      <c r="FG68" s="10"/>
      <c r="FH68" s="10"/>
      <c r="FI68" s="10"/>
      <c r="FJ68" s="10"/>
      <c r="FK68" s="10"/>
      <c r="FL68" s="10"/>
      <c r="FM68" s="10"/>
      <c r="FN68" s="10"/>
      <c r="FO68" s="10"/>
      <c r="FP68" s="10"/>
      <c r="FQ68" s="10"/>
      <c r="FR68" s="10"/>
      <c r="FS68" s="10"/>
      <c r="FT68" s="10"/>
      <c r="FU68" s="10"/>
      <c r="FV68" s="10"/>
      <c r="FW68" s="10"/>
      <c r="FX68" s="10"/>
      <c r="FY68" s="10"/>
      <c r="FZ68" s="10"/>
      <c r="GA68" s="10"/>
      <c r="GB68" s="10"/>
      <c r="GC68" s="10"/>
      <c r="GD68" s="10"/>
      <c r="GE68" s="10"/>
      <c r="GF68" s="10"/>
      <c r="GG68" s="10"/>
      <c r="GH68" s="10"/>
      <c r="GI68" s="10"/>
      <c r="GJ68" s="10"/>
      <c r="GK68" s="10"/>
      <c r="GL68" s="10"/>
      <c r="GM68" s="10"/>
      <c r="GN68" s="10"/>
      <c r="GO68" s="10"/>
      <c r="GP68" s="10"/>
      <c r="GQ68" s="10"/>
      <c r="GR68" s="10"/>
      <c r="GS68" s="10"/>
      <c r="GT68" s="10"/>
      <c r="GU68" s="10"/>
      <c r="GV68" s="10"/>
      <c r="GW68" s="10"/>
      <c r="GX68" s="10"/>
      <c r="GY68" s="10"/>
      <c r="GZ68" s="10"/>
      <c r="HA68" s="10"/>
      <c r="HB68" s="10"/>
      <c r="HC68" s="10"/>
      <c r="HD68" s="10"/>
      <c r="HE68" s="10"/>
      <c r="HF68" s="10"/>
      <c r="HG68" s="10"/>
      <c r="HH68" s="10"/>
      <c r="HI68" s="10"/>
      <c r="HJ68" s="10"/>
      <c r="HK68" s="10"/>
      <c r="HL68" s="10"/>
      <c r="HM68" s="10"/>
      <c r="HN68" s="10"/>
      <c r="HO68" s="10"/>
      <c r="HP68" s="10"/>
      <c r="HQ68" s="10"/>
      <c r="HR68" s="10"/>
      <c r="HS68" s="10"/>
      <c r="HT68" s="10"/>
      <c r="HU68" s="10"/>
      <c r="HV68" s="10"/>
      <c r="HW68" s="10"/>
      <c r="HX68" s="10"/>
      <c r="HY68" s="10"/>
      <c r="HZ68" s="10"/>
      <c r="IA68" s="10"/>
      <c r="IB68" s="10"/>
      <c r="IC68" s="10"/>
      <c r="ID68" s="10"/>
      <c r="IE68" s="10"/>
      <c r="IF68" s="10"/>
      <c r="IG68" s="10"/>
      <c r="IH68" s="10"/>
      <c r="II68" s="10"/>
      <c r="IJ68" s="10"/>
      <c r="IK68" s="10"/>
      <c r="IL68" s="10"/>
      <c r="IM68" s="10"/>
      <c r="IN68" s="10"/>
      <c r="IO68" s="10"/>
      <c r="IP68" s="10"/>
      <c r="IQ68" s="10"/>
      <c r="IR68" s="10"/>
      <c r="IS68" s="10"/>
      <c r="IT68" s="10"/>
      <c r="IU68" s="10"/>
      <c r="IV68" s="10"/>
      <c r="IW68" s="10"/>
    </row>
    <row r="69" customFormat="false" ht="12.75" hidden="false" customHeight="false" outlineLevel="0" collapsed="false">
      <c r="A69" s="10"/>
      <c r="B69" s="10"/>
      <c r="C69" s="39"/>
      <c r="D69" s="60"/>
      <c r="E69" s="40"/>
      <c r="F69" s="40"/>
      <c r="G69" s="14"/>
      <c r="H69" s="10"/>
      <c r="I69" s="41"/>
      <c r="J69" s="10"/>
      <c r="K69" s="42"/>
      <c r="L69" s="42"/>
      <c r="M69" s="42"/>
      <c r="N69" s="42"/>
      <c r="O69" s="42"/>
      <c r="P69" s="42"/>
      <c r="Q69" s="42"/>
      <c r="R69" s="42"/>
      <c r="S69" s="42"/>
      <c r="T69" s="42"/>
      <c r="U69" s="42"/>
      <c r="V69" s="42"/>
      <c r="W69" s="42"/>
      <c r="X69" s="10"/>
      <c r="Y69" s="10"/>
      <c r="Z69" s="10"/>
      <c r="AA69" s="10"/>
      <c r="AB69" s="10"/>
      <c r="AC69" s="10"/>
      <c r="AD69" s="10"/>
      <c r="AE69" s="10"/>
      <c r="AF69" s="10"/>
      <c r="AG69" s="10"/>
      <c r="AH69" s="10"/>
      <c r="AI69" s="10"/>
      <c r="AJ69" s="10"/>
      <c r="AK69" s="10"/>
      <c r="AL69" s="10"/>
      <c r="AM69" s="10"/>
      <c r="AN69" s="10"/>
      <c r="AO69" s="10"/>
      <c r="AP69" s="10"/>
      <c r="AQ69" s="10"/>
      <c r="AR69" s="10"/>
      <c r="AS69" s="10"/>
      <c r="AT69" s="10"/>
      <c r="AU69" s="10"/>
      <c r="AV69" s="10"/>
      <c r="AW69" s="10"/>
      <c r="AX69" s="10"/>
      <c r="AY69" s="10"/>
      <c r="AZ69" s="10"/>
      <c r="BA69" s="10"/>
      <c r="BB69" s="10"/>
      <c r="BC69" s="10"/>
      <c r="BD69" s="10"/>
      <c r="BE69" s="10"/>
      <c r="BF69" s="10"/>
      <c r="BG69" s="10"/>
      <c r="BH69" s="10"/>
      <c r="BI69" s="10"/>
      <c r="BJ69" s="10"/>
      <c r="BK69" s="10"/>
      <c r="BL69" s="10"/>
      <c r="BM69" s="10"/>
      <c r="BN69" s="10"/>
      <c r="BO69" s="10"/>
      <c r="BP69" s="10"/>
      <c r="BQ69" s="10"/>
      <c r="BR69" s="10"/>
      <c r="BS69" s="10"/>
      <c r="BT69" s="10"/>
      <c r="BU69" s="10"/>
      <c r="BV69" s="10"/>
      <c r="BW69" s="10"/>
      <c r="BX69" s="10"/>
      <c r="BY69" s="10"/>
      <c r="BZ69" s="10"/>
      <c r="CA69" s="10"/>
      <c r="CB69" s="10"/>
      <c r="CC69" s="10"/>
      <c r="CD69" s="10"/>
      <c r="CE69" s="10"/>
      <c r="CF69" s="10"/>
      <c r="CG69" s="10"/>
      <c r="CH69" s="10"/>
      <c r="CI69" s="10"/>
      <c r="CJ69" s="10"/>
      <c r="CK69" s="10"/>
      <c r="CL69" s="10"/>
      <c r="CM69" s="10"/>
      <c r="CN69" s="10"/>
      <c r="CO69" s="10"/>
      <c r="CP69" s="10"/>
      <c r="CQ69" s="10"/>
      <c r="CR69" s="10"/>
      <c r="CS69" s="10"/>
      <c r="CT69" s="10"/>
      <c r="CU69" s="10"/>
      <c r="CV69" s="10"/>
      <c r="CW69" s="10"/>
      <c r="CX69" s="10"/>
      <c r="CY69" s="10"/>
      <c r="CZ69" s="10"/>
      <c r="DA69" s="10"/>
      <c r="DB69" s="10"/>
      <c r="DC69" s="10"/>
      <c r="DD69" s="10"/>
      <c r="DE69" s="10"/>
      <c r="DF69" s="10"/>
      <c r="DG69" s="10"/>
      <c r="DH69" s="10"/>
      <c r="DI69" s="10"/>
      <c r="DJ69" s="10"/>
      <c r="DK69" s="10"/>
      <c r="DL69" s="10"/>
      <c r="DM69" s="10"/>
      <c r="DN69" s="10"/>
      <c r="DO69" s="10"/>
      <c r="DP69" s="10"/>
      <c r="DQ69" s="10"/>
      <c r="DR69" s="10"/>
      <c r="DS69" s="10"/>
      <c r="DT69" s="10"/>
      <c r="DU69" s="10"/>
      <c r="DV69" s="10"/>
      <c r="DW69" s="10"/>
      <c r="DX69" s="10"/>
      <c r="DY69" s="10"/>
      <c r="DZ69" s="10"/>
      <c r="EA69" s="10"/>
      <c r="EB69" s="10"/>
      <c r="EC69" s="10"/>
      <c r="ED69" s="10"/>
      <c r="EE69" s="10"/>
      <c r="EF69" s="10"/>
      <c r="EG69" s="10"/>
      <c r="EH69" s="10"/>
      <c r="EI69" s="10"/>
      <c r="EJ69" s="10"/>
      <c r="EK69" s="10"/>
      <c r="EL69" s="10"/>
      <c r="EM69" s="10"/>
      <c r="EN69" s="10"/>
      <c r="EO69" s="10"/>
      <c r="EP69" s="10"/>
      <c r="EQ69" s="10"/>
      <c r="ER69" s="10"/>
      <c r="ES69" s="10"/>
      <c r="ET69" s="10"/>
      <c r="EU69" s="10"/>
      <c r="EV69" s="10"/>
      <c r="EW69" s="10"/>
      <c r="EX69" s="10"/>
      <c r="EY69" s="10"/>
      <c r="EZ69" s="10"/>
      <c r="FA69" s="10"/>
      <c r="FB69" s="10"/>
      <c r="FC69" s="10"/>
      <c r="FD69" s="10"/>
      <c r="FE69" s="10"/>
      <c r="FF69" s="10"/>
      <c r="FG69" s="10"/>
      <c r="FH69" s="10"/>
      <c r="FI69" s="10"/>
      <c r="FJ69" s="10"/>
      <c r="FK69" s="10"/>
      <c r="FL69" s="10"/>
      <c r="FM69" s="10"/>
      <c r="FN69" s="10"/>
      <c r="FO69" s="10"/>
      <c r="FP69" s="10"/>
      <c r="FQ69" s="10"/>
      <c r="FR69" s="10"/>
      <c r="FS69" s="10"/>
      <c r="FT69" s="10"/>
      <c r="FU69" s="10"/>
      <c r="FV69" s="10"/>
      <c r="FW69" s="10"/>
      <c r="FX69" s="10"/>
      <c r="FY69" s="10"/>
      <c r="FZ69" s="10"/>
      <c r="GA69" s="10"/>
      <c r="GB69" s="10"/>
      <c r="GC69" s="10"/>
      <c r="GD69" s="10"/>
      <c r="GE69" s="10"/>
      <c r="GF69" s="10"/>
      <c r="GG69" s="10"/>
      <c r="GH69" s="10"/>
      <c r="GI69" s="10"/>
      <c r="GJ69" s="10"/>
      <c r="GK69" s="10"/>
      <c r="GL69" s="10"/>
      <c r="GM69" s="10"/>
      <c r="GN69" s="10"/>
      <c r="GO69" s="10"/>
      <c r="GP69" s="10"/>
      <c r="GQ69" s="10"/>
      <c r="GR69" s="10"/>
      <c r="GS69" s="10"/>
      <c r="GT69" s="10"/>
      <c r="GU69" s="10"/>
      <c r="GV69" s="10"/>
      <c r="GW69" s="10"/>
      <c r="GX69" s="10"/>
      <c r="GY69" s="10"/>
      <c r="GZ69" s="10"/>
      <c r="HA69" s="10"/>
      <c r="HB69" s="10"/>
      <c r="HC69" s="10"/>
      <c r="HD69" s="10"/>
      <c r="HE69" s="10"/>
      <c r="HF69" s="10"/>
      <c r="HG69" s="10"/>
      <c r="HH69" s="10"/>
      <c r="HI69" s="10"/>
      <c r="HJ69" s="10"/>
      <c r="HK69" s="10"/>
      <c r="HL69" s="10"/>
      <c r="HM69" s="10"/>
      <c r="HN69" s="10"/>
      <c r="HO69" s="10"/>
      <c r="HP69" s="10"/>
      <c r="HQ69" s="10"/>
      <c r="HR69" s="10"/>
      <c r="HS69" s="10"/>
      <c r="HT69" s="10"/>
      <c r="HU69" s="10"/>
      <c r="HV69" s="10"/>
      <c r="HW69" s="10"/>
      <c r="HX69" s="10"/>
      <c r="HY69" s="10"/>
      <c r="HZ69" s="10"/>
      <c r="IA69" s="10"/>
      <c r="IB69" s="10"/>
      <c r="IC69" s="10"/>
      <c r="ID69" s="10"/>
      <c r="IE69" s="10"/>
      <c r="IF69" s="10"/>
      <c r="IG69" s="10"/>
      <c r="IH69" s="10"/>
      <c r="II69" s="10"/>
      <c r="IJ69" s="10"/>
      <c r="IK69" s="10"/>
      <c r="IL69" s="10"/>
      <c r="IM69" s="10"/>
      <c r="IN69" s="10"/>
      <c r="IO69" s="10"/>
      <c r="IP69" s="10"/>
      <c r="IQ69" s="10"/>
      <c r="IR69" s="10"/>
      <c r="IS69" s="10"/>
      <c r="IT69" s="10"/>
      <c r="IU69" s="10"/>
      <c r="IV69" s="10"/>
      <c r="IW69" s="10"/>
    </row>
    <row r="70" customFormat="false" ht="12.75" hidden="false" customHeight="false" outlineLevel="0" collapsed="false">
      <c r="A70" s="10" t="s">
        <v>342</v>
      </c>
      <c r="B70" s="10"/>
      <c r="C70" s="39"/>
      <c r="D70" s="60"/>
      <c r="E70" s="40" t="n">
        <v>1200000</v>
      </c>
      <c r="F70" s="40" t="n">
        <v>1200000</v>
      </c>
      <c r="G70" s="14"/>
      <c r="H70" s="10"/>
      <c r="I70" s="41"/>
      <c r="J70" s="10"/>
      <c r="K70" s="42"/>
      <c r="L70" s="42"/>
      <c r="M70" s="42"/>
      <c r="N70" s="42"/>
      <c r="O70" s="42"/>
      <c r="P70" s="42"/>
      <c r="Q70" s="42"/>
      <c r="R70" s="42"/>
      <c r="S70" s="42"/>
      <c r="T70" s="42"/>
      <c r="U70" s="42"/>
      <c r="V70" s="42"/>
      <c r="W70" s="42"/>
      <c r="X70" s="10"/>
      <c r="Y70" s="10"/>
      <c r="Z70" s="10"/>
      <c r="AA70" s="10"/>
      <c r="AB70" s="10"/>
      <c r="AC70" s="10"/>
      <c r="AD70" s="10"/>
      <c r="AE70" s="10"/>
      <c r="AF70" s="10"/>
      <c r="AG70" s="10"/>
      <c r="AH70" s="10"/>
      <c r="AI70" s="10"/>
      <c r="AJ70" s="10"/>
      <c r="AK70" s="10"/>
      <c r="AL70" s="10"/>
      <c r="AM70" s="10"/>
      <c r="AN70" s="10"/>
      <c r="AO70" s="10"/>
      <c r="AP70" s="10"/>
      <c r="AQ70" s="10"/>
      <c r="AR70" s="10"/>
      <c r="AS70" s="10"/>
      <c r="AT70" s="10"/>
      <c r="AU70" s="10"/>
      <c r="AV70" s="10"/>
      <c r="AW70" s="10"/>
      <c r="AX70" s="10"/>
      <c r="AY70" s="10"/>
      <c r="AZ70" s="10"/>
      <c r="BA70" s="10"/>
      <c r="BB70" s="10"/>
      <c r="BC70" s="10"/>
      <c r="BD70" s="10"/>
      <c r="BE70" s="10"/>
      <c r="BF70" s="10"/>
      <c r="BG70" s="10"/>
      <c r="BH70" s="10"/>
      <c r="BI70" s="10"/>
      <c r="BJ70" s="10"/>
      <c r="BK70" s="10"/>
      <c r="BL70" s="10"/>
      <c r="BM70" s="10"/>
      <c r="BN70" s="10"/>
      <c r="BO70" s="10"/>
      <c r="BP70" s="10"/>
      <c r="BQ70" s="10"/>
      <c r="BR70" s="10"/>
      <c r="BS70" s="10"/>
      <c r="BT70" s="10"/>
      <c r="BU70" s="10"/>
      <c r="BV70" s="10"/>
      <c r="BW70" s="10"/>
      <c r="BX70" s="10"/>
      <c r="BY70" s="10"/>
      <c r="BZ70" s="10"/>
      <c r="CA70" s="10"/>
      <c r="CB70" s="10"/>
      <c r="CC70" s="10"/>
      <c r="CD70" s="10"/>
      <c r="CE70" s="10"/>
      <c r="CF70" s="10"/>
      <c r="CG70" s="10"/>
      <c r="CH70" s="10"/>
      <c r="CI70" s="10"/>
      <c r="CJ70" s="10"/>
      <c r="CK70" s="10"/>
      <c r="CL70" s="10"/>
      <c r="CM70" s="10"/>
      <c r="CN70" s="10"/>
      <c r="CO70" s="10"/>
      <c r="CP70" s="10"/>
      <c r="CQ70" s="10"/>
      <c r="CR70" s="10"/>
      <c r="CS70" s="10"/>
      <c r="CT70" s="10"/>
      <c r="CU70" s="10"/>
      <c r="CV70" s="10"/>
      <c r="CW70" s="10"/>
      <c r="CX70" s="10"/>
      <c r="CY70" s="10"/>
      <c r="CZ70" s="10"/>
      <c r="DA70" s="10"/>
      <c r="DB70" s="10"/>
      <c r="DC70" s="10"/>
      <c r="DD70" s="10"/>
      <c r="DE70" s="10"/>
      <c r="DF70" s="10"/>
      <c r="DG70" s="10"/>
      <c r="DH70" s="10"/>
      <c r="DI70" s="10"/>
      <c r="DJ70" s="10"/>
      <c r="DK70" s="10"/>
      <c r="DL70" s="10"/>
      <c r="DM70" s="10"/>
      <c r="DN70" s="10"/>
      <c r="DO70" s="10"/>
      <c r="DP70" s="10"/>
      <c r="DQ70" s="10"/>
      <c r="DR70" s="10"/>
      <c r="DS70" s="10"/>
      <c r="DT70" s="10"/>
      <c r="DU70" s="10"/>
      <c r="DV70" s="10"/>
      <c r="DW70" s="10"/>
      <c r="DX70" s="10"/>
      <c r="DY70" s="10"/>
      <c r="DZ70" s="10"/>
      <c r="EA70" s="10"/>
      <c r="EB70" s="10"/>
      <c r="EC70" s="10"/>
      <c r="ED70" s="10"/>
      <c r="EE70" s="10"/>
      <c r="EF70" s="10"/>
      <c r="EG70" s="10"/>
      <c r="EH70" s="10"/>
      <c r="EI70" s="10"/>
      <c r="EJ70" s="10"/>
      <c r="EK70" s="10"/>
      <c r="EL70" s="10"/>
      <c r="EM70" s="10"/>
      <c r="EN70" s="10"/>
      <c r="EO70" s="10"/>
      <c r="EP70" s="10"/>
      <c r="EQ70" s="10"/>
      <c r="ER70" s="10"/>
      <c r="ES70" s="10"/>
      <c r="ET70" s="10"/>
      <c r="EU70" s="10"/>
      <c r="EV70" s="10"/>
      <c r="EW70" s="10"/>
      <c r="EX70" s="10"/>
      <c r="EY70" s="10"/>
      <c r="EZ70" s="10"/>
      <c r="FA70" s="10"/>
      <c r="FB70" s="10"/>
      <c r="FC70" s="10"/>
      <c r="FD70" s="10"/>
      <c r="FE70" s="10"/>
      <c r="FF70" s="10"/>
      <c r="FG70" s="10"/>
      <c r="FH70" s="10"/>
      <c r="FI70" s="10"/>
      <c r="FJ70" s="10"/>
      <c r="FK70" s="10"/>
      <c r="FL70" s="10"/>
      <c r="FM70" s="10"/>
      <c r="FN70" s="10"/>
      <c r="FO70" s="10"/>
      <c r="FP70" s="10"/>
      <c r="FQ70" s="10"/>
      <c r="FR70" s="10"/>
      <c r="FS70" s="10"/>
      <c r="FT70" s="10"/>
      <c r="FU70" s="10"/>
      <c r="FV70" s="10"/>
      <c r="FW70" s="10"/>
      <c r="FX70" s="10"/>
      <c r="FY70" s="10"/>
      <c r="FZ70" s="10"/>
      <c r="GA70" s="10"/>
      <c r="GB70" s="10"/>
      <c r="GC70" s="10"/>
      <c r="GD70" s="10"/>
      <c r="GE70" s="10"/>
      <c r="GF70" s="10"/>
      <c r="GG70" s="10"/>
      <c r="GH70" s="10"/>
      <c r="GI70" s="10"/>
      <c r="GJ70" s="10"/>
      <c r="GK70" s="10"/>
      <c r="GL70" s="10"/>
      <c r="GM70" s="10"/>
      <c r="GN70" s="10"/>
      <c r="GO70" s="10"/>
      <c r="GP70" s="10"/>
      <c r="GQ70" s="10"/>
      <c r="GR70" s="10"/>
      <c r="GS70" s="10"/>
      <c r="GT70" s="10"/>
      <c r="GU70" s="10"/>
      <c r="GV70" s="10"/>
      <c r="GW70" s="10"/>
      <c r="GX70" s="10"/>
      <c r="GY70" s="10"/>
      <c r="GZ70" s="10"/>
      <c r="HA70" s="10"/>
      <c r="HB70" s="10"/>
      <c r="HC70" s="10"/>
      <c r="HD70" s="10"/>
      <c r="HE70" s="10"/>
      <c r="HF70" s="10"/>
      <c r="HG70" s="10"/>
      <c r="HH70" s="10"/>
      <c r="HI70" s="10"/>
      <c r="HJ70" s="10"/>
      <c r="HK70" s="10"/>
      <c r="HL70" s="10"/>
      <c r="HM70" s="10"/>
      <c r="HN70" s="10"/>
      <c r="HO70" s="10"/>
      <c r="HP70" s="10"/>
      <c r="HQ70" s="10"/>
      <c r="HR70" s="10"/>
      <c r="HS70" s="10"/>
      <c r="HT70" s="10"/>
      <c r="HU70" s="10"/>
      <c r="HV70" s="10"/>
      <c r="HW70" s="10"/>
      <c r="HX70" s="10"/>
      <c r="HY70" s="10"/>
      <c r="HZ70" s="10"/>
      <c r="IA70" s="10"/>
      <c r="IB70" s="10"/>
      <c r="IC70" s="10"/>
      <c r="ID70" s="10"/>
      <c r="IE70" s="10"/>
      <c r="IF70" s="10"/>
      <c r="IG70" s="10"/>
      <c r="IH70" s="10"/>
      <c r="II70" s="10"/>
      <c r="IJ70" s="10"/>
      <c r="IK70" s="10"/>
      <c r="IL70" s="10"/>
      <c r="IM70" s="10"/>
      <c r="IN70" s="10"/>
      <c r="IO70" s="10"/>
      <c r="IP70" s="10"/>
      <c r="IQ70" s="10"/>
      <c r="IR70" s="10"/>
      <c r="IS70" s="10"/>
      <c r="IT70" s="10"/>
      <c r="IU70" s="10"/>
      <c r="IV70" s="10"/>
      <c r="IW70" s="10"/>
    </row>
    <row r="71" customFormat="false" ht="12.75" hidden="false" customHeight="false" outlineLevel="0" collapsed="false">
      <c r="A71" s="10" t="s">
        <v>343</v>
      </c>
      <c r="B71" s="10"/>
      <c r="C71" s="39"/>
      <c r="D71" s="60"/>
      <c r="E71" s="40" t="n">
        <f aca="false">E59</f>
        <v>167000</v>
      </c>
      <c r="F71" s="40" t="n">
        <f aca="false">F59</f>
        <v>152400</v>
      </c>
      <c r="G71" s="14"/>
      <c r="H71" s="10"/>
      <c r="I71" s="41"/>
      <c r="J71" s="10"/>
      <c r="K71" s="42"/>
      <c r="L71" s="42"/>
      <c r="M71" s="42"/>
      <c r="N71" s="42"/>
      <c r="O71" s="42"/>
      <c r="P71" s="42"/>
      <c r="Q71" s="42"/>
      <c r="R71" s="42"/>
      <c r="S71" s="42"/>
      <c r="T71" s="42"/>
      <c r="U71" s="42"/>
      <c r="V71" s="42"/>
      <c r="W71" s="42"/>
      <c r="X71" s="10"/>
      <c r="Y71" s="10"/>
      <c r="Z71" s="10"/>
      <c r="AA71" s="10"/>
      <c r="AB71" s="10"/>
      <c r="AC71" s="10"/>
      <c r="AD71" s="10"/>
      <c r="AE71" s="10"/>
      <c r="AF71" s="10"/>
      <c r="AG71" s="10"/>
      <c r="AH71" s="10"/>
      <c r="AI71" s="10"/>
      <c r="AJ71" s="10"/>
      <c r="AK71" s="10"/>
      <c r="AL71" s="10"/>
      <c r="AM71" s="10"/>
      <c r="AN71" s="10"/>
      <c r="AO71" s="10"/>
      <c r="AP71" s="10"/>
      <c r="AQ71" s="10"/>
      <c r="AR71" s="10"/>
      <c r="AS71" s="10"/>
      <c r="AT71" s="10"/>
      <c r="AU71" s="10"/>
      <c r="AV71" s="10"/>
      <c r="AW71" s="10"/>
      <c r="AX71" s="10"/>
      <c r="AY71" s="10"/>
      <c r="AZ71" s="10"/>
      <c r="BA71" s="10"/>
      <c r="BB71" s="10"/>
      <c r="BC71" s="10"/>
      <c r="BD71" s="10"/>
      <c r="BE71" s="10"/>
      <c r="BF71" s="10"/>
      <c r="BG71" s="10"/>
      <c r="BH71" s="10"/>
      <c r="BI71" s="10"/>
      <c r="BJ71" s="10"/>
      <c r="BK71" s="10"/>
      <c r="BL71" s="10"/>
      <c r="BM71" s="10"/>
      <c r="BN71" s="10"/>
      <c r="BO71" s="10"/>
      <c r="BP71" s="10"/>
      <c r="BQ71" s="10"/>
      <c r="BR71" s="10"/>
      <c r="BS71" s="10"/>
      <c r="BT71" s="10"/>
      <c r="BU71" s="10"/>
      <c r="BV71" s="10"/>
      <c r="BW71" s="10"/>
      <c r="BX71" s="10"/>
      <c r="BY71" s="10"/>
      <c r="BZ71" s="10"/>
      <c r="CA71" s="10"/>
      <c r="CB71" s="10"/>
      <c r="CC71" s="10"/>
      <c r="CD71" s="10"/>
      <c r="CE71" s="10"/>
      <c r="CF71" s="10"/>
      <c r="CG71" s="10"/>
      <c r="CH71" s="10"/>
      <c r="CI71" s="10"/>
      <c r="CJ71" s="10"/>
      <c r="CK71" s="10"/>
      <c r="CL71" s="10"/>
      <c r="CM71" s="10"/>
      <c r="CN71" s="10"/>
      <c r="CO71" s="10"/>
      <c r="CP71" s="10"/>
      <c r="CQ71" s="10"/>
      <c r="CR71" s="10"/>
      <c r="CS71" s="10"/>
      <c r="CT71" s="10"/>
      <c r="CU71" s="10"/>
      <c r="CV71" s="10"/>
      <c r="CW71" s="10"/>
      <c r="CX71" s="10"/>
      <c r="CY71" s="10"/>
      <c r="CZ71" s="10"/>
      <c r="DA71" s="10"/>
      <c r="DB71" s="10"/>
      <c r="DC71" s="10"/>
      <c r="DD71" s="10"/>
      <c r="DE71" s="10"/>
      <c r="DF71" s="10"/>
      <c r="DG71" s="10"/>
      <c r="DH71" s="10"/>
      <c r="DI71" s="10"/>
      <c r="DJ71" s="10"/>
      <c r="DK71" s="10"/>
      <c r="DL71" s="10"/>
      <c r="DM71" s="10"/>
      <c r="DN71" s="10"/>
      <c r="DO71" s="10"/>
      <c r="DP71" s="10"/>
      <c r="DQ71" s="10"/>
      <c r="DR71" s="10"/>
      <c r="DS71" s="10"/>
      <c r="DT71" s="10"/>
      <c r="DU71" s="10"/>
      <c r="DV71" s="10"/>
      <c r="DW71" s="10"/>
      <c r="DX71" s="10"/>
      <c r="DY71" s="10"/>
      <c r="DZ71" s="10"/>
      <c r="EA71" s="10"/>
      <c r="EB71" s="10"/>
      <c r="EC71" s="10"/>
      <c r="ED71" s="10"/>
      <c r="EE71" s="10"/>
      <c r="EF71" s="10"/>
      <c r="EG71" s="10"/>
      <c r="EH71" s="10"/>
      <c r="EI71" s="10"/>
      <c r="EJ71" s="10"/>
      <c r="EK71" s="10"/>
      <c r="EL71" s="10"/>
      <c r="EM71" s="10"/>
      <c r="EN71" s="10"/>
      <c r="EO71" s="10"/>
      <c r="EP71" s="10"/>
      <c r="EQ71" s="10"/>
      <c r="ER71" s="10"/>
      <c r="ES71" s="10"/>
      <c r="ET71" s="10"/>
      <c r="EU71" s="10"/>
      <c r="EV71" s="10"/>
      <c r="EW71" s="10"/>
      <c r="EX71" s="10"/>
      <c r="EY71" s="10"/>
      <c r="EZ71" s="10"/>
      <c r="FA71" s="10"/>
      <c r="FB71" s="10"/>
      <c r="FC71" s="10"/>
      <c r="FD71" s="10"/>
      <c r="FE71" s="10"/>
      <c r="FF71" s="10"/>
      <c r="FG71" s="10"/>
      <c r="FH71" s="10"/>
      <c r="FI71" s="10"/>
      <c r="FJ71" s="10"/>
      <c r="FK71" s="10"/>
      <c r="FL71" s="10"/>
      <c r="FM71" s="10"/>
      <c r="FN71" s="10"/>
      <c r="FO71" s="10"/>
      <c r="FP71" s="10"/>
      <c r="FQ71" s="10"/>
      <c r="FR71" s="10"/>
      <c r="FS71" s="10"/>
      <c r="FT71" s="10"/>
      <c r="FU71" s="10"/>
      <c r="FV71" s="10"/>
      <c r="FW71" s="10"/>
      <c r="FX71" s="10"/>
      <c r="FY71" s="10"/>
      <c r="FZ71" s="10"/>
      <c r="GA71" s="10"/>
      <c r="GB71" s="10"/>
      <c r="GC71" s="10"/>
      <c r="GD71" s="10"/>
      <c r="GE71" s="10"/>
      <c r="GF71" s="10"/>
      <c r="GG71" s="10"/>
      <c r="GH71" s="10"/>
      <c r="GI71" s="10"/>
      <c r="GJ71" s="10"/>
      <c r="GK71" s="10"/>
      <c r="GL71" s="10"/>
      <c r="GM71" s="10"/>
      <c r="GN71" s="10"/>
      <c r="GO71" s="10"/>
      <c r="GP71" s="10"/>
      <c r="GQ71" s="10"/>
      <c r="GR71" s="10"/>
      <c r="GS71" s="10"/>
      <c r="GT71" s="10"/>
      <c r="GU71" s="10"/>
      <c r="GV71" s="10"/>
      <c r="GW71" s="10"/>
      <c r="GX71" s="10"/>
      <c r="GY71" s="10"/>
      <c r="GZ71" s="10"/>
      <c r="HA71" s="10"/>
      <c r="HB71" s="10"/>
      <c r="HC71" s="10"/>
      <c r="HD71" s="10"/>
      <c r="HE71" s="10"/>
      <c r="HF71" s="10"/>
      <c r="HG71" s="10"/>
      <c r="HH71" s="10"/>
      <c r="HI71" s="10"/>
      <c r="HJ71" s="10"/>
      <c r="HK71" s="10"/>
      <c r="HL71" s="10"/>
      <c r="HM71" s="10"/>
      <c r="HN71" s="10"/>
      <c r="HO71" s="10"/>
      <c r="HP71" s="10"/>
      <c r="HQ71" s="10"/>
      <c r="HR71" s="10"/>
      <c r="HS71" s="10"/>
      <c r="HT71" s="10"/>
      <c r="HU71" s="10"/>
      <c r="HV71" s="10"/>
      <c r="HW71" s="10"/>
      <c r="HX71" s="10"/>
      <c r="HY71" s="10"/>
      <c r="HZ71" s="10"/>
      <c r="IA71" s="10"/>
      <c r="IB71" s="10"/>
      <c r="IC71" s="10"/>
      <c r="ID71" s="10"/>
      <c r="IE71" s="10"/>
      <c r="IF71" s="10"/>
      <c r="IG71" s="10"/>
      <c r="IH71" s="10"/>
      <c r="II71" s="10"/>
      <c r="IJ71" s="10"/>
      <c r="IK71" s="10"/>
      <c r="IL71" s="10"/>
      <c r="IM71" s="10"/>
      <c r="IN71" s="10"/>
      <c r="IO71" s="10"/>
      <c r="IP71" s="10"/>
      <c r="IQ71" s="10"/>
      <c r="IR71" s="10"/>
      <c r="IS71" s="10"/>
      <c r="IT71" s="10"/>
      <c r="IU71" s="10"/>
      <c r="IV71" s="10"/>
      <c r="IW71" s="10"/>
    </row>
    <row r="72" customFormat="false" ht="12.75" hidden="false" customHeight="false" outlineLevel="0" collapsed="false">
      <c r="A72" s="10" t="s">
        <v>340</v>
      </c>
      <c r="B72" s="10"/>
      <c r="C72" s="39"/>
      <c r="D72" s="60"/>
      <c r="E72" s="40" t="n">
        <f aca="false">SUM(E70-E71)</f>
        <v>1033000</v>
      </c>
      <c r="F72" s="40" t="n">
        <f aca="false">SUM(F70-F71)</f>
        <v>1047600</v>
      </c>
      <c r="G72" s="14"/>
      <c r="H72" s="10"/>
      <c r="I72" s="41"/>
      <c r="J72" s="10"/>
      <c r="K72" s="42"/>
      <c r="L72" s="42"/>
      <c r="M72" s="42"/>
      <c r="N72" s="42"/>
      <c r="O72" s="42"/>
      <c r="P72" s="42"/>
      <c r="Q72" s="42"/>
      <c r="R72" s="42"/>
      <c r="S72" s="42"/>
      <c r="T72" s="42"/>
      <c r="U72" s="42"/>
      <c r="V72" s="42"/>
      <c r="W72" s="42"/>
      <c r="X72" s="10"/>
      <c r="Y72" s="10"/>
      <c r="Z72" s="10"/>
      <c r="AA72" s="10"/>
      <c r="AB72" s="10"/>
      <c r="AC72" s="10"/>
      <c r="AD72" s="10"/>
      <c r="AE72" s="10"/>
      <c r="AF72" s="10"/>
      <c r="AG72" s="10"/>
      <c r="AH72" s="10"/>
      <c r="AI72" s="10"/>
      <c r="AJ72" s="10"/>
      <c r="AK72" s="10"/>
      <c r="AL72" s="10"/>
      <c r="AM72" s="10"/>
      <c r="AN72" s="10"/>
      <c r="AO72" s="10"/>
      <c r="AP72" s="10"/>
      <c r="AQ72" s="10"/>
      <c r="AR72" s="10"/>
      <c r="AS72" s="10"/>
      <c r="AT72" s="10"/>
      <c r="AU72" s="10"/>
      <c r="AV72" s="10"/>
      <c r="AW72" s="10"/>
      <c r="AX72" s="10"/>
      <c r="AY72" s="10"/>
      <c r="AZ72" s="10"/>
      <c r="BA72" s="10"/>
      <c r="BB72" s="10"/>
      <c r="BC72" s="10"/>
      <c r="BD72" s="10"/>
      <c r="BE72" s="10"/>
      <c r="BF72" s="10"/>
      <c r="BG72" s="10"/>
      <c r="BH72" s="10"/>
      <c r="BI72" s="10"/>
      <c r="BJ72" s="10"/>
      <c r="BK72" s="10"/>
      <c r="BL72" s="10"/>
      <c r="BM72" s="10"/>
      <c r="BN72" s="10"/>
      <c r="BO72" s="10"/>
      <c r="BP72" s="10"/>
      <c r="BQ72" s="10"/>
      <c r="BR72" s="10"/>
      <c r="BS72" s="10"/>
      <c r="BT72" s="10"/>
      <c r="BU72" s="10"/>
      <c r="BV72" s="10"/>
      <c r="BW72" s="10"/>
      <c r="BX72" s="10"/>
      <c r="BY72" s="10"/>
      <c r="BZ72" s="10"/>
      <c r="CA72" s="10"/>
      <c r="CB72" s="10"/>
      <c r="CC72" s="10"/>
      <c r="CD72" s="10"/>
      <c r="CE72" s="10"/>
      <c r="CF72" s="10"/>
      <c r="CG72" s="10"/>
      <c r="CH72" s="10"/>
      <c r="CI72" s="10"/>
      <c r="CJ72" s="10"/>
      <c r="CK72" s="10"/>
      <c r="CL72" s="10"/>
      <c r="CM72" s="10"/>
      <c r="CN72" s="10"/>
      <c r="CO72" s="10"/>
      <c r="CP72" s="10"/>
      <c r="CQ72" s="10"/>
      <c r="CR72" s="10"/>
      <c r="CS72" s="10"/>
      <c r="CT72" s="10"/>
      <c r="CU72" s="10"/>
      <c r="CV72" s="10"/>
      <c r="CW72" s="10"/>
      <c r="CX72" s="10"/>
      <c r="CY72" s="10"/>
      <c r="CZ72" s="10"/>
      <c r="DA72" s="10"/>
      <c r="DB72" s="10"/>
      <c r="DC72" s="10"/>
      <c r="DD72" s="10"/>
      <c r="DE72" s="10"/>
      <c r="DF72" s="10"/>
      <c r="DG72" s="10"/>
      <c r="DH72" s="10"/>
      <c r="DI72" s="10"/>
      <c r="DJ72" s="10"/>
      <c r="DK72" s="10"/>
      <c r="DL72" s="10"/>
      <c r="DM72" s="10"/>
      <c r="DN72" s="10"/>
      <c r="DO72" s="10"/>
      <c r="DP72" s="10"/>
      <c r="DQ72" s="10"/>
      <c r="DR72" s="10"/>
      <c r="DS72" s="10"/>
      <c r="DT72" s="10"/>
      <c r="DU72" s="10"/>
      <c r="DV72" s="10"/>
      <c r="DW72" s="10"/>
      <c r="DX72" s="10"/>
      <c r="DY72" s="10"/>
      <c r="DZ72" s="10"/>
      <c r="EA72" s="10"/>
      <c r="EB72" s="10"/>
      <c r="EC72" s="10"/>
      <c r="ED72" s="10"/>
      <c r="EE72" s="10"/>
      <c r="EF72" s="10"/>
      <c r="EG72" s="10"/>
      <c r="EH72" s="10"/>
      <c r="EI72" s="10"/>
      <c r="EJ72" s="10"/>
      <c r="EK72" s="10"/>
      <c r="EL72" s="10"/>
      <c r="EM72" s="10"/>
      <c r="EN72" s="10"/>
      <c r="EO72" s="10"/>
      <c r="EP72" s="10"/>
      <c r="EQ72" s="10"/>
      <c r="ER72" s="10"/>
      <c r="ES72" s="10"/>
      <c r="ET72" s="10"/>
      <c r="EU72" s="10"/>
      <c r="EV72" s="10"/>
      <c r="EW72" s="10"/>
      <c r="EX72" s="10"/>
      <c r="EY72" s="10"/>
      <c r="EZ72" s="10"/>
      <c r="FA72" s="10"/>
      <c r="FB72" s="10"/>
      <c r="FC72" s="10"/>
      <c r="FD72" s="10"/>
      <c r="FE72" s="10"/>
      <c r="FF72" s="10"/>
      <c r="FG72" s="10"/>
      <c r="FH72" s="10"/>
      <c r="FI72" s="10"/>
      <c r="FJ72" s="10"/>
      <c r="FK72" s="10"/>
      <c r="FL72" s="10"/>
      <c r="FM72" s="10"/>
      <c r="FN72" s="10"/>
      <c r="FO72" s="10"/>
      <c r="FP72" s="10"/>
      <c r="FQ72" s="10"/>
      <c r="FR72" s="10"/>
      <c r="FS72" s="10"/>
      <c r="FT72" s="10"/>
      <c r="FU72" s="10"/>
      <c r="FV72" s="10"/>
      <c r="FW72" s="10"/>
      <c r="FX72" s="10"/>
      <c r="FY72" s="10"/>
      <c r="FZ72" s="10"/>
      <c r="GA72" s="10"/>
      <c r="GB72" s="10"/>
      <c r="GC72" s="10"/>
      <c r="GD72" s="10"/>
      <c r="GE72" s="10"/>
      <c r="GF72" s="10"/>
      <c r="GG72" s="10"/>
      <c r="GH72" s="10"/>
      <c r="GI72" s="10"/>
      <c r="GJ72" s="10"/>
      <c r="GK72" s="10"/>
      <c r="GL72" s="10"/>
      <c r="GM72" s="10"/>
      <c r="GN72" s="10"/>
      <c r="GO72" s="10"/>
      <c r="GP72" s="10"/>
      <c r="GQ72" s="10"/>
      <c r="GR72" s="10"/>
      <c r="GS72" s="10"/>
      <c r="GT72" s="10"/>
      <c r="GU72" s="10"/>
      <c r="GV72" s="10"/>
      <c r="GW72" s="10"/>
      <c r="GX72" s="10"/>
      <c r="GY72" s="10"/>
      <c r="GZ72" s="10"/>
      <c r="HA72" s="10"/>
      <c r="HB72" s="10"/>
      <c r="HC72" s="10"/>
      <c r="HD72" s="10"/>
      <c r="HE72" s="10"/>
      <c r="HF72" s="10"/>
      <c r="HG72" s="10"/>
      <c r="HH72" s="10"/>
      <c r="HI72" s="10"/>
      <c r="HJ72" s="10"/>
      <c r="HK72" s="10"/>
      <c r="HL72" s="10"/>
      <c r="HM72" s="10"/>
      <c r="HN72" s="10"/>
      <c r="HO72" s="10"/>
      <c r="HP72" s="10"/>
      <c r="HQ72" s="10"/>
      <c r="HR72" s="10"/>
      <c r="HS72" s="10"/>
      <c r="HT72" s="10"/>
      <c r="HU72" s="10"/>
      <c r="HV72" s="10"/>
      <c r="HW72" s="10"/>
      <c r="HX72" s="10"/>
      <c r="HY72" s="10"/>
      <c r="HZ72" s="10"/>
      <c r="IA72" s="10"/>
      <c r="IB72" s="10"/>
      <c r="IC72" s="10"/>
      <c r="ID72" s="10"/>
      <c r="IE72" s="10"/>
      <c r="IF72" s="10"/>
      <c r="IG72" s="10"/>
      <c r="IH72" s="10"/>
      <c r="II72" s="10"/>
      <c r="IJ72" s="10"/>
      <c r="IK72" s="10"/>
      <c r="IL72" s="10"/>
      <c r="IM72" s="10"/>
      <c r="IN72" s="10"/>
      <c r="IO72" s="10"/>
      <c r="IP72" s="10"/>
      <c r="IQ72" s="10"/>
      <c r="IR72" s="10"/>
      <c r="IS72" s="10"/>
      <c r="IT72" s="10"/>
      <c r="IU72" s="10"/>
      <c r="IV72" s="10"/>
      <c r="IW72" s="10"/>
    </row>
    <row r="73" customFormat="false" ht="12.75" hidden="false" customHeight="false" outlineLevel="0" collapsed="false">
      <c r="A73" s="35"/>
      <c r="B73" s="10"/>
      <c r="C73" s="39"/>
      <c r="D73" s="60"/>
      <c r="E73" s="38"/>
      <c r="F73" s="38"/>
      <c r="G73" s="14"/>
      <c r="I73" s="4"/>
      <c r="K73" s="15"/>
      <c r="L73" s="15"/>
      <c r="M73" s="15"/>
      <c r="N73" s="15"/>
      <c r="O73" s="15"/>
      <c r="P73" s="15"/>
      <c r="Q73" s="15"/>
      <c r="R73" s="15"/>
      <c r="S73" s="15"/>
      <c r="T73" s="15"/>
      <c r="U73" s="15"/>
      <c r="V73" s="15"/>
      <c r="W73" s="15"/>
    </row>
    <row r="74" customFormat="false" ht="12.75" hidden="false" customHeight="false" outlineLevel="0" collapsed="false">
      <c r="A74" s="35"/>
      <c r="B74" s="10"/>
      <c r="C74" s="39"/>
      <c r="D74" s="60"/>
      <c r="E74" s="38"/>
      <c r="F74" s="38"/>
      <c r="G74" s="14"/>
      <c r="I74" s="4"/>
      <c r="K74" s="15"/>
      <c r="L74" s="15"/>
      <c r="M74" s="15"/>
      <c r="N74" s="15"/>
      <c r="O74" s="15"/>
      <c r="P74" s="15"/>
      <c r="Q74" s="15"/>
      <c r="R74" s="15"/>
      <c r="S74" s="15"/>
      <c r="T74" s="15"/>
      <c r="U74" s="15"/>
      <c r="V74" s="15"/>
      <c r="W74" s="15"/>
    </row>
    <row r="75" customFormat="false" ht="12.75" hidden="false" customHeight="false" outlineLevel="0" collapsed="false">
      <c r="A75" s="10"/>
      <c r="B75" s="10"/>
      <c r="C75" s="39"/>
      <c r="D75" s="7"/>
      <c r="E75" s="35"/>
      <c r="F75" s="29"/>
      <c r="G75" s="14"/>
      <c r="I75" s="4"/>
      <c r="K75" s="15"/>
      <c r="L75" s="15"/>
      <c r="M75" s="15"/>
      <c r="N75" s="15"/>
      <c r="O75" s="15"/>
      <c r="P75" s="15"/>
      <c r="Q75" s="15"/>
      <c r="R75" s="15"/>
      <c r="S75" s="15"/>
      <c r="T75" s="15"/>
      <c r="U75" s="15"/>
      <c r="V75" s="15"/>
      <c r="W75" s="15"/>
    </row>
    <row r="76" customFormat="false" ht="12.75" hidden="false" customHeight="false" outlineLevel="0" collapsed="false">
      <c r="E76" s="4"/>
      <c r="F76" s="56"/>
      <c r="G76" s="56"/>
      <c r="I76" s="4"/>
      <c r="K76" s="15"/>
      <c r="L76" s="15"/>
      <c r="M76" s="15"/>
      <c r="N76" s="15"/>
      <c r="O76" s="15"/>
      <c r="P76" s="15"/>
      <c r="Q76" s="15"/>
      <c r="R76" s="15"/>
      <c r="S76" s="15"/>
      <c r="T76" s="15"/>
      <c r="U76" s="15"/>
      <c r="V76" s="15"/>
      <c r="W76" s="15"/>
    </row>
    <row r="77" customFormat="false" ht="12.75" hidden="false" customHeight="false" outlineLevel="0" collapsed="false">
      <c r="E77" s="4"/>
      <c r="F77" s="56"/>
      <c r="G77" s="56"/>
      <c r="I77" s="4"/>
      <c r="K77" s="15"/>
      <c r="L77" s="15"/>
      <c r="M77" s="15"/>
      <c r="N77" s="15"/>
      <c r="O77" s="15"/>
      <c r="P77" s="15"/>
      <c r="Q77" s="15"/>
      <c r="R77" s="15"/>
      <c r="S77" s="15"/>
      <c r="T77" s="15"/>
      <c r="U77" s="15"/>
      <c r="V77" s="15"/>
      <c r="W77" s="15"/>
    </row>
    <row r="78" customFormat="false" ht="12.75" hidden="false" customHeight="false" outlineLevel="0" collapsed="false">
      <c r="E78" s="4"/>
      <c r="F78" s="56"/>
      <c r="G78" s="56"/>
      <c r="I78" s="4"/>
      <c r="K78" s="15"/>
      <c r="L78" s="15"/>
      <c r="M78" s="15"/>
      <c r="N78" s="15"/>
      <c r="O78" s="15"/>
      <c r="P78" s="15"/>
      <c r="Q78" s="15"/>
      <c r="R78" s="15"/>
      <c r="S78" s="15"/>
      <c r="T78" s="15"/>
      <c r="U78" s="15"/>
      <c r="V78" s="15"/>
      <c r="W78" s="15"/>
    </row>
    <row r="79" customFormat="false" ht="12.75" hidden="false" customHeight="false" outlineLevel="0" collapsed="false">
      <c r="E79" s="4"/>
      <c r="F79" s="62"/>
      <c r="G79" s="62"/>
      <c r="I79" s="4"/>
      <c r="K79" s="15"/>
      <c r="L79" s="15"/>
      <c r="M79" s="15"/>
      <c r="N79" s="15"/>
      <c r="O79" s="15"/>
      <c r="P79" s="15"/>
      <c r="Q79" s="15"/>
      <c r="R79" s="15"/>
      <c r="S79" s="15"/>
      <c r="T79" s="15"/>
      <c r="U79" s="15"/>
      <c r="V79" s="15"/>
      <c r="W79" s="15"/>
    </row>
    <row r="80" customFormat="false" ht="12.75" hidden="false" customHeight="false" outlineLevel="0" collapsed="false">
      <c r="E80" s="43"/>
      <c r="F80" s="62"/>
      <c r="G80" s="62"/>
      <c r="I80" s="4"/>
      <c r="K80" s="15"/>
      <c r="L80" s="15"/>
      <c r="M80" s="15"/>
      <c r="N80" s="15"/>
      <c r="O80" s="15"/>
      <c r="P80" s="15"/>
      <c r="Q80" s="15"/>
      <c r="R80" s="15"/>
      <c r="S80" s="15"/>
      <c r="T80" s="15"/>
      <c r="U80" s="15"/>
      <c r="V80" s="15"/>
      <c r="W80" s="15"/>
    </row>
    <row r="81" customFormat="false" ht="12.75" hidden="false" customHeight="false" outlineLevel="0" collapsed="false">
      <c r="E81" s="43"/>
      <c r="F81" s="62"/>
      <c r="G81" s="62"/>
      <c r="I81" s="4"/>
      <c r="K81" s="15"/>
      <c r="L81" s="15"/>
      <c r="M81" s="15"/>
      <c r="N81" s="15"/>
      <c r="O81" s="15"/>
      <c r="P81" s="15"/>
      <c r="Q81" s="15"/>
      <c r="R81" s="15"/>
      <c r="S81" s="15"/>
      <c r="T81" s="15"/>
      <c r="U81" s="15"/>
      <c r="V81" s="15"/>
      <c r="W81" s="15"/>
    </row>
    <row r="82" customFormat="false" ht="12.75" hidden="false" customHeight="false" outlineLevel="0" collapsed="false">
      <c r="E82" s="43"/>
      <c r="F82" s="62"/>
      <c r="G82" s="62"/>
      <c r="I82" s="4"/>
      <c r="K82" s="15"/>
      <c r="L82" s="15"/>
      <c r="M82" s="15"/>
      <c r="N82" s="15"/>
      <c r="O82" s="15"/>
      <c r="P82" s="15"/>
      <c r="Q82" s="15"/>
      <c r="R82" s="15"/>
      <c r="S82" s="15"/>
      <c r="T82" s="15"/>
      <c r="U82" s="15"/>
      <c r="V82" s="15"/>
      <c r="W82" s="15"/>
    </row>
    <row r="83" customFormat="false" ht="12.75" hidden="false" customHeight="false" outlineLevel="0" collapsed="false">
      <c r="E83" s="43"/>
      <c r="F83" s="62"/>
      <c r="G83" s="62"/>
      <c r="I83" s="4"/>
      <c r="K83" s="15"/>
      <c r="L83" s="15"/>
      <c r="M83" s="15"/>
      <c r="N83" s="15"/>
      <c r="O83" s="15"/>
      <c r="P83" s="15"/>
      <c r="Q83" s="15"/>
      <c r="R83" s="15"/>
      <c r="S83" s="15"/>
      <c r="T83" s="15"/>
      <c r="U83" s="15"/>
      <c r="V83" s="15"/>
      <c r="W83" s="15"/>
    </row>
    <row r="84" customFormat="false" ht="12.75" hidden="false" customHeight="false" outlineLevel="0" collapsed="false">
      <c r="E84" s="43"/>
      <c r="F84" s="62"/>
      <c r="G84" s="62"/>
      <c r="I84" s="4"/>
      <c r="K84" s="15"/>
      <c r="L84" s="15"/>
      <c r="M84" s="15"/>
      <c r="N84" s="15"/>
      <c r="O84" s="15"/>
      <c r="P84" s="15"/>
      <c r="Q84" s="15"/>
      <c r="R84" s="15"/>
      <c r="S84" s="15"/>
      <c r="T84" s="15"/>
      <c r="U84" s="15"/>
      <c r="V84" s="15"/>
      <c r="W84" s="15"/>
    </row>
    <row r="85" customFormat="false" ht="12.75" hidden="false" customHeight="false" outlineLevel="0" collapsed="false">
      <c r="E85" s="43"/>
      <c r="F85" s="62"/>
      <c r="G85" s="62"/>
      <c r="I85" s="4"/>
      <c r="K85" s="15"/>
      <c r="L85" s="15"/>
      <c r="M85" s="15"/>
      <c r="N85" s="15"/>
      <c r="O85" s="15"/>
      <c r="P85" s="15"/>
      <c r="Q85" s="15"/>
      <c r="R85" s="15"/>
      <c r="S85" s="15"/>
      <c r="T85" s="15"/>
      <c r="U85" s="15"/>
      <c r="V85" s="15"/>
      <c r="W85" s="15"/>
    </row>
    <row r="86" customFormat="false" ht="12.75" hidden="false" customHeight="false" outlineLevel="0" collapsed="false">
      <c r="E86" s="4"/>
      <c r="F86" s="56"/>
      <c r="G86" s="56"/>
      <c r="I86" s="4"/>
      <c r="K86" s="15"/>
      <c r="L86" s="15"/>
      <c r="M86" s="15"/>
      <c r="N86" s="15"/>
      <c r="O86" s="15"/>
      <c r="P86" s="15"/>
      <c r="Q86" s="15"/>
      <c r="R86" s="15"/>
      <c r="S86" s="15"/>
      <c r="T86" s="15"/>
      <c r="U86" s="15"/>
      <c r="V86" s="15"/>
      <c r="W86" s="15"/>
    </row>
    <row r="87" customFormat="false" ht="12.75" hidden="false" customHeight="false" outlineLevel="0" collapsed="false">
      <c r="E87" s="4"/>
      <c r="F87" s="56"/>
      <c r="G87" s="56"/>
      <c r="I87" s="4"/>
      <c r="K87" s="15"/>
      <c r="L87" s="15"/>
      <c r="M87" s="15"/>
      <c r="N87" s="15"/>
      <c r="O87" s="15"/>
      <c r="P87" s="15"/>
      <c r="Q87" s="15"/>
      <c r="R87" s="15"/>
      <c r="S87" s="15"/>
      <c r="T87" s="15"/>
      <c r="U87" s="15"/>
      <c r="V87" s="15"/>
      <c r="W87" s="15"/>
    </row>
    <row r="88" customFormat="false" ht="12.75" hidden="false" customHeight="false" outlineLevel="0" collapsed="false">
      <c r="E88" s="56"/>
      <c r="F88" s="56"/>
      <c r="G88" s="56"/>
      <c r="I88" s="4"/>
      <c r="K88" s="15"/>
      <c r="L88" s="15"/>
      <c r="M88" s="15"/>
      <c r="N88" s="15"/>
      <c r="O88" s="15"/>
      <c r="P88" s="15"/>
      <c r="Q88" s="15"/>
      <c r="R88" s="15"/>
      <c r="S88" s="15"/>
      <c r="T88" s="15"/>
      <c r="U88" s="15"/>
      <c r="V88" s="15"/>
      <c r="W88" s="15"/>
    </row>
    <row r="89" customFormat="false" ht="12.75" hidden="false" customHeight="false" outlineLevel="0" collapsed="false">
      <c r="E89" s="56"/>
      <c r="F89" s="56"/>
      <c r="G89" s="56"/>
      <c r="I89" s="4"/>
      <c r="K89" s="15"/>
      <c r="L89" s="15"/>
      <c r="M89" s="15"/>
      <c r="N89" s="15"/>
      <c r="O89" s="15"/>
      <c r="P89" s="15"/>
      <c r="Q89" s="15"/>
      <c r="R89" s="15"/>
      <c r="S89" s="15"/>
      <c r="T89" s="15"/>
      <c r="U89" s="15"/>
      <c r="V89" s="15"/>
      <c r="W89" s="15"/>
    </row>
    <row r="90" customFormat="false" ht="12.75" hidden="false" customHeight="false" outlineLevel="0" collapsed="false">
      <c r="E90" s="56"/>
      <c r="F90" s="56"/>
      <c r="G90" s="56"/>
      <c r="I90" s="4"/>
      <c r="K90" s="15"/>
      <c r="L90" s="15"/>
      <c r="M90" s="15"/>
      <c r="N90" s="15"/>
      <c r="O90" s="15"/>
      <c r="P90" s="15"/>
      <c r="Q90" s="15"/>
      <c r="R90" s="15"/>
      <c r="S90" s="15"/>
      <c r="T90" s="15"/>
      <c r="U90" s="15"/>
      <c r="V90" s="15"/>
      <c r="W90" s="15"/>
    </row>
    <row r="91" customFormat="false" ht="12.75" hidden="false" customHeight="false" outlineLevel="0" collapsed="false">
      <c r="E91" s="56"/>
      <c r="F91" s="56"/>
      <c r="G91" s="56"/>
      <c r="I91" s="4"/>
      <c r="K91" s="15"/>
      <c r="L91" s="15"/>
      <c r="M91" s="15"/>
      <c r="N91" s="15"/>
      <c r="O91" s="15"/>
      <c r="P91" s="15"/>
      <c r="Q91" s="15"/>
      <c r="R91" s="15"/>
      <c r="S91" s="15"/>
      <c r="T91" s="15"/>
      <c r="U91" s="15"/>
      <c r="V91" s="15"/>
      <c r="W91" s="15"/>
    </row>
    <row r="92" customFormat="false" ht="12.75" hidden="false" customHeight="false" outlineLevel="0" collapsed="false">
      <c r="E92" s="56"/>
      <c r="F92" s="56"/>
      <c r="G92" s="56"/>
      <c r="I92" s="4"/>
      <c r="K92" s="15"/>
      <c r="L92" s="15"/>
      <c r="M92" s="15"/>
      <c r="N92" s="15"/>
      <c r="O92" s="15"/>
      <c r="P92" s="15"/>
      <c r="Q92" s="15"/>
      <c r="R92" s="15"/>
      <c r="S92" s="15"/>
      <c r="T92" s="15"/>
      <c r="U92" s="15"/>
      <c r="V92" s="15"/>
      <c r="W92" s="15"/>
    </row>
    <row r="93" customFormat="false" ht="12.75" hidden="false" customHeight="false" outlineLevel="0" collapsed="false">
      <c r="E93" s="4"/>
      <c r="F93" s="56"/>
      <c r="G93" s="56"/>
      <c r="I93" s="4"/>
      <c r="K93" s="15"/>
      <c r="L93" s="15"/>
      <c r="M93" s="15"/>
      <c r="N93" s="15"/>
      <c r="O93" s="15"/>
      <c r="P93" s="15"/>
      <c r="Q93" s="15"/>
      <c r="R93" s="15"/>
      <c r="S93" s="15"/>
      <c r="T93" s="15"/>
      <c r="U93" s="15"/>
      <c r="V93" s="15"/>
      <c r="W93" s="15"/>
    </row>
    <row r="94" customFormat="false" ht="12.75" hidden="false" customHeight="false" outlineLevel="0" collapsed="false">
      <c r="E94" s="4"/>
      <c r="F94" s="56"/>
      <c r="G94" s="56"/>
      <c r="I94" s="4"/>
      <c r="K94" s="15"/>
      <c r="L94" s="15"/>
      <c r="M94" s="15"/>
      <c r="N94" s="15"/>
      <c r="O94" s="15"/>
      <c r="P94" s="15"/>
      <c r="Q94" s="15"/>
      <c r="R94" s="15"/>
      <c r="S94" s="15"/>
      <c r="T94" s="15"/>
      <c r="U94" s="15"/>
      <c r="V94" s="15"/>
      <c r="W94" s="15"/>
      <c r="X94" s="15"/>
    </row>
    <row r="95" customFormat="false" ht="12.75" hidden="false" customHeight="false" outlineLevel="0" collapsed="false">
      <c r="E95" s="4"/>
      <c r="F95" s="56"/>
      <c r="G95" s="56"/>
      <c r="I95" s="4"/>
      <c r="K95" s="15"/>
      <c r="L95" s="15"/>
      <c r="M95" s="15"/>
      <c r="N95" s="15"/>
      <c r="O95" s="15"/>
      <c r="P95" s="15"/>
      <c r="Q95" s="15"/>
      <c r="R95" s="15"/>
      <c r="S95" s="15"/>
      <c r="T95" s="15"/>
      <c r="U95" s="15"/>
      <c r="V95" s="15"/>
      <c r="W95" s="15"/>
    </row>
    <row r="96" customFormat="false" ht="12.75" hidden="false" customHeight="false" outlineLevel="0" collapsed="false">
      <c r="E96" s="4"/>
      <c r="F96" s="56"/>
      <c r="G96" s="56"/>
      <c r="I96" s="4"/>
      <c r="K96" s="15"/>
      <c r="L96" s="15"/>
      <c r="M96" s="15"/>
      <c r="N96" s="15"/>
      <c r="O96" s="15"/>
      <c r="P96" s="15"/>
      <c r="Q96" s="15"/>
      <c r="R96" s="15"/>
      <c r="S96" s="15"/>
      <c r="T96" s="15"/>
      <c r="U96" s="15"/>
      <c r="V96" s="15"/>
      <c r="W96" s="15"/>
    </row>
    <row r="97" customFormat="false" ht="12.75" hidden="false" customHeight="false" outlineLevel="0" collapsed="false">
      <c r="E97" s="4"/>
      <c r="F97" s="56"/>
      <c r="G97" s="56"/>
      <c r="I97" s="4"/>
      <c r="K97" s="15"/>
      <c r="L97" s="15"/>
      <c r="M97" s="15"/>
      <c r="N97" s="15"/>
      <c r="O97" s="15"/>
      <c r="P97" s="15"/>
      <c r="Q97" s="15"/>
      <c r="R97" s="15"/>
      <c r="S97" s="15"/>
      <c r="T97" s="15"/>
      <c r="U97" s="15"/>
      <c r="V97" s="15"/>
      <c r="W97" s="15"/>
    </row>
    <row r="98" customFormat="false" ht="12.75" hidden="false" customHeight="false" outlineLevel="0" collapsed="false">
      <c r="E98" s="4"/>
      <c r="F98" s="56"/>
      <c r="G98" s="56"/>
      <c r="I98" s="4"/>
      <c r="K98" s="15"/>
      <c r="L98" s="15"/>
      <c r="M98" s="15"/>
      <c r="N98" s="15"/>
      <c r="O98" s="15"/>
      <c r="P98" s="15"/>
      <c r="Q98" s="15"/>
      <c r="R98" s="15"/>
      <c r="S98" s="15"/>
      <c r="T98" s="15"/>
      <c r="U98" s="15"/>
      <c r="V98" s="15"/>
      <c r="W98" s="15"/>
    </row>
    <row r="99" customFormat="false" ht="12.75" hidden="false" customHeight="false" outlineLevel="0" collapsed="false">
      <c r="E99" s="4"/>
      <c r="F99" s="56"/>
      <c r="G99" s="56"/>
      <c r="I99" s="4"/>
      <c r="K99" s="15"/>
      <c r="L99" s="15"/>
      <c r="M99" s="15"/>
      <c r="N99" s="15"/>
      <c r="O99" s="15"/>
      <c r="P99" s="15"/>
      <c r="Q99" s="15"/>
      <c r="R99" s="15"/>
      <c r="S99" s="15"/>
      <c r="T99" s="15"/>
      <c r="U99" s="15"/>
      <c r="V99" s="15"/>
      <c r="W99" s="15"/>
    </row>
    <row r="100" customFormat="false" ht="12.75" hidden="false" customHeight="false" outlineLevel="0" collapsed="false">
      <c r="E100" s="4"/>
      <c r="F100" s="56"/>
      <c r="G100" s="56"/>
      <c r="I100" s="4"/>
      <c r="K100" s="15"/>
      <c r="L100" s="15"/>
      <c r="M100" s="15"/>
      <c r="N100" s="15"/>
      <c r="O100" s="15"/>
      <c r="P100" s="15"/>
      <c r="Q100" s="15"/>
      <c r="R100" s="15"/>
      <c r="S100" s="15"/>
      <c r="T100" s="15"/>
      <c r="U100" s="15"/>
      <c r="V100" s="15"/>
      <c r="W100" s="15"/>
    </row>
    <row r="101" customFormat="false" ht="12.75" hidden="false" customHeight="false" outlineLevel="0" collapsed="false">
      <c r="E101" s="4"/>
      <c r="F101" s="56"/>
      <c r="G101" s="56"/>
      <c r="I101" s="4"/>
      <c r="K101" s="15"/>
      <c r="L101" s="15"/>
      <c r="M101" s="15"/>
      <c r="N101" s="15"/>
      <c r="O101" s="15"/>
      <c r="P101" s="15"/>
      <c r="Q101" s="15"/>
      <c r="R101" s="15"/>
      <c r="S101" s="15"/>
      <c r="T101" s="15"/>
      <c r="U101" s="15"/>
      <c r="V101" s="15"/>
      <c r="W101" s="15"/>
    </row>
    <row r="102" customFormat="false" ht="12.75" hidden="false" customHeight="false" outlineLevel="0" collapsed="false">
      <c r="E102" s="4"/>
      <c r="F102" s="56"/>
      <c r="G102" s="56"/>
      <c r="I102" s="4"/>
      <c r="K102" s="15"/>
      <c r="L102" s="15"/>
      <c r="M102" s="15"/>
      <c r="N102" s="15"/>
      <c r="O102" s="15"/>
      <c r="P102" s="15"/>
      <c r="Q102" s="15"/>
      <c r="R102" s="15"/>
      <c r="S102" s="15"/>
      <c r="T102" s="15"/>
      <c r="U102" s="15"/>
      <c r="V102" s="15"/>
      <c r="W102" s="15"/>
    </row>
    <row r="103" customFormat="false" ht="12.75" hidden="false" customHeight="false" outlineLevel="0" collapsed="false">
      <c r="E103" s="4"/>
      <c r="F103" s="56"/>
      <c r="G103" s="56"/>
      <c r="I103" s="4"/>
      <c r="K103" s="15"/>
      <c r="L103" s="15"/>
      <c r="M103" s="15"/>
      <c r="N103" s="15"/>
      <c r="O103" s="15"/>
      <c r="P103" s="15"/>
      <c r="Q103" s="15"/>
      <c r="R103" s="15"/>
      <c r="S103" s="15"/>
      <c r="T103" s="15"/>
      <c r="U103" s="15"/>
      <c r="V103" s="15"/>
      <c r="W103" s="15"/>
    </row>
    <row r="104" customFormat="false" ht="12.75" hidden="false" customHeight="false" outlineLevel="0" collapsed="false">
      <c r="E104" s="4"/>
      <c r="F104" s="56"/>
      <c r="G104" s="56"/>
      <c r="I104" s="4"/>
      <c r="K104" s="15"/>
      <c r="L104" s="15"/>
      <c r="M104" s="15"/>
      <c r="N104" s="15"/>
      <c r="O104" s="15"/>
      <c r="P104" s="15"/>
      <c r="Q104" s="15"/>
      <c r="R104" s="15"/>
      <c r="S104" s="15"/>
      <c r="T104" s="15"/>
      <c r="U104" s="15"/>
      <c r="V104" s="15"/>
      <c r="W104" s="15"/>
    </row>
    <row r="105" customFormat="false" ht="12.75" hidden="false" customHeight="false" outlineLevel="0" collapsed="false">
      <c r="E105" s="4"/>
      <c r="F105" s="56"/>
      <c r="G105" s="56"/>
      <c r="I105" s="4"/>
      <c r="K105" s="15"/>
      <c r="L105" s="15"/>
      <c r="M105" s="15"/>
      <c r="N105" s="15"/>
      <c r="O105" s="15"/>
      <c r="P105" s="15"/>
      <c r="Q105" s="15"/>
      <c r="R105" s="15"/>
      <c r="S105" s="15"/>
      <c r="T105" s="15"/>
      <c r="U105" s="15"/>
      <c r="V105" s="15"/>
      <c r="W105" s="15"/>
    </row>
    <row r="106" customFormat="false" ht="12.75" hidden="false" customHeight="false" outlineLevel="0" collapsed="false">
      <c r="E106" s="4"/>
      <c r="F106" s="56"/>
      <c r="G106" s="56"/>
      <c r="I106" s="4"/>
      <c r="K106" s="15"/>
      <c r="L106" s="15"/>
      <c r="M106" s="15"/>
      <c r="N106" s="15"/>
      <c r="O106" s="15"/>
      <c r="P106" s="15"/>
      <c r="Q106" s="15"/>
      <c r="R106" s="15"/>
      <c r="S106" s="15"/>
      <c r="T106" s="15"/>
      <c r="U106" s="15"/>
      <c r="V106" s="15"/>
      <c r="W106" s="15"/>
    </row>
    <row r="107" customFormat="false" ht="12.75" hidden="false" customHeight="false" outlineLevel="0" collapsed="false">
      <c r="E107" s="4"/>
      <c r="F107" s="56"/>
      <c r="G107" s="56"/>
      <c r="I107" s="4"/>
      <c r="K107" s="15"/>
      <c r="L107" s="15"/>
      <c r="M107" s="15"/>
      <c r="N107" s="15"/>
      <c r="O107" s="15"/>
      <c r="P107" s="15"/>
      <c r="Q107" s="15"/>
      <c r="R107" s="15"/>
      <c r="S107" s="15"/>
      <c r="T107" s="15"/>
      <c r="U107" s="15"/>
      <c r="V107" s="15"/>
      <c r="W107" s="15"/>
    </row>
    <row r="108" customFormat="false" ht="12.75" hidden="false" customHeight="false" outlineLevel="0" collapsed="false">
      <c r="E108" s="4"/>
      <c r="F108" s="56"/>
      <c r="G108" s="56"/>
      <c r="I108" s="4"/>
      <c r="K108" s="15"/>
      <c r="L108" s="15"/>
      <c r="M108" s="15"/>
      <c r="N108" s="15"/>
      <c r="O108" s="15"/>
      <c r="P108" s="15"/>
      <c r="Q108" s="15"/>
      <c r="R108" s="15"/>
      <c r="S108" s="15"/>
      <c r="T108" s="15"/>
      <c r="U108" s="15"/>
      <c r="V108" s="15"/>
      <c r="W108" s="15"/>
    </row>
    <row r="109" customFormat="false" ht="12.75" hidden="false" customHeight="false" outlineLevel="0" collapsed="false">
      <c r="E109" s="4"/>
      <c r="F109" s="56"/>
      <c r="G109" s="56"/>
      <c r="I109" s="4"/>
      <c r="K109" s="15"/>
      <c r="L109" s="15"/>
      <c r="M109" s="15"/>
      <c r="N109" s="15"/>
      <c r="O109" s="15"/>
      <c r="P109" s="15"/>
      <c r="Q109" s="15"/>
      <c r="R109" s="15"/>
      <c r="S109" s="15"/>
      <c r="T109" s="15"/>
      <c r="U109" s="15"/>
      <c r="V109" s="15"/>
      <c r="W109" s="15"/>
    </row>
    <row r="110" customFormat="false" ht="12.75" hidden="false" customHeight="false" outlineLevel="0" collapsed="false">
      <c r="E110" s="4"/>
      <c r="F110" s="56"/>
      <c r="G110" s="56"/>
      <c r="I110" s="4"/>
      <c r="K110" s="15"/>
      <c r="L110" s="15"/>
      <c r="M110" s="15"/>
      <c r="N110" s="15"/>
      <c r="O110" s="15"/>
      <c r="P110" s="15"/>
      <c r="Q110" s="15"/>
      <c r="R110" s="15"/>
      <c r="S110" s="15"/>
      <c r="T110" s="15"/>
      <c r="U110" s="15"/>
      <c r="V110" s="15"/>
      <c r="W110" s="15"/>
    </row>
    <row r="111" customFormat="false" ht="12.75" hidden="false" customHeight="false" outlineLevel="0" collapsed="false">
      <c r="E111" s="4"/>
      <c r="F111" s="56"/>
      <c r="G111" s="56"/>
      <c r="I111" s="4"/>
      <c r="K111" s="15"/>
      <c r="L111" s="15"/>
      <c r="M111" s="15"/>
      <c r="N111" s="15"/>
      <c r="O111" s="15"/>
      <c r="P111" s="15"/>
      <c r="Q111" s="15"/>
      <c r="R111" s="15"/>
      <c r="S111" s="15"/>
      <c r="T111" s="15"/>
      <c r="U111" s="15"/>
      <c r="V111" s="15"/>
      <c r="W111" s="15"/>
    </row>
    <row r="112" customFormat="false" ht="12.75" hidden="false" customHeight="false" outlineLevel="0" collapsed="false">
      <c r="E112" s="4"/>
      <c r="F112" s="56"/>
      <c r="G112" s="56"/>
      <c r="I112" s="4"/>
      <c r="K112" s="15"/>
      <c r="L112" s="15"/>
      <c r="M112" s="15"/>
      <c r="N112" s="15"/>
      <c r="O112" s="15"/>
      <c r="P112" s="15"/>
      <c r="Q112" s="15"/>
      <c r="R112" s="15"/>
      <c r="S112" s="15"/>
      <c r="T112" s="15"/>
      <c r="U112" s="15"/>
      <c r="V112" s="15"/>
      <c r="W112" s="15"/>
    </row>
    <row r="113" customFormat="false" ht="12.75" hidden="false" customHeight="false" outlineLevel="0" collapsed="false">
      <c r="E113" s="4"/>
      <c r="F113" s="56"/>
      <c r="G113" s="56"/>
      <c r="I113" s="4"/>
      <c r="K113" s="15"/>
      <c r="L113" s="15"/>
      <c r="M113" s="15"/>
      <c r="N113" s="15"/>
      <c r="O113" s="15"/>
      <c r="P113" s="15"/>
      <c r="Q113" s="15"/>
      <c r="R113" s="15"/>
      <c r="S113" s="15"/>
      <c r="T113" s="15"/>
      <c r="U113" s="15"/>
      <c r="V113" s="15"/>
      <c r="W113" s="15"/>
    </row>
    <row r="114" customFormat="false" ht="12.75" hidden="false" customHeight="false" outlineLevel="0" collapsed="false">
      <c r="E114" s="4"/>
      <c r="F114" s="56"/>
      <c r="G114" s="56"/>
      <c r="I114" s="4"/>
      <c r="K114" s="15"/>
      <c r="L114" s="15"/>
      <c r="M114" s="15"/>
      <c r="N114" s="15"/>
      <c r="O114" s="15"/>
      <c r="P114" s="15"/>
      <c r="Q114" s="15"/>
      <c r="R114" s="15"/>
      <c r="S114" s="15"/>
      <c r="T114" s="15"/>
      <c r="U114" s="15"/>
      <c r="V114" s="15"/>
      <c r="W114" s="15"/>
    </row>
    <row r="115" customFormat="false" ht="12.75" hidden="false" customHeight="false" outlineLevel="0" collapsed="false">
      <c r="E115" s="4"/>
      <c r="F115" s="56"/>
      <c r="G115" s="56"/>
      <c r="I115" s="4"/>
      <c r="K115" s="15"/>
      <c r="L115" s="15"/>
      <c r="M115" s="15"/>
      <c r="N115" s="15"/>
      <c r="O115" s="15"/>
      <c r="P115" s="15"/>
      <c r="Q115" s="15"/>
      <c r="R115" s="15"/>
      <c r="S115" s="15"/>
      <c r="T115" s="15"/>
      <c r="U115" s="15"/>
      <c r="V115" s="15"/>
      <c r="W115" s="15"/>
    </row>
    <row r="116" customFormat="false" ht="12.75" hidden="false" customHeight="false" outlineLevel="0" collapsed="false">
      <c r="E116" s="4"/>
      <c r="F116" s="56"/>
      <c r="G116" s="56"/>
      <c r="I116" s="4"/>
      <c r="K116" s="15"/>
      <c r="L116" s="15"/>
      <c r="M116" s="15"/>
      <c r="N116" s="15"/>
      <c r="O116" s="15"/>
      <c r="P116" s="15"/>
      <c r="Q116" s="15"/>
      <c r="R116" s="15"/>
      <c r="S116" s="15"/>
      <c r="T116" s="15"/>
      <c r="U116" s="15"/>
      <c r="V116" s="15"/>
      <c r="W116" s="15"/>
    </row>
    <row r="117" customFormat="false" ht="12.75" hidden="false" customHeight="false" outlineLevel="0" collapsed="false">
      <c r="E117" s="4"/>
      <c r="F117" s="56"/>
      <c r="G117" s="56"/>
      <c r="I117" s="4"/>
      <c r="K117" s="15"/>
      <c r="L117" s="15"/>
      <c r="M117" s="15"/>
      <c r="N117" s="15"/>
      <c r="O117" s="15"/>
      <c r="P117" s="15"/>
      <c r="Q117" s="15"/>
      <c r="R117" s="15"/>
      <c r="S117" s="15"/>
      <c r="T117" s="15"/>
      <c r="U117" s="15"/>
      <c r="V117" s="15"/>
      <c r="W117" s="15"/>
      <c r="X117" s="15"/>
    </row>
    <row r="118" customFormat="false" ht="12.75" hidden="false" customHeight="false" outlineLevel="0" collapsed="false">
      <c r="E118" s="4"/>
      <c r="F118" s="56"/>
      <c r="G118" s="56"/>
      <c r="I118" s="4"/>
      <c r="K118" s="15"/>
      <c r="L118" s="15"/>
      <c r="M118" s="15"/>
      <c r="N118" s="15"/>
      <c r="O118" s="15"/>
      <c r="P118" s="15"/>
      <c r="Q118" s="15"/>
      <c r="R118" s="15"/>
      <c r="S118" s="15"/>
      <c r="T118" s="15"/>
      <c r="U118" s="15"/>
      <c r="V118" s="15"/>
      <c r="W118" s="15"/>
      <c r="X118" s="15"/>
    </row>
    <row r="119" customFormat="false" ht="12.75" hidden="false" customHeight="false" outlineLevel="0" collapsed="false">
      <c r="E119" s="4"/>
      <c r="F119" s="56"/>
      <c r="G119" s="56"/>
      <c r="I119" s="4"/>
      <c r="K119" s="15"/>
      <c r="L119" s="15"/>
      <c r="M119" s="15"/>
      <c r="N119" s="15"/>
      <c r="O119" s="15"/>
      <c r="P119" s="15"/>
      <c r="Q119" s="15"/>
      <c r="R119" s="15"/>
      <c r="S119" s="15"/>
      <c r="T119" s="15"/>
      <c r="U119" s="15"/>
      <c r="V119" s="15"/>
      <c r="W119" s="15"/>
      <c r="X119" s="15"/>
    </row>
    <row r="120" customFormat="false" ht="12.75" hidden="false" customHeight="false" outlineLevel="0" collapsed="false">
      <c r="E120" s="4"/>
      <c r="F120" s="56"/>
      <c r="G120" s="56"/>
      <c r="I120" s="4"/>
      <c r="K120" s="15"/>
      <c r="L120" s="15"/>
      <c r="M120" s="15"/>
      <c r="N120" s="15"/>
      <c r="O120" s="15"/>
      <c r="P120" s="15"/>
      <c r="Q120" s="15"/>
      <c r="R120" s="15"/>
      <c r="S120" s="15"/>
      <c r="T120" s="15"/>
      <c r="U120" s="15"/>
      <c r="V120" s="15"/>
      <c r="W120" s="15"/>
      <c r="X120" s="15"/>
    </row>
    <row r="121" customFormat="false" ht="12.75" hidden="false" customHeight="false" outlineLevel="0" collapsed="false">
      <c r="E121" s="4"/>
      <c r="F121" s="56"/>
      <c r="G121" s="56"/>
      <c r="I121" s="4"/>
      <c r="K121" s="15"/>
      <c r="L121" s="15"/>
      <c r="M121" s="15"/>
      <c r="N121" s="15"/>
      <c r="O121" s="15"/>
      <c r="P121" s="15"/>
      <c r="Q121" s="15"/>
      <c r="R121" s="15"/>
      <c r="S121" s="15"/>
      <c r="T121" s="15"/>
      <c r="U121" s="15"/>
      <c r="V121" s="15"/>
      <c r="W121" s="15"/>
    </row>
    <row r="122" customFormat="false" ht="12.75" hidden="false" customHeight="false" outlineLevel="0" collapsed="false">
      <c r="E122" s="4"/>
      <c r="F122" s="56"/>
      <c r="G122" s="56"/>
      <c r="I122" s="4"/>
      <c r="K122" s="15"/>
      <c r="L122" s="15"/>
      <c r="M122" s="15"/>
      <c r="N122" s="15"/>
      <c r="O122" s="15"/>
      <c r="P122" s="15"/>
      <c r="Q122" s="15"/>
      <c r="R122" s="15"/>
      <c r="S122" s="15"/>
      <c r="T122" s="15"/>
      <c r="U122" s="15"/>
      <c r="V122" s="15"/>
      <c r="W122" s="15"/>
    </row>
    <row r="123" customFormat="false" ht="12.75" hidden="false" customHeight="false" outlineLevel="0" collapsed="false">
      <c r="E123" s="4"/>
      <c r="F123" s="56"/>
      <c r="G123" s="56"/>
      <c r="I123" s="4"/>
      <c r="K123" s="15"/>
      <c r="L123" s="15"/>
      <c r="M123" s="15"/>
      <c r="N123" s="15"/>
      <c r="O123" s="15"/>
      <c r="P123" s="15"/>
      <c r="Q123" s="15"/>
      <c r="R123" s="15"/>
      <c r="S123" s="15"/>
      <c r="T123" s="15"/>
      <c r="U123" s="15"/>
      <c r="V123" s="15"/>
      <c r="W123" s="15"/>
    </row>
    <row r="124" customFormat="false" ht="12.75" hidden="false" customHeight="false" outlineLevel="0" collapsed="false">
      <c r="E124" s="4"/>
      <c r="F124" s="56"/>
      <c r="G124" s="56"/>
      <c r="I124" s="4"/>
      <c r="K124" s="15"/>
      <c r="L124" s="15"/>
      <c r="M124" s="15"/>
      <c r="N124" s="15"/>
      <c r="O124" s="15"/>
      <c r="P124" s="15"/>
      <c r="Q124" s="15"/>
      <c r="R124" s="15"/>
      <c r="S124" s="15"/>
      <c r="T124" s="15"/>
      <c r="U124" s="15"/>
      <c r="V124" s="15"/>
      <c r="W124" s="15"/>
    </row>
    <row r="125" customFormat="false" ht="12.75" hidden="false" customHeight="false" outlineLevel="0" collapsed="false">
      <c r="E125" s="4"/>
      <c r="F125" s="56"/>
      <c r="G125" s="56"/>
      <c r="I125" s="4"/>
      <c r="K125" s="15"/>
      <c r="L125" s="15"/>
      <c r="M125" s="15"/>
      <c r="N125" s="15"/>
      <c r="O125" s="15"/>
      <c r="P125" s="15"/>
      <c r="Q125" s="15"/>
      <c r="R125" s="15"/>
      <c r="S125" s="15"/>
      <c r="T125" s="15"/>
      <c r="U125" s="15"/>
      <c r="V125" s="15"/>
      <c r="W125" s="15"/>
    </row>
    <row r="126" customFormat="false" ht="12.75" hidden="false" customHeight="false" outlineLevel="0" collapsed="false">
      <c r="E126" s="4"/>
      <c r="F126" s="56"/>
      <c r="G126" s="56"/>
      <c r="I126" s="4"/>
      <c r="K126" s="15"/>
      <c r="L126" s="15"/>
      <c r="M126" s="15"/>
      <c r="N126" s="15"/>
      <c r="O126" s="15"/>
      <c r="P126" s="15"/>
      <c r="Q126" s="15"/>
      <c r="R126" s="15"/>
      <c r="S126" s="15"/>
      <c r="T126" s="15"/>
      <c r="U126" s="15"/>
      <c r="V126" s="15"/>
      <c r="W126" s="15"/>
    </row>
    <row r="127" customFormat="false" ht="12.75" hidden="false" customHeight="false" outlineLevel="0" collapsed="false">
      <c r="E127" s="4"/>
      <c r="F127" s="56"/>
      <c r="G127" s="56"/>
      <c r="I127" s="4"/>
      <c r="K127" s="15"/>
      <c r="L127" s="15"/>
      <c r="M127" s="15"/>
      <c r="N127" s="15"/>
      <c r="O127" s="15"/>
      <c r="P127" s="15"/>
      <c r="Q127" s="15"/>
      <c r="R127" s="15"/>
      <c r="S127" s="15"/>
      <c r="T127" s="15"/>
      <c r="U127" s="15"/>
      <c r="V127" s="15"/>
      <c r="W127" s="15"/>
    </row>
    <row r="128" customFormat="false" ht="12.75" hidden="false" customHeight="false" outlineLevel="0" collapsed="false">
      <c r="E128" s="4"/>
      <c r="F128" s="56"/>
      <c r="G128" s="56"/>
      <c r="I128" s="4"/>
      <c r="K128" s="15"/>
      <c r="L128" s="15"/>
      <c r="M128" s="15"/>
      <c r="N128" s="15"/>
      <c r="O128" s="15"/>
      <c r="P128" s="15"/>
      <c r="Q128" s="15"/>
      <c r="R128" s="15"/>
      <c r="S128" s="15"/>
      <c r="T128" s="15"/>
      <c r="U128" s="15"/>
      <c r="V128" s="15"/>
      <c r="W128" s="15"/>
    </row>
    <row r="129" customFormat="false" ht="12.75" hidden="false" customHeight="false" outlineLevel="0" collapsed="false">
      <c r="E129" s="4"/>
      <c r="F129" s="56"/>
      <c r="G129" s="56"/>
      <c r="I129" s="4"/>
      <c r="K129" s="15"/>
      <c r="L129" s="15"/>
      <c r="M129" s="15"/>
      <c r="N129" s="15"/>
      <c r="O129" s="15"/>
      <c r="P129" s="15"/>
      <c r="Q129" s="15"/>
      <c r="R129" s="15"/>
      <c r="S129" s="15"/>
      <c r="T129" s="15"/>
      <c r="U129" s="15"/>
      <c r="V129" s="15"/>
      <c r="W129" s="15"/>
      <c r="X129" s="15"/>
    </row>
    <row r="130" customFormat="false" ht="12.75" hidden="false" customHeight="false" outlineLevel="0" collapsed="false">
      <c r="E130" s="4"/>
      <c r="F130" s="56"/>
      <c r="G130" s="56"/>
      <c r="I130" s="4"/>
      <c r="K130" s="15"/>
      <c r="L130" s="15"/>
      <c r="M130" s="15"/>
      <c r="N130" s="15"/>
      <c r="O130" s="15"/>
      <c r="P130" s="15"/>
      <c r="Q130" s="15"/>
      <c r="R130" s="15"/>
      <c r="S130" s="15"/>
      <c r="T130" s="15"/>
      <c r="U130" s="15"/>
      <c r="V130" s="15"/>
      <c r="W130" s="15"/>
      <c r="X130" s="15"/>
    </row>
    <row r="131" customFormat="false" ht="12.75" hidden="false" customHeight="false" outlineLevel="0" collapsed="false">
      <c r="E131" s="4"/>
      <c r="F131" s="56"/>
      <c r="G131" s="56"/>
      <c r="I131" s="4"/>
      <c r="K131" s="15"/>
      <c r="L131" s="15"/>
      <c r="M131" s="15"/>
      <c r="N131" s="15"/>
      <c r="O131" s="15"/>
      <c r="P131" s="15"/>
      <c r="Q131" s="15"/>
      <c r="R131" s="15"/>
      <c r="S131" s="15"/>
      <c r="T131" s="15"/>
      <c r="U131" s="15"/>
      <c r="V131" s="15"/>
      <c r="W131" s="15"/>
      <c r="X131" s="15"/>
    </row>
    <row r="132" customFormat="false" ht="12.75" hidden="false" customHeight="false" outlineLevel="0" collapsed="false">
      <c r="E132" s="4"/>
      <c r="F132" s="62"/>
      <c r="G132" s="62"/>
      <c r="I132" s="4"/>
      <c r="K132" s="15"/>
      <c r="L132" s="15"/>
      <c r="M132" s="15"/>
      <c r="N132" s="15"/>
      <c r="O132" s="15"/>
      <c r="P132" s="15"/>
      <c r="Q132" s="15"/>
      <c r="R132" s="15"/>
      <c r="S132" s="15"/>
      <c r="T132" s="15"/>
      <c r="U132" s="15"/>
      <c r="V132" s="15"/>
      <c r="W132" s="15"/>
    </row>
    <row r="133" customFormat="false" ht="12.75" hidden="false" customHeight="false" outlineLevel="0" collapsed="false">
      <c r="E133" s="4"/>
      <c r="F133" s="62"/>
      <c r="G133" s="62"/>
      <c r="I133" s="4"/>
      <c r="K133" s="15"/>
      <c r="L133" s="15"/>
      <c r="M133" s="15"/>
      <c r="N133" s="15"/>
      <c r="O133" s="15"/>
      <c r="P133" s="15"/>
      <c r="Q133" s="15"/>
      <c r="R133" s="15"/>
      <c r="S133" s="15"/>
      <c r="T133" s="15"/>
      <c r="U133" s="15"/>
      <c r="V133" s="15"/>
      <c r="W133" s="15"/>
    </row>
    <row r="134" customFormat="false" ht="12.75" hidden="false" customHeight="false" outlineLevel="0" collapsed="false">
      <c r="E134" s="43"/>
      <c r="F134" s="62"/>
      <c r="G134" s="62"/>
      <c r="I134" s="4"/>
      <c r="K134" s="15"/>
      <c r="L134" s="15"/>
      <c r="M134" s="15"/>
      <c r="N134" s="15"/>
      <c r="O134" s="15"/>
      <c r="P134" s="15"/>
      <c r="Q134" s="15"/>
      <c r="R134" s="15"/>
      <c r="S134" s="15"/>
      <c r="T134" s="15"/>
      <c r="U134" s="15"/>
      <c r="V134" s="15"/>
      <c r="W134" s="15"/>
    </row>
    <row r="135" customFormat="false" ht="12.75" hidden="false" customHeight="false" outlineLevel="0" collapsed="false">
      <c r="E135" s="43"/>
      <c r="F135" s="62"/>
      <c r="G135" s="62"/>
      <c r="I135" s="4"/>
      <c r="K135" s="15"/>
      <c r="L135" s="15"/>
      <c r="M135" s="15"/>
      <c r="N135" s="15"/>
      <c r="O135" s="15"/>
      <c r="P135" s="15"/>
      <c r="Q135" s="15"/>
      <c r="R135" s="15"/>
      <c r="S135" s="15"/>
      <c r="T135" s="15"/>
      <c r="U135" s="15"/>
      <c r="V135" s="15"/>
      <c r="W135" s="15"/>
    </row>
    <row r="136" customFormat="false" ht="12.75" hidden="false" customHeight="false" outlineLevel="0" collapsed="false">
      <c r="E136" s="43"/>
      <c r="F136" s="62"/>
      <c r="G136" s="62"/>
      <c r="I136" s="4"/>
      <c r="K136" s="15"/>
      <c r="L136" s="15"/>
      <c r="M136" s="15"/>
      <c r="N136" s="15"/>
      <c r="O136" s="15"/>
      <c r="P136" s="15"/>
      <c r="Q136" s="15"/>
      <c r="R136" s="15"/>
      <c r="S136" s="15"/>
      <c r="T136" s="15"/>
      <c r="U136" s="15"/>
      <c r="V136" s="15"/>
      <c r="W136" s="15"/>
    </row>
    <row r="137" customFormat="false" ht="12.75" hidden="false" customHeight="false" outlineLevel="0" collapsed="false">
      <c r="E137" s="43"/>
      <c r="F137" s="62"/>
      <c r="G137" s="62"/>
      <c r="I137" s="4"/>
      <c r="K137" s="15"/>
      <c r="L137" s="15"/>
      <c r="M137" s="15"/>
      <c r="N137" s="15"/>
      <c r="O137" s="15"/>
      <c r="P137" s="15"/>
      <c r="Q137" s="15"/>
      <c r="R137" s="15"/>
      <c r="S137" s="15"/>
      <c r="T137" s="15"/>
      <c r="U137" s="15"/>
      <c r="V137" s="15"/>
      <c r="W137" s="15"/>
    </row>
    <row r="138" customFormat="false" ht="12.75" hidden="false" customHeight="false" outlineLevel="0" collapsed="false">
      <c r="E138" s="4"/>
      <c r="F138" s="56"/>
      <c r="G138" s="56"/>
      <c r="I138" s="4"/>
      <c r="K138" s="15"/>
      <c r="L138" s="15"/>
      <c r="M138" s="15"/>
      <c r="N138" s="15"/>
      <c r="O138" s="15"/>
      <c r="P138" s="15"/>
      <c r="Q138" s="15"/>
      <c r="R138" s="15"/>
      <c r="S138" s="15"/>
      <c r="T138" s="15"/>
      <c r="U138" s="15"/>
      <c r="V138" s="15"/>
      <c r="W138" s="15"/>
    </row>
    <row r="139" customFormat="false" ht="12.75" hidden="false" customHeight="false" outlineLevel="0" collapsed="false">
      <c r="E139" s="4"/>
      <c r="F139" s="56"/>
      <c r="G139" s="56"/>
      <c r="I139" s="4"/>
      <c r="K139" s="15"/>
      <c r="L139" s="15"/>
      <c r="M139" s="15"/>
      <c r="N139" s="15"/>
      <c r="O139" s="15"/>
      <c r="P139" s="15"/>
      <c r="Q139" s="15"/>
      <c r="R139" s="15"/>
      <c r="S139" s="15"/>
      <c r="T139" s="15"/>
      <c r="U139" s="15"/>
      <c r="V139" s="15"/>
      <c r="W139" s="15"/>
    </row>
    <row r="140" customFormat="false" ht="12.75" hidden="false" customHeight="false" outlineLevel="0" collapsed="false">
      <c r="E140" s="4"/>
      <c r="F140" s="56"/>
      <c r="G140" s="56"/>
      <c r="I140" s="4"/>
      <c r="K140" s="15"/>
      <c r="L140" s="15"/>
      <c r="M140" s="15"/>
      <c r="N140" s="15"/>
      <c r="O140" s="15"/>
      <c r="P140" s="15"/>
      <c r="Q140" s="15"/>
      <c r="R140" s="15"/>
      <c r="S140" s="15"/>
      <c r="T140" s="15"/>
      <c r="U140" s="15"/>
      <c r="V140" s="15"/>
      <c r="W140" s="15"/>
      <c r="X140" s="15"/>
    </row>
    <row r="141" customFormat="false" ht="12.75" hidden="false" customHeight="false" outlineLevel="0" collapsed="false">
      <c r="E141" s="4"/>
      <c r="F141" s="56"/>
      <c r="G141" s="56"/>
      <c r="I141" s="4"/>
      <c r="K141" s="15"/>
      <c r="L141" s="15"/>
      <c r="M141" s="15"/>
      <c r="N141" s="15"/>
      <c r="O141" s="15"/>
      <c r="P141" s="15"/>
      <c r="Q141" s="15"/>
      <c r="R141" s="15"/>
      <c r="S141" s="15"/>
      <c r="T141" s="15"/>
      <c r="U141" s="15"/>
      <c r="V141" s="15"/>
      <c r="W141" s="15"/>
      <c r="X141" s="15"/>
    </row>
    <row r="142" customFormat="false" ht="12.75" hidden="false" customHeight="false" outlineLevel="0" collapsed="false">
      <c r="E142" s="4"/>
      <c r="F142" s="56"/>
      <c r="G142" s="56"/>
      <c r="I142" s="4"/>
      <c r="K142" s="15"/>
      <c r="L142" s="15"/>
      <c r="M142" s="15"/>
      <c r="N142" s="15"/>
      <c r="O142" s="15"/>
      <c r="P142" s="15"/>
      <c r="Q142" s="15"/>
      <c r="R142" s="15"/>
      <c r="S142" s="15"/>
      <c r="T142" s="15"/>
      <c r="U142" s="15"/>
      <c r="V142" s="15"/>
      <c r="W142" s="15"/>
      <c r="X142" s="15"/>
    </row>
    <row r="143" customFormat="false" ht="12.75" hidden="false" customHeight="false" outlineLevel="0" collapsed="false">
      <c r="E143" s="4"/>
      <c r="F143" s="56"/>
      <c r="G143" s="56"/>
      <c r="I143" s="4"/>
      <c r="K143" s="15"/>
      <c r="L143" s="15"/>
      <c r="M143" s="15"/>
      <c r="N143" s="15"/>
      <c r="O143" s="15"/>
      <c r="P143" s="15"/>
      <c r="Q143" s="15"/>
      <c r="R143" s="15"/>
      <c r="S143" s="15"/>
      <c r="T143" s="15"/>
      <c r="U143" s="15"/>
      <c r="V143" s="15"/>
      <c r="W143" s="15"/>
    </row>
    <row r="144" customFormat="false" ht="12.75" hidden="false" customHeight="false" outlineLevel="0" collapsed="false">
      <c r="E144" s="4"/>
      <c r="F144" s="56"/>
      <c r="G144" s="56"/>
      <c r="I144" s="4"/>
      <c r="K144" s="15"/>
      <c r="L144" s="15"/>
      <c r="M144" s="15"/>
      <c r="N144" s="15"/>
      <c r="O144" s="15"/>
      <c r="P144" s="15"/>
      <c r="Q144" s="15"/>
      <c r="R144" s="15"/>
      <c r="S144" s="15"/>
      <c r="T144" s="15"/>
      <c r="U144" s="15"/>
      <c r="V144" s="15"/>
      <c r="W144" s="15"/>
    </row>
    <row r="145" customFormat="false" ht="12.75" hidden="false" customHeight="false" outlineLevel="0" collapsed="false">
      <c r="E145" s="4"/>
      <c r="F145" s="56"/>
      <c r="G145" s="56"/>
      <c r="I145" s="4"/>
      <c r="K145" s="15"/>
      <c r="L145" s="15"/>
      <c r="M145" s="15"/>
      <c r="N145" s="15"/>
      <c r="O145" s="15"/>
      <c r="P145" s="15"/>
      <c r="Q145" s="15"/>
      <c r="R145" s="15"/>
      <c r="S145" s="15"/>
      <c r="T145" s="15"/>
      <c r="U145" s="15"/>
      <c r="V145" s="15"/>
      <c r="W145" s="15"/>
    </row>
    <row r="146" customFormat="false" ht="12.75" hidden="false" customHeight="false" outlineLevel="0" collapsed="false">
      <c r="E146" s="4"/>
      <c r="F146" s="56"/>
      <c r="G146" s="56"/>
      <c r="I146" s="4"/>
      <c r="K146" s="15"/>
      <c r="L146" s="15"/>
      <c r="M146" s="15"/>
      <c r="N146" s="15"/>
      <c r="O146" s="15"/>
      <c r="P146" s="15"/>
      <c r="Q146" s="15"/>
      <c r="R146" s="15"/>
      <c r="S146" s="15"/>
      <c r="T146" s="15"/>
      <c r="U146" s="15"/>
      <c r="V146" s="15"/>
      <c r="W146" s="15"/>
    </row>
    <row r="147" customFormat="false" ht="12.75" hidden="false" customHeight="false" outlineLevel="0" collapsed="false">
      <c r="E147" s="4"/>
      <c r="F147" s="56"/>
      <c r="G147" s="56"/>
      <c r="I147" s="4"/>
      <c r="K147" s="15"/>
      <c r="L147" s="15"/>
      <c r="M147" s="15"/>
      <c r="N147" s="15"/>
      <c r="O147" s="15"/>
      <c r="P147" s="15"/>
      <c r="Q147" s="15"/>
      <c r="R147" s="15"/>
      <c r="S147" s="15"/>
      <c r="T147" s="15"/>
      <c r="U147" s="15"/>
      <c r="V147" s="15"/>
      <c r="W147" s="15"/>
    </row>
    <row r="148" customFormat="false" ht="12.75" hidden="false" customHeight="false" outlineLevel="0" collapsed="false">
      <c r="E148" s="4"/>
      <c r="F148" s="56"/>
      <c r="G148" s="56"/>
      <c r="I148" s="4"/>
      <c r="K148" s="15"/>
      <c r="L148" s="15"/>
      <c r="M148" s="15"/>
      <c r="N148" s="15"/>
      <c r="O148" s="15"/>
      <c r="P148" s="15"/>
      <c r="Q148" s="15"/>
      <c r="R148" s="15"/>
      <c r="S148" s="15"/>
      <c r="T148" s="15"/>
      <c r="U148" s="15"/>
      <c r="V148" s="15"/>
      <c r="W148" s="15"/>
    </row>
    <row r="149" customFormat="false" ht="12.75" hidden="false" customHeight="false" outlineLevel="0" collapsed="false">
      <c r="E149" s="4"/>
      <c r="F149" s="56"/>
      <c r="G149" s="56"/>
      <c r="I149" s="4"/>
      <c r="K149" s="15"/>
      <c r="L149" s="15"/>
      <c r="M149" s="15"/>
      <c r="N149" s="15"/>
      <c r="O149" s="15"/>
      <c r="P149" s="15"/>
      <c r="Q149" s="15"/>
      <c r="R149" s="15"/>
      <c r="S149" s="15"/>
      <c r="T149" s="15"/>
      <c r="U149" s="15"/>
      <c r="V149" s="15"/>
      <c r="W149" s="15"/>
    </row>
    <row r="150" customFormat="false" ht="12.75" hidden="false" customHeight="false" outlineLevel="0" collapsed="false">
      <c r="E150" s="4"/>
      <c r="F150" s="56"/>
      <c r="G150" s="56"/>
      <c r="I150" s="4"/>
      <c r="K150" s="15"/>
      <c r="L150" s="15"/>
      <c r="M150" s="15"/>
      <c r="N150" s="15"/>
      <c r="O150" s="15"/>
      <c r="P150" s="15"/>
      <c r="Q150" s="15"/>
      <c r="R150" s="15"/>
      <c r="S150" s="15"/>
      <c r="T150" s="15"/>
      <c r="U150" s="15"/>
      <c r="V150" s="15"/>
      <c r="W150" s="15"/>
    </row>
    <row r="151" customFormat="false" ht="12.75" hidden="false" customHeight="false" outlineLevel="0" collapsed="false">
      <c r="E151" s="4"/>
      <c r="F151" s="56"/>
      <c r="G151" s="56"/>
      <c r="I151" s="4"/>
      <c r="K151" s="15"/>
      <c r="L151" s="15"/>
      <c r="M151" s="15"/>
      <c r="N151" s="15"/>
      <c r="O151" s="15"/>
      <c r="P151" s="15"/>
      <c r="Q151" s="15"/>
      <c r="R151" s="15"/>
      <c r="S151" s="15"/>
      <c r="T151" s="15"/>
      <c r="U151" s="15"/>
      <c r="V151" s="15"/>
      <c r="W151" s="15"/>
    </row>
    <row r="152" customFormat="false" ht="12.75" hidden="false" customHeight="false" outlineLevel="0" collapsed="false">
      <c r="E152" s="4"/>
      <c r="F152" s="56"/>
      <c r="G152" s="56"/>
      <c r="I152" s="4"/>
      <c r="K152" s="15"/>
      <c r="L152" s="15"/>
      <c r="M152" s="15"/>
      <c r="N152" s="15"/>
      <c r="O152" s="15"/>
      <c r="P152" s="15"/>
      <c r="Q152" s="15"/>
      <c r="R152" s="15"/>
      <c r="S152" s="15"/>
      <c r="T152" s="15"/>
      <c r="U152" s="15"/>
      <c r="V152" s="15"/>
      <c r="W152" s="15"/>
    </row>
    <row r="153" customFormat="false" ht="12.75" hidden="false" customHeight="false" outlineLevel="0" collapsed="false">
      <c r="E153" s="4"/>
      <c r="F153" s="56"/>
      <c r="G153" s="56"/>
      <c r="I153" s="4"/>
      <c r="K153" s="15"/>
      <c r="L153" s="15"/>
      <c r="M153" s="15"/>
      <c r="N153" s="15"/>
      <c r="O153" s="15"/>
      <c r="P153" s="15"/>
      <c r="Q153" s="15"/>
      <c r="R153" s="15"/>
      <c r="S153" s="15"/>
      <c r="T153" s="15"/>
      <c r="U153" s="15"/>
      <c r="V153" s="15"/>
      <c r="W153" s="15"/>
    </row>
    <row r="154" customFormat="false" ht="12.75" hidden="false" customHeight="false" outlineLevel="0" collapsed="false">
      <c r="E154" s="4"/>
      <c r="F154" s="56"/>
      <c r="G154" s="56"/>
      <c r="I154" s="4"/>
      <c r="K154" s="15"/>
      <c r="L154" s="15"/>
      <c r="M154" s="15"/>
      <c r="N154" s="15"/>
      <c r="O154" s="15"/>
      <c r="P154" s="15"/>
      <c r="Q154" s="15"/>
      <c r="R154" s="15"/>
      <c r="S154" s="15"/>
      <c r="T154" s="15"/>
      <c r="U154" s="15"/>
      <c r="V154" s="15"/>
      <c r="W154" s="15"/>
    </row>
    <row r="155" customFormat="false" ht="12.75" hidden="false" customHeight="false" outlineLevel="0" collapsed="false">
      <c r="E155" s="4"/>
      <c r="F155" s="56"/>
      <c r="G155" s="56"/>
      <c r="I155" s="4"/>
      <c r="K155" s="15"/>
      <c r="L155" s="15"/>
      <c r="M155" s="15"/>
      <c r="N155" s="15"/>
      <c r="O155" s="15"/>
      <c r="P155" s="15"/>
      <c r="Q155" s="15"/>
      <c r="R155" s="15"/>
      <c r="S155" s="15"/>
      <c r="T155" s="15"/>
      <c r="U155" s="15"/>
      <c r="V155" s="15"/>
      <c r="W155" s="15"/>
    </row>
    <row r="156" customFormat="false" ht="12.75" hidden="false" customHeight="false" outlineLevel="0" collapsed="false">
      <c r="E156" s="4"/>
      <c r="F156" s="56"/>
      <c r="G156" s="56"/>
      <c r="I156" s="4"/>
      <c r="K156" s="15"/>
      <c r="L156" s="15"/>
      <c r="M156" s="15"/>
      <c r="N156" s="15"/>
      <c r="O156" s="15"/>
      <c r="P156" s="15"/>
      <c r="Q156" s="15"/>
      <c r="R156" s="15"/>
      <c r="S156" s="15"/>
      <c r="T156" s="15"/>
      <c r="U156" s="15"/>
      <c r="V156" s="15"/>
      <c r="W156" s="15"/>
    </row>
    <row r="157" customFormat="false" ht="12.75" hidden="false" customHeight="false" outlineLevel="0" collapsed="false">
      <c r="E157" s="4"/>
      <c r="F157" s="56"/>
      <c r="G157" s="56"/>
      <c r="I157" s="4"/>
      <c r="K157" s="15"/>
      <c r="L157" s="15"/>
      <c r="M157" s="15"/>
      <c r="N157" s="15"/>
      <c r="O157" s="15"/>
      <c r="P157" s="15"/>
      <c r="Q157" s="15"/>
      <c r="R157" s="15"/>
      <c r="S157" s="15"/>
      <c r="T157" s="15"/>
      <c r="U157" s="15"/>
      <c r="V157" s="15"/>
      <c r="W157" s="15"/>
    </row>
    <row r="158" customFormat="false" ht="12.75" hidden="false" customHeight="false" outlineLevel="0" collapsed="false">
      <c r="E158" s="4"/>
      <c r="F158" s="56"/>
      <c r="G158" s="56"/>
      <c r="I158" s="4"/>
      <c r="K158" s="15"/>
      <c r="L158" s="15"/>
      <c r="M158" s="15"/>
      <c r="N158" s="15"/>
      <c r="O158" s="15"/>
      <c r="P158" s="15"/>
      <c r="Q158" s="15"/>
      <c r="R158" s="15"/>
      <c r="S158" s="15"/>
      <c r="T158" s="15"/>
      <c r="U158" s="15"/>
      <c r="V158" s="15"/>
      <c r="W158" s="15"/>
    </row>
    <row r="159" customFormat="false" ht="12.75" hidden="false" customHeight="false" outlineLevel="0" collapsed="false">
      <c r="E159" s="4"/>
      <c r="F159" s="62"/>
      <c r="G159" s="62"/>
      <c r="I159" s="4"/>
      <c r="K159" s="15"/>
      <c r="L159" s="15"/>
      <c r="M159" s="15"/>
      <c r="N159" s="15"/>
      <c r="O159" s="15"/>
      <c r="P159" s="15"/>
      <c r="Q159" s="15"/>
      <c r="R159" s="15"/>
      <c r="S159" s="15"/>
      <c r="T159" s="15"/>
      <c r="U159" s="15"/>
      <c r="V159" s="15"/>
      <c r="W159" s="15"/>
    </row>
    <row r="160" customFormat="false" ht="12.75" hidden="false" customHeight="false" outlineLevel="0" collapsed="false">
      <c r="E160" s="4"/>
      <c r="F160" s="62"/>
      <c r="G160" s="62"/>
      <c r="I160" s="4"/>
      <c r="K160" s="15"/>
      <c r="L160" s="15"/>
      <c r="M160" s="15"/>
      <c r="N160" s="15"/>
      <c r="O160" s="15"/>
      <c r="P160" s="15"/>
      <c r="Q160" s="15"/>
      <c r="R160" s="15"/>
      <c r="S160" s="15"/>
      <c r="T160" s="15"/>
      <c r="U160" s="15"/>
      <c r="V160" s="15"/>
      <c r="W160" s="15"/>
    </row>
    <row r="161" customFormat="false" ht="12.75" hidden="false" customHeight="false" outlineLevel="0" collapsed="false">
      <c r="E161" s="4"/>
      <c r="F161" s="62"/>
      <c r="G161" s="62"/>
      <c r="I161" s="4"/>
      <c r="K161" s="15"/>
      <c r="L161" s="15"/>
      <c r="M161" s="15"/>
      <c r="N161" s="15"/>
      <c r="O161" s="15"/>
      <c r="P161" s="15"/>
      <c r="Q161" s="15"/>
      <c r="R161" s="15"/>
      <c r="S161" s="15"/>
      <c r="T161" s="15"/>
      <c r="U161" s="15"/>
      <c r="V161" s="15"/>
      <c r="W161" s="15"/>
    </row>
    <row r="162" customFormat="false" ht="12.75" hidden="false" customHeight="false" outlineLevel="0" collapsed="false">
      <c r="E162" s="4"/>
      <c r="F162" s="62"/>
      <c r="G162" s="62"/>
      <c r="I162" s="4"/>
      <c r="K162" s="15"/>
      <c r="L162" s="15"/>
      <c r="M162" s="15"/>
      <c r="N162" s="15"/>
      <c r="O162" s="15"/>
      <c r="P162" s="15"/>
      <c r="Q162" s="15"/>
      <c r="R162" s="15"/>
      <c r="S162" s="15"/>
      <c r="T162" s="15"/>
      <c r="U162" s="15"/>
      <c r="V162" s="15"/>
      <c r="W162" s="15"/>
    </row>
    <row r="163" customFormat="false" ht="12.75" hidden="false" customHeight="false" outlineLevel="0" collapsed="false">
      <c r="E163" s="4"/>
      <c r="F163" s="62"/>
      <c r="G163" s="62"/>
      <c r="I163" s="4"/>
      <c r="K163" s="15"/>
      <c r="L163" s="15"/>
      <c r="M163" s="15"/>
      <c r="N163" s="15"/>
      <c r="O163" s="15"/>
      <c r="P163" s="15"/>
      <c r="Q163" s="15"/>
      <c r="R163" s="15"/>
      <c r="S163" s="15"/>
      <c r="T163" s="15"/>
      <c r="U163" s="15"/>
      <c r="V163" s="15"/>
      <c r="W163" s="15"/>
    </row>
    <row r="164" customFormat="false" ht="12.75" hidden="false" customHeight="false" outlineLevel="0" collapsed="false">
      <c r="E164" s="4"/>
      <c r="F164" s="56"/>
      <c r="G164" s="56"/>
      <c r="I164" s="4"/>
      <c r="K164" s="15"/>
      <c r="L164" s="15"/>
      <c r="M164" s="15"/>
      <c r="N164" s="15"/>
      <c r="O164" s="15"/>
      <c r="P164" s="15"/>
      <c r="Q164" s="15"/>
      <c r="R164" s="15"/>
      <c r="S164" s="15"/>
      <c r="T164" s="15"/>
      <c r="U164" s="15"/>
      <c r="V164" s="15"/>
      <c r="W164" s="15"/>
    </row>
    <row r="165" customFormat="false" ht="12.75" hidden="false" customHeight="false" outlineLevel="0" collapsed="false">
      <c r="E165" s="4"/>
      <c r="F165" s="56"/>
      <c r="G165" s="56"/>
      <c r="I165" s="4"/>
      <c r="K165" s="15"/>
      <c r="L165" s="15"/>
      <c r="M165" s="15"/>
      <c r="N165" s="15"/>
      <c r="O165" s="15"/>
      <c r="P165" s="15"/>
      <c r="Q165" s="15"/>
      <c r="R165" s="15"/>
      <c r="S165" s="15"/>
      <c r="T165" s="15"/>
      <c r="U165" s="15"/>
      <c r="V165" s="15"/>
      <c r="W165" s="15"/>
    </row>
    <row r="166" customFormat="false" ht="12.75" hidden="false" customHeight="false" outlineLevel="0" collapsed="false">
      <c r="E166" s="4"/>
      <c r="F166" s="56"/>
      <c r="G166" s="56"/>
      <c r="I166" s="4"/>
      <c r="K166" s="15"/>
      <c r="L166" s="15"/>
      <c r="M166" s="15"/>
      <c r="N166" s="15"/>
      <c r="O166" s="15"/>
      <c r="P166" s="15"/>
      <c r="Q166" s="15"/>
      <c r="R166" s="15"/>
      <c r="S166" s="15"/>
      <c r="T166" s="15"/>
      <c r="U166" s="15"/>
      <c r="V166" s="15"/>
      <c r="W166" s="15"/>
    </row>
    <row r="167" customFormat="false" ht="12.75" hidden="false" customHeight="false" outlineLevel="0" collapsed="false">
      <c r="E167" s="4"/>
      <c r="F167" s="56"/>
      <c r="G167" s="56"/>
      <c r="I167" s="4"/>
      <c r="K167" s="15"/>
      <c r="L167" s="15"/>
      <c r="M167" s="15"/>
      <c r="N167" s="15"/>
      <c r="O167" s="15"/>
      <c r="P167" s="15"/>
      <c r="Q167" s="15"/>
      <c r="R167" s="15"/>
      <c r="S167" s="15"/>
      <c r="T167" s="15"/>
      <c r="U167" s="15"/>
      <c r="V167" s="15"/>
      <c r="W167" s="15"/>
    </row>
    <row r="168" customFormat="false" ht="12.75" hidden="false" customHeight="false" outlineLevel="0" collapsed="false">
      <c r="E168" s="4"/>
      <c r="F168" s="56"/>
      <c r="G168" s="56"/>
      <c r="I168" s="4"/>
      <c r="K168" s="15"/>
      <c r="L168" s="15"/>
      <c r="M168" s="15"/>
      <c r="N168" s="15"/>
      <c r="O168" s="15"/>
      <c r="P168" s="15"/>
      <c r="Q168" s="15"/>
      <c r="R168" s="15"/>
      <c r="S168" s="15"/>
      <c r="T168" s="15"/>
      <c r="U168" s="15"/>
      <c r="V168" s="15"/>
      <c r="W168" s="15"/>
    </row>
    <row r="169" customFormat="false" ht="12.75" hidden="false" customHeight="false" outlineLevel="0" collapsed="false">
      <c r="E169" s="43"/>
      <c r="F169" s="62"/>
      <c r="G169" s="62"/>
      <c r="I169" s="4"/>
      <c r="K169" s="15"/>
      <c r="L169" s="15"/>
      <c r="M169" s="15"/>
      <c r="N169" s="15"/>
      <c r="O169" s="15"/>
      <c r="P169" s="15"/>
      <c r="Q169" s="15"/>
      <c r="R169" s="15"/>
      <c r="S169" s="15"/>
      <c r="T169" s="15"/>
      <c r="U169" s="15"/>
      <c r="V169" s="15"/>
      <c r="W169" s="15"/>
    </row>
    <row r="170" customFormat="false" ht="12.75" hidden="false" customHeight="false" outlineLevel="0" collapsed="false">
      <c r="E170" s="43"/>
      <c r="F170" s="62"/>
      <c r="G170" s="62"/>
      <c r="I170" s="4"/>
      <c r="K170" s="15"/>
      <c r="L170" s="15"/>
      <c r="M170" s="15"/>
      <c r="N170" s="15"/>
      <c r="O170" s="15"/>
      <c r="P170" s="15"/>
      <c r="Q170" s="15"/>
      <c r="R170" s="15"/>
      <c r="S170" s="15"/>
      <c r="T170" s="15"/>
      <c r="U170" s="15"/>
      <c r="V170" s="15"/>
      <c r="W170" s="15"/>
      <c r="X170" s="15"/>
    </row>
    <row r="171" customFormat="false" ht="12.75" hidden="false" customHeight="false" outlineLevel="0" collapsed="false">
      <c r="E171" s="43"/>
      <c r="F171" s="62"/>
      <c r="G171" s="62"/>
      <c r="I171" s="4"/>
      <c r="K171" s="15"/>
      <c r="L171" s="15"/>
      <c r="M171" s="15"/>
      <c r="N171" s="15"/>
      <c r="O171" s="15"/>
      <c r="P171" s="15"/>
      <c r="Q171" s="15"/>
      <c r="R171" s="15"/>
      <c r="S171" s="15"/>
      <c r="T171" s="15"/>
      <c r="U171" s="15"/>
      <c r="V171" s="15"/>
      <c r="W171" s="15"/>
    </row>
    <row r="172" customFormat="false" ht="12.75" hidden="false" customHeight="false" outlineLevel="0" collapsed="false">
      <c r="E172" s="43"/>
      <c r="F172" s="62"/>
      <c r="G172" s="62"/>
      <c r="I172" s="4"/>
      <c r="K172" s="15"/>
      <c r="L172" s="15"/>
      <c r="M172" s="15"/>
      <c r="N172" s="15"/>
      <c r="O172" s="15"/>
      <c r="P172" s="15"/>
      <c r="Q172" s="15"/>
      <c r="R172" s="15"/>
      <c r="S172" s="15"/>
      <c r="T172" s="15"/>
      <c r="U172" s="15"/>
      <c r="V172" s="15"/>
      <c r="W172" s="15"/>
    </row>
    <row r="173" customFormat="false" ht="12.75" hidden="false" customHeight="false" outlineLevel="0" collapsed="false">
      <c r="E173" s="43"/>
      <c r="F173" s="62"/>
      <c r="G173" s="62"/>
      <c r="I173" s="4"/>
      <c r="K173" s="15"/>
      <c r="L173" s="15"/>
      <c r="M173" s="15"/>
      <c r="N173" s="15"/>
      <c r="O173" s="15"/>
      <c r="P173" s="15"/>
      <c r="Q173" s="15"/>
      <c r="R173" s="15"/>
      <c r="S173" s="15"/>
      <c r="T173" s="15"/>
      <c r="U173" s="15"/>
      <c r="V173" s="15"/>
      <c r="W173" s="15"/>
    </row>
    <row r="174" customFormat="false" ht="12.75" hidden="false" customHeight="false" outlineLevel="0" collapsed="false">
      <c r="E174" s="43"/>
      <c r="F174" s="62"/>
      <c r="G174" s="62"/>
      <c r="I174" s="4"/>
      <c r="K174" s="15"/>
      <c r="L174" s="15"/>
      <c r="M174" s="15"/>
      <c r="N174" s="15"/>
      <c r="O174" s="15"/>
      <c r="P174" s="15"/>
      <c r="Q174" s="15"/>
      <c r="R174" s="15"/>
      <c r="S174" s="15"/>
      <c r="T174" s="15"/>
      <c r="U174" s="15"/>
      <c r="V174" s="15"/>
      <c r="W174" s="15"/>
    </row>
    <row r="175" customFormat="false" ht="12.75" hidden="false" customHeight="false" outlineLevel="0" collapsed="false">
      <c r="E175" s="43"/>
      <c r="F175" s="62"/>
      <c r="G175" s="62"/>
      <c r="I175" s="4"/>
      <c r="K175" s="15"/>
      <c r="L175" s="15"/>
      <c r="M175" s="15"/>
      <c r="N175" s="15"/>
      <c r="O175" s="15"/>
      <c r="P175" s="15"/>
      <c r="Q175" s="15"/>
      <c r="R175" s="15"/>
      <c r="S175" s="15"/>
      <c r="T175" s="15"/>
      <c r="U175" s="15"/>
      <c r="V175" s="15"/>
      <c r="W175" s="15"/>
    </row>
    <row r="176" customFormat="false" ht="12.75" hidden="false" customHeight="false" outlineLevel="0" collapsed="false">
      <c r="E176" s="43"/>
      <c r="F176" s="62"/>
      <c r="G176" s="62"/>
      <c r="I176" s="4"/>
      <c r="K176" s="15"/>
      <c r="L176" s="15"/>
      <c r="M176" s="15"/>
      <c r="N176" s="15"/>
      <c r="O176" s="15"/>
      <c r="P176" s="15"/>
      <c r="Q176" s="15"/>
      <c r="R176" s="15"/>
      <c r="S176" s="15"/>
      <c r="T176" s="15"/>
      <c r="U176" s="15"/>
      <c r="V176" s="15"/>
      <c r="W176" s="15"/>
    </row>
    <row r="177" customFormat="false" ht="12.75" hidden="false" customHeight="false" outlineLevel="0" collapsed="false">
      <c r="E177" s="43"/>
      <c r="F177" s="62"/>
      <c r="G177" s="62"/>
      <c r="I177" s="4"/>
      <c r="K177" s="15"/>
      <c r="L177" s="15"/>
      <c r="M177" s="15"/>
      <c r="N177" s="15"/>
      <c r="O177" s="15"/>
      <c r="P177" s="15"/>
      <c r="Q177" s="15"/>
      <c r="R177" s="15"/>
      <c r="S177" s="15"/>
      <c r="T177" s="15"/>
      <c r="U177" s="15"/>
      <c r="V177" s="15"/>
      <c r="W177" s="15"/>
    </row>
    <row r="178" customFormat="false" ht="12.75" hidden="false" customHeight="false" outlineLevel="0" collapsed="false">
      <c r="E178" s="43"/>
      <c r="F178" s="62"/>
      <c r="G178" s="62"/>
      <c r="I178" s="4"/>
      <c r="K178" s="15"/>
      <c r="L178" s="15"/>
      <c r="M178" s="15"/>
      <c r="N178" s="15"/>
      <c r="O178" s="15"/>
      <c r="P178" s="15"/>
      <c r="Q178" s="15"/>
      <c r="R178" s="15"/>
      <c r="S178" s="15"/>
      <c r="T178" s="15"/>
      <c r="U178" s="15"/>
      <c r="V178" s="15"/>
      <c r="W178" s="15"/>
    </row>
    <row r="179" customFormat="false" ht="12.75" hidden="false" customHeight="false" outlineLevel="0" collapsed="false">
      <c r="E179" s="4"/>
      <c r="F179" s="56"/>
      <c r="G179" s="56"/>
      <c r="I179" s="4"/>
      <c r="K179" s="15"/>
      <c r="L179" s="15"/>
      <c r="M179" s="15"/>
      <c r="N179" s="15"/>
      <c r="O179" s="15"/>
      <c r="P179" s="15"/>
      <c r="Q179" s="15"/>
      <c r="R179" s="15"/>
      <c r="S179" s="15"/>
      <c r="T179" s="15"/>
      <c r="U179" s="15"/>
      <c r="V179" s="15"/>
      <c r="W179" s="15"/>
    </row>
    <row r="180" customFormat="false" ht="12.75" hidden="false" customHeight="false" outlineLevel="0" collapsed="false">
      <c r="E180" s="4"/>
      <c r="F180" s="56"/>
      <c r="G180" s="56"/>
      <c r="I180" s="4"/>
      <c r="K180" s="15"/>
      <c r="L180" s="15"/>
      <c r="M180" s="15"/>
      <c r="N180" s="15"/>
      <c r="O180" s="15"/>
      <c r="P180" s="15"/>
      <c r="Q180" s="15"/>
      <c r="R180" s="15"/>
      <c r="S180" s="15"/>
      <c r="T180" s="15"/>
      <c r="U180" s="15"/>
      <c r="V180" s="15"/>
      <c r="W180" s="15"/>
    </row>
    <row r="181" customFormat="false" ht="12.75" hidden="false" customHeight="false" outlineLevel="0" collapsed="false">
      <c r="E181" s="4"/>
      <c r="F181" s="56"/>
      <c r="G181" s="56"/>
      <c r="I181" s="4"/>
      <c r="K181" s="15"/>
      <c r="L181" s="15"/>
      <c r="M181" s="15"/>
      <c r="O181" s="15"/>
      <c r="P181" s="15"/>
      <c r="Q181" s="15"/>
      <c r="R181" s="15"/>
      <c r="S181" s="15"/>
      <c r="T181" s="15"/>
      <c r="U181" s="15"/>
      <c r="V181" s="15"/>
      <c r="W181" s="15"/>
    </row>
    <row r="182" customFormat="false" ht="12.75" hidden="false" customHeight="false" outlineLevel="0" collapsed="false">
      <c r="E182" s="4"/>
      <c r="F182" s="56"/>
      <c r="G182" s="56"/>
      <c r="I182" s="4"/>
      <c r="K182" s="15"/>
      <c r="L182" s="15"/>
      <c r="M182" s="15"/>
      <c r="N182" s="15"/>
      <c r="O182" s="15"/>
      <c r="P182" s="15"/>
      <c r="Q182" s="15"/>
      <c r="R182" s="15"/>
      <c r="S182" s="15"/>
      <c r="T182" s="15"/>
      <c r="U182" s="15"/>
      <c r="V182" s="15"/>
      <c r="W182" s="15"/>
    </row>
    <row r="183" customFormat="false" ht="12.75" hidden="false" customHeight="false" outlineLevel="0" collapsed="false">
      <c r="E183" s="4"/>
      <c r="F183" s="62"/>
      <c r="G183" s="62"/>
      <c r="I183" s="4"/>
      <c r="K183" s="15"/>
      <c r="L183" s="15"/>
      <c r="M183" s="15"/>
      <c r="N183" s="15"/>
      <c r="O183" s="15"/>
      <c r="P183" s="15"/>
      <c r="Q183" s="15"/>
      <c r="R183" s="15"/>
      <c r="S183" s="15"/>
      <c r="T183" s="15"/>
      <c r="U183" s="15"/>
      <c r="V183" s="15"/>
      <c r="W183" s="15"/>
    </row>
    <row r="184" customFormat="false" ht="12.75" hidden="false" customHeight="false" outlineLevel="0" collapsed="false">
      <c r="E184" s="4"/>
      <c r="F184" s="62"/>
      <c r="G184" s="62"/>
      <c r="I184" s="4"/>
      <c r="K184" s="15"/>
      <c r="L184" s="15"/>
      <c r="M184" s="15"/>
      <c r="N184" s="15"/>
      <c r="O184" s="15"/>
      <c r="P184" s="15"/>
      <c r="Q184" s="15"/>
      <c r="R184" s="15"/>
      <c r="S184" s="15"/>
      <c r="T184" s="15"/>
      <c r="U184" s="15"/>
      <c r="V184" s="15"/>
      <c r="W184" s="15"/>
    </row>
    <row r="185" customFormat="false" ht="12.75" hidden="false" customHeight="false" outlineLevel="0" collapsed="false">
      <c r="E185" s="4"/>
      <c r="F185" s="56"/>
      <c r="G185" s="56"/>
      <c r="I185" s="4"/>
      <c r="K185" s="15"/>
      <c r="L185" s="15"/>
      <c r="M185" s="15"/>
      <c r="N185" s="15"/>
      <c r="O185" s="15"/>
      <c r="P185" s="15"/>
      <c r="Q185" s="15"/>
      <c r="R185" s="15"/>
      <c r="S185" s="15"/>
      <c r="T185" s="15"/>
      <c r="U185" s="15"/>
      <c r="V185" s="15"/>
      <c r="W185" s="15"/>
    </row>
    <row r="186" customFormat="false" ht="12.75" hidden="false" customHeight="false" outlineLevel="0" collapsed="false">
      <c r="E186" s="4"/>
      <c r="F186" s="56"/>
      <c r="G186" s="56"/>
      <c r="I186" s="4"/>
      <c r="K186" s="15"/>
      <c r="L186" s="15"/>
      <c r="M186" s="15"/>
      <c r="N186" s="15"/>
      <c r="O186" s="15"/>
      <c r="P186" s="15"/>
      <c r="Q186" s="15"/>
      <c r="R186" s="15"/>
      <c r="S186" s="15"/>
      <c r="T186" s="15"/>
      <c r="U186" s="15"/>
      <c r="V186" s="15"/>
      <c r="W186" s="15"/>
      <c r="X186" s="15"/>
    </row>
    <row r="187" customFormat="false" ht="12.75" hidden="false" customHeight="false" outlineLevel="0" collapsed="false">
      <c r="E187" s="4"/>
      <c r="F187" s="56"/>
      <c r="G187" s="56"/>
      <c r="I187" s="4"/>
      <c r="K187" s="15"/>
      <c r="L187" s="15"/>
      <c r="M187" s="15"/>
      <c r="N187" s="15"/>
      <c r="O187" s="15"/>
      <c r="P187" s="15"/>
      <c r="Q187" s="15"/>
      <c r="R187" s="15"/>
      <c r="S187" s="15"/>
      <c r="T187" s="15"/>
      <c r="U187" s="15"/>
      <c r="V187" s="15"/>
      <c r="W187" s="15"/>
      <c r="X187" s="15"/>
    </row>
    <row r="188" customFormat="false" ht="12.75" hidden="false" customHeight="false" outlineLevel="0" collapsed="false">
      <c r="E188" s="4"/>
      <c r="F188" s="56"/>
      <c r="G188" s="56"/>
      <c r="I188" s="4"/>
      <c r="K188" s="15"/>
      <c r="L188" s="15"/>
      <c r="M188" s="15"/>
      <c r="N188" s="15"/>
      <c r="O188" s="15"/>
      <c r="P188" s="15"/>
      <c r="Q188" s="15"/>
      <c r="R188" s="15"/>
      <c r="S188" s="15"/>
      <c r="T188" s="15"/>
      <c r="U188" s="15"/>
      <c r="V188" s="15"/>
      <c r="W188" s="15"/>
      <c r="X188" s="15"/>
    </row>
    <row r="189" customFormat="false" ht="12.75" hidden="false" customHeight="false" outlineLevel="0" collapsed="false">
      <c r="E189" s="4"/>
      <c r="F189" s="56"/>
      <c r="G189" s="56"/>
      <c r="I189" s="4"/>
      <c r="K189" s="15"/>
      <c r="L189" s="15"/>
      <c r="M189" s="15"/>
      <c r="N189" s="15"/>
      <c r="O189" s="15"/>
      <c r="P189" s="15"/>
      <c r="Q189" s="15"/>
      <c r="R189" s="15"/>
      <c r="S189" s="15"/>
      <c r="T189" s="15"/>
      <c r="U189" s="15"/>
      <c r="V189" s="15"/>
      <c r="W189" s="15"/>
      <c r="X189" s="15"/>
    </row>
    <row r="190" customFormat="false" ht="12.75" hidden="false" customHeight="false" outlineLevel="0" collapsed="false">
      <c r="E190" s="4"/>
      <c r="F190" s="56"/>
      <c r="G190" s="56"/>
      <c r="I190" s="4"/>
      <c r="K190" s="15"/>
      <c r="L190" s="15"/>
      <c r="M190" s="15"/>
      <c r="N190" s="15"/>
      <c r="O190" s="15"/>
      <c r="P190" s="15"/>
      <c r="Q190" s="15"/>
      <c r="R190" s="15"/>
      <c r="S190" s="15"/>
      <c r="T190" s="15"/>
      <c r="U190" s="15"/>
      <c r="V190" s="15"/>
      <c r="W190" s="15"/>
      <c r="X190" s="15"/>
    </row>
    <row r="191" customFormat="false" ht="12.75" hidden="false" customHeight="false" outlineLevel="0" collapsed="false">
      <c r="E191" s="43"/>
      <c r="F191" s="62"/>
      <c r="G191" s="62"/>
      <c r="I191" s="4"/>
      <c r="K191" s="15"/>
      <c r="L191" s="15"/>
      <c r="M191" s="15"/>
      <c r="N191" s="15"/>
      <c r="O191" s="15"/>
      <c r="P191" s="15"/>
      <c r="Q191" s="15"/>
      <c r="R191" s="15"/>
      <c r="S191" s="15"/>
      <c r="T191" s="15"/>
      <c r="U191" s="15"/>
      <c r="V191" s="15"/>
      <c r="W191" s="15"/>
    </row>
    <row r="192" customFormat="false" ht="12.75" hidden="false" customHeight="false" outlineLevel="0" collapsed="false">
      <c r="E192" s="43"/>
      <c r="F192" s="62"/>
      <c r="G192" s="62"/>
      <c r="I192" s="4"/>
      <c r="K192" s="15"/>
      <c r="L192" s="15"/>
      <c r="M192" s="15"/>
      <c r="N192" s="15"/>
      <c r="O192" s="15"/>
      <c r="P192" s="15"/>
      <c r="Q192" s="15"/>
      <c r="R192" s="15"/>
      <c r="S192" s="15"/>
      <c r="T192" s="15"/>
      <c r="U192" s="15"/>
      <c r="V192" s="15"/>
      <c r="W192" s="15"/>
    </row>
    <row r="193" customFormat="false" ht="12.75" hidden="false" customHeight="false" outlineLevel="0" collapsed="false">
      <c r="E193" s="43"/>
      <c r="F193" s="62"/>
      <c r="G193" s="62"/>
      <c r="I193" s="4"/>
      <c r="K193" s="15"/>
      <c r="L193" s="15"/>
      <c r="M193" s="15"/>
      <c r="N193" s="15"/>
      <c r="O193" s="15"/>
      <c r="P193" s="15"/>
      <c r="Q193" s="15"/>
      <c r="R193" s="15"/>
      <c r="S193" s="15"/>
      <c r="T193" s="15"/>
      <c r="U193" s="15"/>
      <c r="V193" s="15"/>
      <c r="W193" s="15"/>
    </row>
    <row r="194" customFormat="false" ht="12.75" hidden="false" customHeight="false" outlineLevel="0" collapsed="false">
      <c r="E194" s="43"/>
      <c r="F194" s="62"/>
      <c r="G194" s="62"/>
      <c r="I194" s="4"/>
      <c r="K194" s="15"/>
      <c r="L194" s="15"/>
      <c r="M194" s="15"/>
      <c r="N194" s="15"/>
      <c r="O194" s="15"/>
      <c r="P194" s="15"/>
      <c r="Q194" s="15"/>
      <c r="R194" s="15"/>
      <c r="S194" s="15"/>
      <c r="T194" s="15"/>
      <c r="U194" s="15"/>
      <c r="V194" s="15"/>
      <c r="W194" s="15"/>
    </row>
    <row r="195" customFormat="false" ht="12.75" hidden="false" customHeight="false" outlineLevel="0" collapsed="false">
      <c r="E195" s="43"/>
      <c r="F195" s="62"/>
      <c r="G195" s="62"/>
      <c r="I195" s="4"/>
      <c r="K195" s="15"/>
      <c r="L195" s="15"/>
      <c r="M195" s="15"/>
      <c r="N195" s="15"/>
      <c r="O195" s="15"/>
      <c r="P195" s="15"/>
      <c r="Q195" s="15"/>
      <c r="R195" s="15"/>
      <c r="S195" s="15"/>
      <c r="T195" s="15"/>
      <c r="U195" s="15"/>
      <c r="V195" s="15"/>
      <c r="W195" s="15"/>
    </row>
    <row r="196" customFormat="false" ht="12.75" hidden="false" customHeight="false" outlineLevel="0" collapsed="false">
      <c r="E196" s="43"/>
      <c r="F196" s="62"/>
      <c r="G196" s="62"/>
      <c r="I196" s="4"/>
      <c r="K196" s="15"/>
      <c r="L196" s="15"/>
      <c r="M196" s="15"/>
      <c r="N196" s="15"/>
      <c r="O196" s="15"/>
      <c r="P196" s="15"/>
      <c r="Q196" s="15"/>
      <c r="R196" s="15"/>
      <c r="S196" s="15"/>
      <c r="T196" s="15"/>
      <c r="U196" s="15"/>
      <c r="V196" s="15"/>
      <c r="W196" s="15"/>
    </row>
    <row r="197" customFormat="false" ht="12.75" hidden="false" customHeight="false" outlineLevel="0" collapsed="false">
      <c r="E197" s="43"/>
      <c r="F197" s="62"/>
      <c r="G197" s="62"/>
      <c r="I197" s="4"/>
      <c r="K197" s="15"/>
      <c r="L197" s="15"/>
      <c r="M197" s="15"/>
      <c r="N197" s="15"/>
      <c r="O197" s="15"/>
      <c r="P197" s="15"/>
      <c r="Q197" s="15"/>
      <c r="R197" s="15"/>
      <c r="S197" s="15"/>
      <c r="T197" s="15"/>
      <c r="U197" s="15"/>
      <c r="V197" s="15"/>
      <c r="W197" s="15"/>
    </row>
    <row r="198" customFormat="false" ht="12.75" hidden="false" customHeight="false" outlineLevel="0" collapsed="false">
      <c r="E198" s="43"/>
      <c r="F198" s="62"/>
      <c r="G198" s="62"/>
      <c r="I198" s="4"/>
      <c r="K198" s="15"/>
      <c r="L198" s="15"/>
      <c r="M198" s="15"/>
      <c r="N198" s="15"/>
      <c r="O198" s="15"/>
      <c r="P198" s="15"/>
      <c r="Q198" s="15"/>
      <c r="R198" s="15"/>
      <c r="S198" s="15"/>
      <c r="T198" s="15"/>
      <c r="U198" s="15"/>
      <c r="V198" s="15"/>
      <c r="W198" s="15"/>
    </row>
    <row r="199" customFormat="false" ht="12.75" hidden="false" customHeight="false" outlineLevel="0" collapsed="false">
      <c r="E199" s="43"/>
      <c r="F199" s="62"/>
      <c r="G199" s="62"/>
      <c r="I199" s="4"/>
      <c r="K199" s="15"/>
      <c r="L199" s="15"/>
      <c r="M199" s="15"/>
      <c r="N199" s="15"/>
      <c r="O199" s="15"/>
      <c r="P199" s="15"/>
      <c r="Q199" s="15"/>
      <c r="R199" s="15"/>
      <c r="S199" s="15"/>
      <c r="T199" s="15"/>
      <c r="U199" s="15"/>
      <c r="V199" s="15"/>
      <c r="W199" s="15"/>
    </row>
    <row r="200" customFormat="false" ht="12.75" hidden="false" customHeight="false" outlineLevel="0" collapsed="false">
      <c r="E200" s="4"/>
      <c r="F200" s="56"/>
      <c r="G200" s="56"/>
      <c r="I200" s="4"/>
      <c r="K200" s="15"/>
      <c r="L200" s="15"/>
      <c r="M200" s="15"/>
      <c r="N200" s="15"/>
      <c r="O200" s="15"/>
      <c r="P200" s="15"/>
      <c r="Q200" s="15"/>
      <c r="R200" s="15"/>
      <c r="S200" s="15"/>
      <c r="T200" s="15"/>
      <c r="U200" s="15"/>
      <c r="V200" s="15"/>
      <c r="W200" s="15"/>
    </row>
    <row r="201" customFormat="false" ht="12.75" hidden="false" customHeight="false" outlineLevel="0" collapsed="false">
      <c r="E201" s="4"/>
      <c r="F201" s="56"/>
      <c r="G201" s="56"/>
      <c r="I201" s="4"/>
      <c r="K201" s="15"/>
      <c r="L201" s="15"/>
      <c r="M201" s="15"/>
      <c r="N201" s="15"/>
      <c r="O201" s="15"/>
      <c r="P201" s="15"/>
      <c r="Q201" s="15"/>
      <c r="R201" s="15"/>
      <c r="S201" s="15"/>
      <c r="T201" s="15"/>
      <c r="U201" s="15"/>
      <c r="V201" s="15"/>
      <c r="W201" s="15"/>
    </row>
    <row r="202" customFormat="false" ht="12.75" hidden="false" customHeight="false" outlineLevel="0" collapsed="false">
      <c r="E202" s="4"/>
      <c r="F202" s="56"/>
      <c r="G202" s="56"/>
      <c r="I202" s="4"/>
      <c r="K202" s="15"/>
      <c r="L202" s="15"/>
      <c r="M202" s="15"/>
      <c r="N202" s="15"/>
      <c r="O202" s="15"/>
      <c r="P202" s="15"/>
      <c r="Q202" s="15"/>
      <c r="R202" s="15"/>
      <c r="S202" s="15"/>
      <c r="T202" s="15"/>
      <c r="U202" s="15"/>
      <c r="V202" s="15"/>
      <c r="W202" s="15"/>
    </row>
    <row r="203" customFormat="false" ht="12.75" hidden="false" customHeight="false" outlineLevel="0" collapsed="false">
      <c r="E203" s="4"/>
      <c r="F203" s="56"/>
      <c r="G203" s="56"/>
      <c r="I203" s="4"/>
      <c r="K203" s="15"/>
      <c r="L203" s="15"/>
      <c r="M203" s="15"/>
      <c r="N203" s="15"/>
      <c r="O203" s="15"/>
      <c r="P203" s="15"/>
      <c r="Q203" s="15"/>
      <c r="R203" s="15"/>
      <c r="S203" s="15"/>
      <c r="T203" s="15"/>
      <c r="U203" s="15"/>
      <c r="V203" s="15"/>
      <c r="W203" s="15"/>
    </row>
    <row r="204" customFormat="false" ht="12.75" hidden="false" customHeight="false" outlineLevel="0" collapsed="false">
      <c r="E204" s="4"/>
      <c r="F204" s="56"/>
      <c r="G204" s="56"/>
      <c r="I204" s="4"/>
      <c r="K204" s="15"/>
      <c r="L204" s="15"/>
      <c r="M204" s="15"/>
      <c r="N204" s="15"/>
      <c r="O204" s="15"/>
      <c r="P204" s="15"/>
      <c r="Q204" s="15"/>
      <c r="R204" s="15"/>
      <c r="S204" s="15"/>
      <c r="T204" s="15"/>
      <c r="U204" s="15"/>
      <c r="V204" s="15"/>
      <c r="W204" s="15"/>
    </row>
    <row r="205" customFormat="false" ht="12.75" hidden="false" customHeight="false" outlineLevel="0" collapsed="false">
      <c r="E205" s="4"/>
      <c r="F205" s="56"/>
      <c r="G205" s="56"/>
      <c r="I205" s="4"/>
      <c r="K205" s="15"/>
      <c r="L205" s="15"/>
      <c r="M205" s="15"/>
      <c r="N205" s="15"/>
      <c r="O205" s="15"/>
      <c r="P205" s="15"/>
      <c r="Q205" s="15"/>
      <c r="R205" s="15"/>
      <c r="S205" s="15"/>
      <c r="T205" s="15"/>
      <c r="U205" s="15"/>
      <c r="V205" s="15"/>
      <c r="W205" s="15"/>
    </row>
    <row r="206" customFormat="false" ht="12.75" hidden="false" customHeight="false" outlineLevel="0" collapsed="false">
      <c r="E206" s="4"/>
      <c r="F206" s="56"/>
      <c r="G206" s="56"/>
      <c r="I206" s="4"/>
      <c r="K206" s="15"/>
      <c r="L206" s="15"/>
      <c r="M206" s="15"/>
      <c r="N206" s="15"/>
      <c r="O206" s="15"/>
      <c r="P206" s="15"/>
      <c r="Q206" s="15"/>
      <c r="R206" s="15"/>
      <c r="S206" s="15"/>
      <c r="T206" s="15"/>
      <c r="U206" s="15"/>
      <c r="V206" s="15"/>
      <c r="W206" s="15"/>
    </row>
    <row r="207" customFormat="false" ht="12.75" hidden="false" customHeight="false" outlineLevel="0" collapsed="false">
      <c r="E207" s="4"/>
      <c r="F207" s="56"/>
      <c r="G207" s="56"/>
      <c r="I207" s="4"/>
      <c r="K207" s="15"/>
      <c r="L207" s="15"/>
      <c r="M207" s="15"/>
      <c r="N207" s="15"/>
      <c r="O207" s="15"/>
      <c r="P207" s="15"/>
      <c r="Q207" s="15"/>
      <c r="R207" s="15"/>
      <c r="S207" s="15"/>
      <c r="T207" s="15"/>
      <c r="U207" s="15"/>
      <c r="V207" s="15"/>
      <c r="W207" s="15"/>
      <c r="X207" s="15"/>
    </row>
    <row r="208" customFormat="false" ht="12.75" hidden="false" customHeight="false" outlineLevel="0" collapsed="false">
      <c r="E208" s="4"/>
      <c r="F208" s="56"/>
      <c r="G208" s="56"/>
      <c r="I208" s="4"/>
      <c r="K208" s="15"/>
      <c r="L208" s="15"/>
      <c r="M208" s="15"/>
      <c r="N208" s="15"/>
      <c r="O208" s="15"/>
      <c r="P208" s="15"/>
      <c r="Q208" s="15"/>
      <c r="R208" s="15"/>
      <c r="S208" s="15"/>
      <c r="T208" s="15"/>
      <c r="U208" s="15"/>
      <c r="V208" s="15"/>
      <c r="W208" s="15"/>
    </row>
    <row r="209" customFormat="false" ht="12.75" hidden="false" customHeight="false" outlineLevel="0" collapsed="false">
      <c r="E209" s="4"/>
      <c r="F209" s="56"/>
      <c r="G209" s="56"/>
      <c r="I209" s="4"/>
      <c r="K209" s="15"/>
      <c r="L209" s="15"/>
      <c r="M209" s="15"/>
      <c r="N209" s="15"/>
      <c r="O209" s="15"/>
      <c r="P209" s="15"/>
      <c r="Q209" s="15"/>
      <c r="R209" s="15"/>
      <c r="S209" s="15"/>
      <c r="T209" s="15"/>
      <c r="U209" s="15"/>
      <c r="V209" s="15"/>
      <c r="W209" s="15"/>
    </row>
    <row r="210" customFormat="false" ht="12.75" hidden="false" customHeight="false" outlineLevel="0" collapsed="false">
      <c r="E210" s="4"/>
      <c r="F210" s="56"/>
      <c r="G210" s="56"/>
      <c r="I210" s="4"/>
      <c r="K210" s="15"/>
      <c r="L210" s="15"/>
      <c r="M210" s="15"/>
      <c r="N210" s="15"/>
      <c r="O210" s="15"/>
      <c r="P210" s="15"/>
      <c r="Q210" s="15"/>
      <c r="R210" s="15"/>
      <c r="S210" s="15"/>
      <c r="T210" s="15"/>
      <c r="U210" s="15"/>
      <c r="V210" s="15"/>
      <c r="W210" s="15"/>
    </row>
    <row r="211" customFormat="false" ht="12.75" hidden="false" customHeight="false" outlineLevel="0" collapsed="false">
      <c r="E211" s="4"/>
      <c r="F211" s="56"/>
      <c r="G211" s="56"/>
      <c r="I211" s="4"/>
      <c r="K211" s="15"/>
      <c r="L211" s="15"/>
      <c r="M211" s="15"/>
      <c r="N211" s="15"/>
      <c r="O211" s="15"/>
      <c r="P211" s="15"/>
      <c r="Q211" s="15"/>
      <c r="R211" s="15"/>
      <c r="S211" s="15"/>
      <c r="T211" s="15"/>
      <c r="U211" s="15"/>
      <c r="V211" s="15"/>
      <c r="W211" s="15"/>
    </row>
    <row r="212" customFormat="false" ht="12.75" hidden="false" customHeight="false" outlineLevel="0" collapsed="false">
      <c r="E212" s="4"/>
      <c r="F212" s="56"/>
      <c r="G212" s="56"/>
      <c r="I212" s="4"/>
      <c r="K212" s="15"/>
      <c r="L212" s="15"/>
      <c r="M212" s="15"/>
      <c r="N212" s="15"/>
      <c r="O212" s="15"/>
      <c r="P212" s="15"/>
      <c r="Q212" s="15"/>
      <c r="R212" s="15"/>
      <c r="S212" s="15"/>
      <c r="T212" s="15"/>
      <c r="U212" s="15"/>
      <c r="V212" s="15"/>
      <c r="W212" s="15"/>
    </row>
    <row r="213" customFormat="false" ht="12.75" hidden="false" customHeight="false" outlineLevel="0" collapsed="false">
      <c r="E213" s="4"/>
      <c r="F213" s="56"/>
      <c r="G213" s="56"/>
      <c r="I213" s="4"/>
      <c r="K213" s="15"/>
      <c r="L213" s="15"/>
      <c r="M213" s="15"/>
      <c r="N213" s="15"/>
      <c r="O213" s="15"/>
      <c r="P213" s="15"/>
      <c r="Q213" s="15"/>
      <c r="R213" s="15"/>
      <c r="S213" s="15"/>
      <c r="T213" s="15"/>
      <c r="U213" s="15"/>
      <c r="V213" s="15"/>
      <c r="W213" s="15"/>
    </row>
    <row r="214" customFormat="false" ht="12.75" hidden="false" customHeight="false" outlineLevel="0" collapsed="false">
      <c r="E214" s="4"/>
      <c r="F214" s="56"/>
      <c r="G214" s="56"/>
      <c r="I214" s="4"/>
      <c r="K214" s="15"/>
      <c r="L214" s="15"/>
      <c r="M214" s="15"/>
      <c r="N214" s="15"/>
      <c r="O214" s="15"/>
      <c r="P214" s="15"/>
      <c r="Q214" s="15"/>
      <c r="R214" s="15"/>
      <c r="S214" s="15"/>
      <c r="T214" s="15"/>
      <c r="U214" s="15"/>
      <c r="V214" s="15"/>
      <c r="W214" s="15"/>
    </row>
    <row r="215" customFormat="false" ht="12.75" hidden="false" customHeight="false" outlineLevel="0" collapsed="false">
      <c r="E215" s="4"/>
      <c r="F215" s="56"/>
      <c r="G215" s="56"/>
      <c r="I215" s="4"/>
      <c r="K215" s="15"/>
      <c r="L215" s="15"/>
      <c r="M215" s="15"/>
      <c r="N215" s="15"/>
      <c r="O215" s="15"/>
      <c r="P215" s="15"/>
      <c r="Q215" s="15"/>
      <c r="R215" s="15"/>
      <c r="S215" s="15"/>
      <c r="T215" s="15"/>
      <c r="U215" s="15"/>
      <c r="V215" s="15"/>
      <c r="W215" s="15"/>
    </row>
    <row r="216" customFormat="false" ht="12.75" hidden="false" customHeight="false" outlineLevel="0" collapsed="false">
      <c r="E216" s="43"/>
      <c r="F216" s="62"/>
      <c r="G216" s="62"/>
      <c r="I216" s="4"/>
      <c r="K216" s="15"/>
      <c r="L216" s="15"/>
      <c r="M216" s="15"/>
      <c r="N216" s="15"/>
      <c r="O216" s="15"/>
      <c r="P216" s="15"/>
      <c r="Q216" s="15"/>
      <c r="R216" s="15"/>
      <c r="S216" s="15"/>
      <c r="T216" s="15"/>
      <c r="U216" s="15"/>
      <c r="V216" s="15"/>
      <c r="W216" s="15"/>
    </row>
    <row r="217" customFormat="false" ht="12.75" hidden="false" customHeight="false" outlineLevel="0" collapsed="false">
      <c r="E217" s="43"/>
      <c r="F217" s="62"/>
      <c r="G217" s="62"/>
      <c r="I217" s="4"/>
      <c r="K217" s="15"/>
      <c r="L217" s="15"/>
      <c r="M217" s="15"/>
      <c r="N217" s="15"/>
      <c r="O217" s="15"/>
      <c r="P217" s="15"/>
      <c r="Q217" s="15"/>
      <c r="R217" s="15"/>
      <c r="S217" s="15"/>
      <c r="T217" s="15"/>
      <c r="U217" s="15"/>
      <c r="V217" s="15"/>
      <c r="W217" s="15"/>
    </row>
    <row r="218" customFormat="false" ht="12.75" hidden="false" customHeight="false" outlineLevel="0" collapsed="false">
      <c r="E218" s="4"/>
      <c r="F218" s="56"/>
      <c r="G218" s="56"/>
      <c r="I218" s="4"/>
      <c r="K218" s="15"/>
      <c r="L218" s="15"/>
      <c r="M218" s="15"/>
      <c r="N218" s="15"/>
      <c r="O218" s="15"/>
      <c r="P218" s="15"/>
      <c r="Q218" s="15"/>
      <c r="R218" s="15"/>
      <c r="S218" s="15"/>
      <c r="T218" s="15"/>
      <c r="U218" s="15"/>
      <c r="V218" s="15"/>
      <c r="W218" s="15"/>
      <c r="X218" s="15"/>
    </row>
    <row r="219" customFormat="false" ht="12.75" hidden="false" customHeight="false" outlineLevel="0" collapsed="false">
      <c r="E219" s="4"/>
      <c r="F219" s="56"/>
      <c r="G219" s="56"/>
      <c r="I219" s="4"/>
      <c r="K219" s="15"/>
      <c r="L219" s="15"/>
      <c r="M219" s="15"/>
      <c r="N219" s="15"/>
      <c r="O219" s="15"/>
      <c r="P219" s="15"/>
      <c r="Q219" s="15"/>
      <c r="R219" s="15"/>
      <c r="S219" s="15"/>
      <c r="T219" s="15"/>
      <c r="U219" s="15"/>
      <c r="V219" s="15"/>
      <c r="W219" s="15"/>
    </row>
    <row r="220" customFormat="false" ht="12.75" hidden="false" customHeight="false" outlineLevel="0" collapsed="false">
      <c r="E220" s="4"/>
      <c r="F220" s="56"/>
      <c r="G220" s="56"/>
      <c r="I220" s="4"/>
      <c r="K220" s="15"/>
      <c r="L220" s="15"/>
      <c r="M220" s="15"/>
      <c r="N220" s="15"/>
      <c r="O220" s="15"/>
      <c r="P220" s="15"/>
      <c r="Q220" s="15"/>
      <c r="R220" s="15"/>
      <c r="S220" s="15"/>
      <c r="T220" s="15"/>
      <c r="U220" s="15"/>
      <c r="V220" s="15"/>
      <c r="W220" s="15"/>
    </row>
    <row r="221" customFormat="false" ht="12.75" hidden="false" customHeight="false" outlineLevel="0" collapsed="false">
      <c r="E221" s="4"/>
      <c r="F221" s="62"/>
      <c r="G221" s="62"/>
      <c r="I221" s="4"/>
      <c r="K221" s="15"/>
      <c r="L221" s="15"/>
      <c r="M221" s="15"/>
      <c r="N221" s="15"/>
      <c r="O221" s="15"/>
      <c r="P221" s="15"/>
      <c r="Q221" s="15"/>
      <c r="R221" s="15"/>
      <c r="S221" s="15"/>
      <c r="T221" s="15"/>
      <c r="U221" s="15"/>
      <c r="V221" s="15"/>
      <c r="W221" s="15"/>
      <c r="X221" s="15"/>
    </row>
    <row r="222" customFormat="false" ht="12.75" hidden="false" customHeight="false" outlineLevel="0" collapsed="false">
      <c r="E222" s="4"/>
      <c r="F222" s="56"/>
      <c r="G222" s="56"/>
      <c r="I222" s="4"/>
      <c r="K222" s="15"/>
      <c r="L222" s="15"/>
      <c r="M222" s="15"/>
      <c r="N222" s="15"/>
      <c r="O222" s="15"/>
      <c r="P222" s="15"/>
      <c r="Q222" s="15"/>
      <c r="R222" s="15"/>
      <c r="S222" s="15"/>
      <c r="T222" s="15"/>
      <c r="U222" s="15"/>
      <c r="V222" s="15"/>
      <c r="W222" s="15"/>
    </row>
    <row r="223" customFormat="false" ht="12.75" hidden="false" customHeight="false" outlineLevel="0" collapsed="false">
      <c r="E223" s="4"/>
      <c r="F223" s="56"/>
      <c r="G223" s="56"/>
      <c r="I223" s="4"/>
      <c r="K223" s="15"/>
      <c r="L223" s="15"/>
      <c r="M223" s="15"/>
      <c r="N223" s="15"/>
      <c r="O223" s="15"/>
      <c r="P223" s="15"/>
      <c r="Q223" s="15"/>
      <c r="R223" s="15"/>
      <c r="S223" s="15"/>
      <c r="T223" s="15"/>
      <c r="U223" s="15"/>
      <c r="V223" s="15"/>
      <c r="W223" s="15"/>
    </row>
    <row r="224" customFormat="false" ht="12.75" hidden="false" customHeight="false" outlineLevel="0" collapsed="false">
      <c r="E224" s="4"/>
      <c r="F224" s="56"/>
      <c r="G224" s="56"/>
      <c r="I224" s="4"/>
      <c r="K224" s="15"/>
      <c r="L224" s="15"/>
      <c r="M224" s="15"/>
      <c r="N224" s="15"/>
      <c r="O224" s="15"/>
      <c r="P224" s="15"/>
      <c r="Q224" s="15"/>
      <c r="R224" s="15"/>
      <c r="S224" s="15"/>
      <c r="T224" s="15"/>
      <c r="U224" s="15"/>
      <c r="V224" s="15"/>
      <c r="W224" s="15"/>
    </row>
    <row r="225" customFormat="false" ht="12.75" hidden="false" customHeight="false" outlineLevel="0" collapsed="false">
      <c r="E225" s="4"/>
      <c r="F225" s="56"/>
      <c r="G225" s="56"/>
      <c r="I225" s="4"/>
      <c r="K225" s="15"/>
      <c r="L225" s="15"/>
      <c r="M225" s="15"/>
      <c r="N225" s="15"/>
      <c r="O225" s="15"/>
      <c r="P225" s="15"/>
      <c r="Q225" s="15"/>
      <c r="R225" s="15"/>
      <c r="S225" s="15"/>
      <c r="T225" s="15"/>
      <c r="U225" s="15"/>
      <c r="V225" s="15"/>
      <c r="W225" s="15"/>
    </row>
    <row r="226" customFormat="false" ht="12.75" hidden="false" customHeight="false" outlineLevel="0" collapsed="false">
      <c r="E226" s="4"/>
      <c r="F226" s="56"/>
      <c r="G226" s="56"/>
      <c r="I226" s="4"/>
      <c r="K226" s="15"/>
      <c r="L226" s="15"/>
      <c r="M226" s="15"/>
      <c r="N226" s="15"/>
      <c r="O226" s="15"/>
      <c r="P226" s="15"/>
      <c r="Q226" s="15"/>
      <c r="R226" s="15"/>
      <c r="S226" s="15"/>
      <c r="T226" s="15"/>
      <c r="U226" s="15"/>
      <c r="V226" s="15"/>
      <c r="W226" s="15"/>
    </row>
    <row r="227" customFormat="false" ht="12.75" hidden="false" customHeight="false" outlineLevel="0" collapsed="false">
      <c r="E227" s="43"/>
      <c r="F227" s="62"/>
      <c r="G227" s="62"/>
      <c r="I227" s="4"/>
      <c r="K227" s="15"/>
      <c r="L227" s="15"/>
      <c r="M227" s="15"/>
      <c r="N227" s="15"/>
      <c r="O227" s="15"/>
      <c r="P227" s="15"/>
      <c r="Q227" s="15"/>
      <c r="R227" s="15"/>
      <c r="S227" s="15"/>
      <c r="T227" s="15"/>
      <c r="U227" s="15"/>
      <c r="V227" s="15"/>
      <c r="W227" s="15"/>
    </row>
    <row r="228" customFormat="false" ht="12.75" hidden="false" customHeight="false" outlineLevel="0" collapsed="false">
      <c r="E228" s="43"/>
      <c r="F228" s="62"/>
      <c r="G228" s="62"/>
      <c r="I228" s="4"/>
      <c r="K228" s="15"/>
      <c r="L228" s="15"/>
      <c r="M228" s="15"/>
      <c r="N228" s="15"/>
      <c r="O228" s="15"/>
      <c r="P228" s="15"/>
      <c r="Q228" s="15"/>
      <c r="R228" s="15"/>
      <c r="S228" s="15"/>
      <c r="T228" s="15"/>
      <c r="U228" s="15"/>
      <c r="V228" s="15"/>
      <c r="W228" s="15"/>
    </row>
    <row r="229" customFormat="false" ht="12.75" hidden="false" customHeight="false" outlineLevel="0" collapsed="false">
      <c r="E229" s="4"/>
      <c r="F229" s="56"/>
      <c r="G229" s="56"/>
      <c r="I229" s="4"/>
      <c r="K229" s="15"/>
      <c r="L229" s="15"/>
      <c r="M229" s="15"/>
      <c r="N229" s="15"/>
      <c r="O229" s="15"/>
      <c r="P229" s="15"/>
      <c r="Q229" s="15"/>
      <c r="R229" s="15"/>
      <c r="S229" s="15"/>
      <c r="T229" s="15"/>
      <c r="U229" s="15"/>
      <c r="V229" s="15"/>
      <c r="W229" s="15"/>
    </row>
    <row r="230" customFormat="false" ht="12.75" hidden="false" customHeight="false" outlineLevel="0" collapsed="false">
      <c r="E230" s="4"/>
      <c r="F230" s="56"/>
      <c r="G230" s="56"/>
      <c r="I230" s="4"/>
      <c r="K230" s="15"/>
      <c r="L230" s="15"/>
      <c r="M230" s="15"/>
      <c r="N230" s="15"/>
      <c r="O230" s="15"/>
      <c r="P230" s="15"/>
      <c r="Q230" s="15"/>
      <c r="R230" s="15"/>
      <c r="S230" s="15"/>
      <c r="T230" s="15"/>
      <c r="U230" s="15"/>
      <c r="V230" s="15"/>
      <c r="W230" s="15"/>
    </row>
    <row r="231" customFormat="false" ht="12.75" hidden="false" customHeight="false" outlineLevel="0" collapsed="false">
      <c r="E231" s="4"/>
      <c r="F231" s="56"/>
      <c r="G231" s="56"/>
      <c r="I231" s="4"/>
      <c r="K231" s="15"/>
      <c r="L231" s="15"/>
      <c r="M231" s="15"/>
      <c r="N231" s="15"/>
      <c r="O231" s="15"/>
      <c r="P231" s="15"/>
      <c r="Q231" s="15"/>
      <c r="R231" s="15"/>
      <c r="S231" s="15"/>
      <c r="T231" s="15"/>
      <c r="U231" s="15"/>
      <c r="V231" s="15"/>
      <c r="W231" s="15"/>
    </row>
    <row r="232" customFormat="false" ht="12.75" hidden="false" customHeight="false" outlineLevel="0" collapsed="false">
      <c r="E232" s="4"/>
      <c r="F232" s="56"/>
      <c r="G232" s="56"/>
      <c r="I232" s="4"/>
      <c r="K232" s="15"/>
      <c r="L232" s="15"/>
      <c r="M232" s="15"/>
      <c r="N232" s="15"/>
      <c r="O232" s="15"/>
      <c r="P232" s="15"/>
      <c r="Q232" s="15"/>
      <c r="R232" s="15"/>
      <c r="S232" s="15"/>
      <c r="T232" s="15"/>
      <c r="U232" s="15"/>
      <c r="V232" s="15"/>
      <c r="W232" s="15"/>
    </row>
    <row r="233" customFormat="false" ht="12.75" hidden="false" customHeight="false" outlineLevel="0" collapsed="false">
      <c r="E233" s="4"/>
      <c r="F233" s="56"/>
      <c r="G233" s="56"/>
      <c r="I233" s="4"/>
      <c r="K233" s="15"/>
      <c r="L233" s="15"/>
      <c r="M233" s="15"/>
      <c r="N233" s="15"/>
      <c r="O233" s="15"/>
      <c r="P233" s="15"/>
      <c r="Q233" s="15"/>
      <c r="R233" s="15"/>
      <c r="S233" s="15"/>
      <c r="T233" s="15"/>
      <c r="U233" s="15"/>
      <c r="V233" s="15"/>
      <c r="W233" s="15"/>
    </row>
    <row r="234" customFormat="false" ht="12.75" hidden="false" customHeight="false" outlineLevel="0" collapsed="false">
      <c r="E234" s="4"/>
      <c r="F234" s="56"/>
      <c r="G234" s="56"/>
      <c r="I234" s="4"/>
      <c r="K234" s="15"/>
      <c r="L234" s="15"/>
      <c r="M234" s="15"/>
      <c r="N234" s="15"/>
      <c r="O234" s="15"/>
      <c r="P234" s="15"/>
      <c r="Q234" s="15"/>
      <c r="R234" s="15"/>
      <c r="S234" s="15"/>
      <c r="T234" s="15"/>
      <c r="U234" s="15"/>
      <c r="V234" s="15"/>
      <c r="W234" s="15"/>
      <c r="X234" s="15" t="n">
        <f aca="false">SUM(W230:W234)</f>
        <v>0</v>
      </c>
    </row>
    <row r="235" customFormat="false" ht="12.75" hidden="false" customHeight="false" outlineLevel="0" collapsed="false">
      <c r="E235" s="4"/>
      <c r="F235" s="56"/>
      <c r="G235" s="56"/>
      <c r="I235" s="4"/>
      <c r="K235" s="15"/>
      <c r="L235" s="15"/>
      <c r="M235" s="15"/>
      <c r="N235" s="15"/>
      <c r="O235" s="15"/>
      <c r="P235" s="15"/>
      <c r="Q235" s="15"/>
      <c r="R235" s="15"/>
      <c r="S235" s="15"/>
      <c r="T235" s="15"/>
      <c r="U235" s="15"/>
      <c r="V235" s="15"/>
      <c r="W235" s="15"/>
    </row>
    <row r="236" customFormat="false" ht="12.75" hidden="false" customHeight="false" outlineLevel="0" collapsed="false">
      <c r="E236" s="4"/>
      <c r="F236" s="56"/>
      <c r="G236" s="56"/>
      <c r="I236" s="4"/>
      <c r="K236" s="15"/>
      <c r="L236" s="15"/>
      <c r="M236" s="15"/>
      <c r="N236" s="15"/>
      <c r="O236" s="15"/>
      <c r="P236" s="15"/>
      <c r="Q236" s="15"/>
      <c r="R236" s="15"/>
      <c r="S236" s="15"/>
      <c r="T236" s="15"/>
      <c r="U236" s="15"/>
      <c r="V236" s="15"/>
      <c r="W236" s="15"/>
    </row>
    <row r="237" customFormat="false" ht="12.75" hidden="false" customHeight="false" outlineLevel="0" collapsed="false">
      <c r="E237" s="4"/>
      <c r="F237" s="56"/>
      <c r="G237" s="56"/>
      <c r="I237" s="4"/>
      <c r="K237" s="15"/>
      <c r="L237" s="15"/>
      <c r="M237" s="15"/>
      <c r="N237" s="15"/>
      <c r="O237" s="15"/>
      <c r="P237" s="15"/>
      <c r="Q237" s="15"/>
      <c r="R237" s="15"/>
      <c r="S237" s="15"/>
      <c r="T237" s="15"/>
      <c r="U237" s="15"/>
      <c r="V237" s="15"/>
      <c r="W237" s="15"/>
    </row>
    <row r="238" customFormat="false" ht="12.75" hidden="false" customHeight="false" outlineLevel="0" collapsed="false">
      <c r="E238" s="4"/>
      <c r="F238" s="56"/>
      <c r="G238" s="56"/>
      <c r="I238" s="4"/>
      <c r="K238" s="15"/>
      <c r="L238" s="15"/>
      <c r="M238" s="15"/>
      <c r="N238" s="15"/>
      <c r="O238" s="15"/>
      <c r="P238" s="15"/>
      <c r="Q238" s="15"/>
      <c r="R238" s="15"/>
      <c r="S238" s="15"/>
      <c r="T238" s="15"/>
      <c r="U238" s="15"/>
      <c r="V238" s="15"/>
      <c r="W238" s="15"/>
    </row>
    <row r="239" customFormat="false" ht="12.75" hidden="false" customHeight="false" outlineLevel="0" collapsed="false">
      <c r="E239" s="4"/>
      <c r="F239" s="56"/>
      <c r="G239" s="56"/>
      <c r="I239" s="4"/>
      <c r="K239" s="15"/>
      <c r="L239" s="15"/>
      <c r="M239" s="15"/>
      <c r="N239" s="15"/>
      <c r="O239" s="15"/>
      <c r="P239" s="15"/>
      <c r="Q239" s="15"/>
      <c r="R239" s="15"/>
      <c r="S239" s="15"/>
      <c r="T239" s="15"/>
      <c r="U239" s="15"/>
      <c r="V239" s="15"/>
      <c r="W239" s="15"/>
    </row>
    <row r="240" customFormat="false" ht="12.75" hidden="false" customHeight="false" outlineLevel="0" collapsed="false">
      <c r="E240" s="4"/>
      <c r="F240" s="56"/>
      <c r="G240" s="56"/>
      <c r="I240" s="4"/>
      <c r="K240" s="15"/>
      <c r="L240" s="15"/>
      <c r="M240" s="15"/>
      <c r="N240" s="15"/>
      <c r="O240" s="15"/>
      <c r="P240" s="15"/>
      <c r="Q240" s="15"/>
      <c r="R240" s="15"/>
      <c r="S240" s="15"/>
      <c r="T240" s="15"/>
      <c r="U240" s="15"/>
      <c r="V240" s="15"/>
      <c r="W240" s="15"/>
    </row>
    <row r="241" customFormat="false" ht="12.75" hidden="false" customHeight="false" outlineLevel="0" collapsed="false">
      <c r="E241" s="4"/>
      <c r="F241" s="56"/>
      <c r="G241" s="56"/>
      <c r="I241" s="4"/>
      <c r="K241" s="15"/>
      <c r="L241" s="15"/>
      <c r="M241" s="15"/>
      <c r="N241" s="15"/>
      <c r="O241" s="15"/>
      <c r="P241" s="15"/>
      <c r="Q241" s="15"/>
      <c r="R241" s="15"/>
      <c r="S241" s="15"/>
      <c r="T241" s="15"/>
      <c r="U241" s="15"/>
      <c r="V241" s="15"/>
      <c r="W241" s="15"/>
      <c r="X241" s="15" t="n">
        <f aca="false">SUM(W238:W241)</f>
        <v>0</v>
      </c>
    </row>
    <row r="242" customFormat="false" ht="12.75" hidden="false" customHeight="false" outlineLevel="0" collapsed="false">
      <c r="E242" s="4"/>
      <c r="F242" s="56"/>
      <c r="G242" s="56"/>
      <c r="I242" s="4"/>
      <c r="K242" s="15"/>
      <c r="L242" s="15"/>
      <c r="M242" s="15"/>
      <c r="N242" s="15"/>
      <c r="O242" s="15"/>
      <c r="P242" s="15"/>
      <c r="Q242" s="15"/>
      <c r="R242" s="15"/>
      <c r="S242" s="15"/>
      <c r="T242" s="15"/>
      <c r="U242" s="15"/>
      <c r="V242" s="15"/>
      <c r="W242" s="15"/>
      <c r="X242" s="15"/>
    </row>
    <row r="243" customFormat="false" ht="12.75" hidden="false" customHeight="false" outlineLevel="0" collapsed="false">
      <c r="E243" s="43"/>
      <c r="F243" s="62"/>
      <c r="G243" s="62"/>
      <c r="I243" s="4"/>
      <c r="K243" s="15"/>
      <c r="L243" s="15"/>
      <c r="M243" s="15"/>
      <c r="N243" s="15"/>
      <c r="O243" s="15"/>
      <c r="P243" s="15"/>
      <c r="Q243" s="15"/>
      <c r="R243" s="15"/>
      <c r="S243" s="15"/>
      <c r="T243" s="15"/>
      <c r="U243" s="15"/>
      <c r="V243" s="15"/>
      <c r="W243" s="15"/>
    </row>
    <row r="244" customFormat="false" ht="12.75" hidden="false" customHeight="false" outlineLevel="0" collapsed="false">
      <c r="E244" s="43"/>
      <c r="F244" s="62"/>
      <c r="G244" s="62"/>
      <c r="I244" s="4"/>
      <c r="K244" s="15"/>
      <c r="L244" s="15"/>
      <c r="M244" s="15"/>
      <c r="N244" s="15"/>
      <c r="O244" s="15"/>
      <c r="P244" s="15"/>
      <c r="Q244" s="15"/>
      <c r="R244" s="15"/>
      <c r="S244" s="15"/>
      <c r="T244" s="15"/>
      <c r="U244" s="15"/>
      <c r="V244" s="15"/>
      <c r="W244" s="15"/>
    </row>
    <row r="245" customFormat="false" ht="12.75" hidden="false" customHeight="false" outlineLevel="0" collapsed="false">
      <c r="E245" s="43"/>
      <c r="F245" s="62"/>
      <c r="G245" s="62"/>
      <c r="I245" s="4"/>
      <c r="K245" s="15"/>
      <c r="L245" s="15"/>
      <c r="M245" s="15"/>
      <c r="N245" s="15"/>
      <c r="O245" s="15"/>
      <c r="P245" s="15"/>
      <c r="Q245" s="15"/>
      <c r="R245" s="15"/>
      <c r="S245" s="15"/>
      <c r="T245" s="15"/>
      <c r="U245" s="15"/>
      <c r="V245" s="15"/>
      <c r="W245" s="15"/>
    </row>
    <row r="246" customFormat="false" ht="12.75" hidden="false" customHeight="false" outlineLevel="0" collapsed="false">
      <c r="E246" s="43"/>
      <c r="F246" s="62"/>
      <c r="G246" s="62"/>
      <c r="I246" s="4"/>
      <c r="K246" s="15"/>
      <c r="L246" s="15"/>
      <c r="M246" s="15"/>
      <c r="N246" s="15"/>
      <c r="O246" s="15"/>
      <c r="P246" s="15"/>
      <c r="Q246" s="15"/>
      <c r="R246" s="15"/>
      <c r="S246" s="15"/>
      <c r="T246" s="15"/>
      <c r="U246" s="15"/>
      <c r="V246" s="15"/>
      <c r="W246" s="15"/>
    </row>
    <row r="247" customFormat="false" ht="12.75" hidden="false" customHeight="false" outlineLevel="0" collapsed="false">
      <c r="A247" s="19"/>
      <c r="B247" s="19"/>
      <c r="C247" s="20"/>
      <c r="D247" s="21"/>
      <c r="E247" s="25"/>
      <c r="F247" s="63"/>
      <c r="G247" s="63"/>
      <c r="H247" s="19"/>
      <c r="I247" s="25"/>
      <c r="J247" s="19"/>
      <c r="K247" s="27"/>
      <c r="L247" s="27"/>
      <c r="M247" s="27"/>
      <c r="N247" s="27"/>
      <c r="O247" s="27"/>
      <c r="P247" s="27"/>
      <c r="Q247" s="27"/>
      <c r="R247" s="27"/>
      <c r="S247" s="27"/>
      <c r="T247" s="27"/>
      <c r="U247" s="27"/>
      <c r="V247" s="27"/>
      <c r="W247" s="27"/>
      <c r="X247" s="19"/>
      <c r="Y247" s="19"/>
      <c r="Z247" s="19"/>
      <c r="AA247" s="19"/>
      <c r="AB247" s="19"/>
      <c r="AC247" s="19"/>
      <c r="AD247" s="19"/>
      <c r="AE247" s="19"/>
      <c r="AF247" s="19"/>
      <c r="AG247" s="19"/>
      <c r="AH247" s="19"/>
      <c r="AI247" s="19"/>
      <c r="AJ247" s="19"/>
      <c r="AK247" s="19"/>
      <c r="AL247" s="19"/>
      <c r="AM247" s="19"/>
      <c r="AN247" s="19"/>
      <c r="AO247" s="19"/>
      <c r="AP247" s="19"/>
      <c r="AQ247" s="19"/>
      <c r="AR247" s="19"/>
      <c r="AS247" s="19"/>
      <c r="AT247" s="19"/>
      <c r="AU247" s="19"/>
      <c r="AV247" s="19"/>
      <c r="AW247" s="19"/>
      <c r="AX247" s="19"/>
      <c r="AY247" s="19"/>
      <c r="AZ247" s="19"/>
      <c r="BA247" s="19"/>
      <c r="BB247" s="19"/>
      <c r="BC247" s="19"/>
      <c r="BD247" s="19"/>
      <c r="BE247" s="19"/>
      <c r="BF247" s="19"/>
      <c r="BG247" s="19"/>
      <c r="BH247" s="19"/>
      <c r="BI247" s="19"/>
      <c r="BJ247" s="19"/>
      <c r="BK247" s="19"/>
      <c r="BL247" s="19"/>
      <c r="BM247" s="19"/>
      <c r="BN247" s="19"/>
      <c r="BO247" s="19"/>
      <c r="BP247" s="19"/>
      <c r="BQ247" s="19"/>
      <c r="BR247" s="19"/>
      <c r="BS247" s="19"/>
      <c r="BT247" s="19"/>
      <c r="BU247" s="19"/>
      <c r="BV247" s="19"/>
      <c r="BW247" s="19"/>
      <c r="BX247" s="19"/>
      <c r="BY247" s="19"/>
      <c r="BZ247" s="19"/>
      <c r="CA247" s="19"/>
      <c r="CB247" s="19"/>
      <c r="CC247" s="19"/>
      <c r="CD247" s="19"/>
      <c r="CE247" s="19"/>
      <c r="CF247" s="19"/>
      <c r="CG247" s="19"/>
      <c r="CH247" s="19"/>
      <c r="CI247" s="19"/>
      <c r="CJ247" s="19"/>
      <c r="CK247" s="19"/>
      <c r="CL247" s="19"/>
      <c r="CM247" s="19"/>
      <c r="CN247" s="19"/>
      <c r="CO247" s="19"/>
      <c r="CP247" s="19"/>
      <c r="CQ247" s="19"/>
      <c r="CR247" s="19"/>
      <c r="CS247" s="19"/>
      <c r="CT247" s="19"/>
      <c r="CU247" s="19"/>
      <c r="CV247" s="19"/>
      <c r="CW247" s="19"/>
      <c r="CX247" s="19"/>
      <c r="CY247" s="19"/>
      <c r="CZ247" s="19"/>
      <c r="DA247" s="19"/>
      <c r="DB247" s="19"/>
      <c r="DC247" s="19"/>
      <c r="DD247" s="19"/>
      <c r="DE247" s="19"/>
      <c r="DF247" s="19"/>
      <c r="DG247" s="19"/>
      <c r="DH247" s="19"/>
      <c r="DI247" s="19"/>
      <c r="DJ247" s="19"/>
      <c r="DK247" s="19"/>
      <c r="DL247" s="19"/>
      <c r="DM247" s="19"/>
      <c r="DN247" s="19"/>
      <c r="DO247" s="19"/>
      <c r="DP247" s="19"/>
      <c r="DQ247" s="19"/>
      <c r="DR247" s="19"/>
      <c r="DS247" s="19"/>
      <c r="DT247" s="19"/>
      <c r="DU247" s="19"/>
      <c r="DV247" s="19"/>
      <c r="DW247" s="19"/>
      <c r="DX247" s="19"/>
      <c r="DY247" s="19"/>
      <c r="DZ247" s="19"/>
      <c r="EA247" s="19"/>
      <c r="EB247" s="19"/>
      <c r="EC247" s="19"/>
      <c r="ED247" s="19"/>
      <c r="EE247" s="19"/>
      <c r="EF247" s="19"/>
      <c r="EG247" s="19"/>
      <c r="EH247" s="19"/>
      <c r="EI247" s="19"/>
      <c r="EJ247" s="19"/>
      <c r="EK247" s="19"/>
      <c r="EL247" s="19"/>
      <c r="EM247" s="19"/>
      <c r="EN247" s="19"/>
      <c r="EO247" s="19"/>
      <c r="EP247" s="19"/>
      <c r="EQ247" s="19"/>
      <c r="ER247" s="19"/>
      <c r="ES247" s="19"/>
      <c r="ET247" s="19"/>
      <c r="EU247" s="19"/>
      <c r="EV247" s="19"/>
      <c r="EW247" s="19"/>
      <c r="EX247" s="19"/>
      <c r="EY247" s="19"/>
      <c r="EZ247" s="19"/>
      <c r="FA247" s="19"/>
      <c r="FB247" s="19"/>
      <c r="FC247" s="19"/>
      <c r="FD247" s="19"/>
      <c r="FE247" s="19"/>
      <c r="FF247" s="19"/>
      <c r="FG247" s="19"/>
      <c r="FH247" s="19"/>
      <c r="FI247" s="19"/>
      <c r="FJ247" s="19"/>
      <c r="FK247" s="19"/>
      <c r="FL247" s="19"/>
      <c r="FM247" s="19"/>
      <c r="FN247" s="19"/>
      <c r="FO247" s="19"/>
      <c r="FP247" s="19"/>
      <c r="FQ247" s="19"/>
      <c r="FR247" s="19"/>
      <c r="FS247" s="19"/>
      <c r="FT247" s="19"/>
      <c r="FU247" s="19"/>
      <c r="FV247" s="19"/>
      <c r="FW247" s="19"/>
      <c r="FX247" s="19"/>
      <c r="FY247" s="19"/>
      <c r="FZ247" s="19"/>
      <c r="GA247" s="19"/>
      <c r="GB247" s="19"/>
      <c r="GC247" s="19"/>
      <c r="GD247" s="19"/>
      <c r="GE247" s="19"/>
      <c r="GF247" s="19"/>
      <c r="GG247" s="19"/>
      <c r="GH247" s="19"/>
      <c r="GI247" s="19"/>
      <c r="GJ247" s="19"/>
      <c r="GK247" s="19"/>
      <c r="GL247" s="19"/>
      <c r="GM247" s="19"/>
      <c r="GN247" s="19"/>
      <c r="GO247" s="19"/>
      <c r="GP247" s="19"/>
      <c r="GQ247" s="19"/>
      <c r="GR247" s="19"/>
      <c r="GS247" s="19"/>
      <c r="GT247" s="19"/>
      <c r="GU247" s="19"/>
      <c r="GV247" s="19"/>
      <c r="GW247" s="19"/>
      <c r="GX247" s="19"/>
      <c r="GY247" s="19"/>
      <c r="GZ247" s="19"/>
      <c r="HA247" s="19"/>
      <c r="HB247" s="19"/>
      <c r="HC247" s="19"/>
      <c r="HD247" s="19"/>
      <c r="HE247" s="19"/>
      <c r="HF247" s="19"/>
      <c r="HG247" s="19"/>
      <c r="HH247" s="19"/>
      <c r="HI247" s="19"/>
      <c r="HJ247" s="19"/>
      <c r="HK247" s="19"/>
      <c r="HL247" s="19"/>
      <c r="HM247" s="19"/>
      <c r="HN247" s="19"/>
      <c r="HO247" s="19"/>
      <c r="HP247" s="19"/>
      <c r="HQ247" s="19"/>
      <c r="HR247" s="19"/>
      <c r="HS247" s="19"/>
      <c r="HT247" s="19"/>
      <c r="HU247" s="19"/>
      <c r="HV247" s="19"/>
      <c r="HW247" s="19"/>
      <c r="HX247" s="19"/>
      <c r="HY247" s="19"/>
      <c r="HZ247" s="19"/>
      <c r="IA247" s="19"/>
      <c r="IB247" s="19"/>
      <c r="IC247" s="19"/>
      <c r="ID247" s="19"/>
      <c r="IE247" s="19"/>
      <c r="IF247" s="19"/>
      <c r="IG247" s="19"/>
      <c r="IH247" s="19"/>
      <c r="II247" s="19"/>
      <c r="IJ247" s="19"/>
      <c r="IK247" s="19"/>
      <c r="IL247" s="19"/>
      <c r="IM247" s="19"/>
      <c r="IN247" s="19"/>
      <c r="IO247" s="19"/>
      <c r="IP247" s="19"/>
      <c r="IQ247" s="19"/>
      <c r="IR247" s="19"/>
      <c r="IS247" s="19"/>
      <c r="IT247" s="19"/>
      <c r="IU247" s="19"/>
      <c r="IV247" s="19"/>
      <c r="IW247" s="19"/>
    </row>
    <row r="248" customFormat="false" ht="12.75" hidden="false" customHeight="false" outlineLevel="0" collapsed="false">
      <c r="E248" s="43"/>
      <c r="F248" s="62"/>
      <c r="G248" s="62"/>
      <c r="I248" s="4"/>
      <c r="K248" s="15"/>
      <c r="L248" s="15"/>
      <c r="M248" s="15"/>
      <c r="N248" s="15"/>
      <c r="O248" s="15"/>
      <c r="P248" s="15"/>
      <c r="Q248" s="15"/>
      <c r="R248" s="15"/>
      <c r="S248" s="15"/>
      <c r="T248" s="15"/>
      <c r="U248" s="15"/>
      <c r="V248" s="15"/>
      <c r="W248" s="15"/>
    </row>
    <row r="249" customFormat="false" ht="12.75" hidden="false" customHeight="false" outlineLevel="0" collapsed="false">
      <c r="E249" s="4"/>
      <c r="F249" s="56"/>
      <c r="G249" s="56"/>
      <c r="I249" s="4"/>
      <c r="K249" s="15"/>
      <c r="L249" s="15"/>
      <c r="M249" s="15"/>
      <c r="N249" s="15"/>
      <c r="O249" s="15"/>
      <c r="P249" s="15"/>
      <c r="Q249" s="15"/>
      <c r="R249" s="15"/>
      <c r="S249" s="15"/>
      <c r="T249" s="15"/>
      <c r="U249" s="15"/>
      <c r="V249" s="15"/>
      <c r="W249" s="15"/>
    </row>
    <row r="250" customFormat="false" ht="12.75" hidden="false" customHeight="false" outlineLevel="0" collapsed="false">
      <c r="K250" s="15"/>
      <c r="L250" s="15"/>
      <c r="M250" s="15"/>
      <c r="N250" s="15"/>
      <c r="O250" s="15"/>
      <c r="P250" s="15"/>
      <c r="Q250" s="15"/>
      <c r="R250" s="15"/>
      <c r="S250" s="15"/>
      <c r="T250" s="15"/>
      <c r="U250" s="15"/>
      <c r="V250" s="15"/>
      <c r="W250" s="15"/>
    </row>
    <row r="251" customFormat="false" ht="12.75" hidden="false" customHeight="false" outlineLevel="0" collapsed="false">
      <c r="E251" s="4"/>
      <c r="F251" s="56"/>
      <c r="G251" s="56"/>
      <c r="I251" s="4"/>
      <c r="K251" s="15"/>
      <c r="L251" s="15"/>
      <c r="M251" s="15"/>
      <c r="N251" s="15"/>
      <c r="O251" s="15"/>
      <c r="P251" s="15"/>
      <c r="Q251" s="15"/>
      <c r="R251" s="15"/>
      <c r="S251" s="15"/>
      <c r="T251" s="15"/>
      <c r="U251" s="15"/>
      <c r="V251" s="15"/>
      <c r="W251" s="15"/>
    </row>
    <row r="252" customFormat="false" ht="12.75" hidden="false" customHeight="false" outlineLevel="0" collapsed="false">
      <c r="E252" s="4"/>
      <c r="F252" s="56"/>
      <c r="G252" s="56"/>
      <c r="I252" s="4"/>
      <c r="K252" s="15"/>
      <c r="L252" s="15"/>
      <c r="M252" s="15"/>
      <c r="N252" s="15"/>
      <c r="O252" s="15"/>
      <c r="P252" s="15"/>
      <c r="Q252" s="15"/>
      <c r="R252" s="15"/>
      <c r="S252" s="15"/>
      <c r="T252" s="15"/>
      <c r="U252" s="15"/>
      <c r="V252" s="15"/>
      <c r="W252" s="15"/>
    </row>
    <row r="253" customFormat="false" ht="12.75" hidden="false" customHeight="false" outlineLevel="0" collapsed="false">
      <c r="E253" s="4"/>
      <c r="F253" s="56"/>
      <c r="G253" s="56"/>
      <c r="I253" s="4"/>
      <c r="K253" s="15"/>
      <c r="L253" s="15"/>
      <c r="M253" s="15"/>
      <c r="N253" s="15"/>
      <c r="O253" s="15"/>
      <c r="P253" s="15"/>
      <c r="Q253" s="15"/>
      <c r="R253" s="15"/>
      <c r="S253" s="15"/>
      <c r="T253" s="15"/>
      <c r="U253" s="15"/>
      <c r="V253" s="15"/>
      <c r="W253" s="15"/>
    </row>
    <row r="254" customFormat="false" ht="12.75" hidden="false" customHeight="false" outlineLevel="0" collapsed="false">
      <c r="E254" s="4"/>
      <c r="F254" s="56"/>
      <c r="G254" s="56"/>
      <c r="I254" s="4"/>
      <c r="K254" s="15"/>
      <c r="L254" s="15"/>
      <c r="M254" s="15"/>
      <c r="N254" s="15"/>
      <c r="O254" s="15"/>
      <c r="P254" s="15"/>
      <c r="Q254" s="15"/>
      <c r="R254" s="15"/>
      <c r="S254" s="15"/>
      <c r="T254" s="15"/>
      <c r="U254" s="15"/>
      <c r="V254" s="15"/>
      <c r="W254" s="15"/>
    </row>
    <row r="255" customFormat="false" ht="12.75" hidden="false" customHeight="false" outlineLevel="0" collapsed="false">
      <c r="E255" s="4"/>
      <c r="F255" s="56"/>
      <c r="G255" s="56"/>
      <c r="I255" s="4"/>
      <c r="K255" s="15"/>
      <c r="L255" s="15"/>
      <c r="M255" s="15"/>
      <c r="N255" s="15"/>
      <c r="O255" s="15"/>
      <c r="P255" s="15"/>
      <c r="Q255" s="15"/>
      <c r="R255" s="15"/>
      <c r="S255" s="15"/>
      <c r="T255" s="15"/>
      <c r="U255" s="15"/>
      <c r="V255" s="15"/>
      <c r="W255" s="15"/>
    </row>
    <row r="256" customFormat="false" ht="12.75" hidden="false" customHeight="false" outlineLevel="0" collapsed="false">
      <c r="E256" s="4"/>
      <c r="F256" s="56"/>
      <c r="G256" s="56"/>
      <c r="I256" s="4"/>
      <c r="K256" s="15"/>
      <c r="L256" s="15"/>
      <c r="M256" s="15"/>
      <c r="N256" s="15"/>
      <c r="O256" s="15"/>
      <c r="P256" s="15"/>
      <c r="Q256" s="15"/>
      <c r="R256" s="15"/>
      <c r="S256" s="15"/>
      <c r="T256" s="15"/>
      <c r="U256" s="15"/>
      <c r="V256" s="15"/>
      <c r="W256" s="15"/>
    </row>
    <row r="257" customFormat="false" ht="12.75" hidden="false" customHeight="false" outlineLevel="0" collapsed="false">
      <c r="E257" s="4"/>
      <c r="F257" s="56"/>
      <c r="G257" s="56"/>
      <c r="I257" s="4"/>
      <c r="K257" s="15"/>
      <c r="L257" s="15"/>
      <c r="M257" s="15"/>
      <c r="N257" s="15"/>
      <c r="O257" s="15"/>
      <c r="P257" s="15"/>
      <c r="Q257" s="15"/>
      <c r="R257" s="15"/>
      <c r="S257" s="15"/>
      <c r="T257" s="15"/>
      <c r="U257" s="15"/>
      <c r="V257" s="15"/>
      <c r="W257" s="15"/>
    </row>
    <row r="258" customFormat="false" ht="12.75" hidden="false" customHeight="false" outlineLevel="0" collapsed="false">
      <c r="E258" s="4"/>
      <c r="F258" s="56"/>
      <c r="G258" s="56"/>
      <c r="I258" s="4"/>
      <c r="K258" s="15"/>
      <c r="L258" s="15"/>
      <c r="M258" s="15"/>
      <c r="N258" s="15"/>
      <c r="O258" s="15"/>
      <c r="P258" s="15"/>
      <c r="Q258" s="15"/>
      <c r="R258" s="15"/>
      <c r="S258" s="15"/>
      <c r="T258" s="15"/>
      <c r="U258" s="15"/>
      <c r="V258" s="15"/>
      <c r="W258" s="15"/>
      <c r="X258" s="15"/>
    </row>
    <row r="259" customFormat="false" ht="12.75" hidden="false" customHeight="false" outlineLevel="0" collapsed="false">
      <c r="E259" s="4"/>
      <c r="F259" s="56"/>
      <c r="G259" s="56"/>
      <c r="I259" s="4"/>
      <c r="K259" s="15"/>
      <c r="L259" s="15"/>
      <c r="M259" s="15"/>
      <c r="N259" s="15"/>
      <c r="O259" s="15"/>
      <c r="P259" s="15"/>
      <c r="Q259" s="15"/>
      <c r="R259" s="15"/>
      <c r="S259" s="15"/>
      <c r="T259" s="15"/>
      <c r="U259" s="15"/>
      <c r="V259" s="15"/>
      <c r="W259" s="15"/>
      <c r="X259" s="15"/>
    </row>
    <row r="260" customFormat="false" ht="12.75" hidden="false" customHeight="false" outlineLevel="0" collapsed="false">
      <c r="E260" s="4"/>
      <c r="F260" s="56"/>
      <c r="G260" s="56"/>
      <c r="I260" s="4"/>
      <c r="K260" s="15"/>
      <c r="L260" s="15"/>
      <c r="M260" s="15"/>
      <c r="N260" s="15"/>
      <c r="O260" s="15"/>
      <c r="P260" s="15"/>
      <c r="Q260" s="15"/>
      <c r="R260" s="15"/>
      <c r="S260" s="15"/>
      <c r="T260" s="15"/>
      <c r="U260" s="15"/>
      <c r="V260" s="15"/>
      <c r="W260" s="15"/>
      <c r="X260" s="15"/>
    </row>
    <row r="261" customFormat="false" ht="12.75" hidden="false" customHeight="false" outlineLevel="0" collapsed="false">
      <c r="E261" s="4"/>
      <c r="F261" s="4"/>
      <c r="I261" s="4"/>
      <c r="K261" s="15"/>
      <c r="L261" s="15"/>
      <c r="M261" s="15"/>
      <c r="N261" s="15"/>
      <c r="O261" s="15"/>
      <c r="P261" s="15"/>
      <c r="Q261" s="15"/>
      <c r="R261" s="15"/>
      <c r="S261" s="15"/>
      <c r="T261" s="15"/>
      <c r="U261" s="15"/>
      <c r="V261" s="15"/>
      <c r="W261" s="15"/>
    </row>
    <row r="262" customFormat="false" ht="12.75" hidden="false" customHeight="false" outlineLevel="0" collapsed="false">
      <c r="E262" s="4"/>
      <c r="F262" s="62"/>
      <c r="G262" s="62"/>
      <c r="I262" s="4"/>
      <c r="K262" s="15"/>
      <c r="L262" s="15"/>
      <c r="M262" s="15"/>
      <c r="N262" s="15"/>
      <c r="O262" s="15"/>
      <c r="P262" s="15"/>
      <c r="Q262" s="15"/>
      <c r="R262" s="15"/>
      <c r="S262" s="15"/>
      <c r="T262" s="15"/>
      <c r="U262" s="15"/>
      <c r="V262" s="15"/>
      <c r="W262" s="15"/>
    </row>
    <row r="263" customFormat="false" ht="12.75" hidden="false" customHeight="false" outlineLevel="0" collapsed="false">
      <c r="E263" s="4"/>
      <c r="F263" s="62"/>
      <c r="G263" s="62"/>
      <c r="I263" s="4"/>
      <c r="K263" s="15"/>
      <c r="L263" s="15"/>
      <c r="M263" s="15"/>
      <c r="N263" s="15"/>
      <c r="O263" s="15"/>
      <c r="P263" s="15"/>
      <c r="Q263" s="15"/>
      <c r="R263" s="15"/>
      <c r="S263" s="15"/>
      <c r="T263" s="15"/>
      <c r="U263" s="15"/>
      <c r="V263" s="15"/>
      <c r="W263" s="15"/>
      <c r="X263" s="15"/>
    </row>
    <row r="264" customFormat="false" ht="12.75" hidden="false" customHeight="false" outlineLevel="0" collapsed="false">
      <c r="E264" s="4"/>
      <c r="F264" s="62"/>
      <c r="G264" s="62"/>
      <c r="I264" s="4"/>
      <c r="K264" s="15"/>
      <c r="L264" s="15"/>
      <c r="M264" s="15"/>
      <c r="N264" s="15"/>
      <c r="O264" s="15"/>
      <c r="P264" s="15"/>
      <c r="Q264" s="15"/>
      <c r="R264" s="15"/>
      <c r="S264" s="15"/>
      <c r="T264" s="15"/>
      <c r="U264" s="15"/>
      <c r="V264" s="15"/>
      <c r="W264" s="15"/>
    </row>
    <row r="265" customFormat="false" ht="12.75" hidden="false" customHeight="false" outlineLevel="0" collapsed="false">
      <c r="E265" s="4"/>
      <c r="F265" s="62"/>
      <c r="G265" s="62"/>
      <c r="I265" s="4"/>
      <c r="K265" s="15"/>
      <c r="L265" s="15"/>
      <c r="M265" s="15"/>
      <c r="N265" s="15"/>
      <c r="O265" s="15"/>
      <c r="P265" s="15"/>
      <c r="Q265" s="15"/>
      <c r="R265" s="15"/>
      <c r="S265" s="15"/>
      <c r="T265" s="15"/>
      <c r="U265" s="15"/>
      <c r="V265" s="15"/>
      <c r="W265" s="15"/>
    </row>
    <row r="266" customFormat="false" ht="12.75" hidden="false" customHeight="false" outlineLevel="0" collapsed="false">
      <c r="E266" s="4"/>
      <c r="F266" s="62"/>
      <c r="G266" s="62"/>
      <c r="I266" s="4"/>
      <c r="K266" s="15"/>
      <c r="L266" s="15"/>
      <c r="M266" s="15"/>
      <c r="N266" s="15"/>
      <c r="O266" s="15"/>
      <c r="P266" s="15"/>
      <c r="Q266" s="15"/>
      <c r="R266" s="15"/>
      <c r="S266" s="15"/>
      <c r="T266" s="15"/>
      <c r="U266" s="15"/>
      <c r="V266" s="15"/>
      <c r="W266" s="15"/>
    </row>
    <row r="267" customFormat="false" ht="12.75" hidden="false" customHeight="false" outlineLevel="0" collapsed="false">
      <c r="E267" s="4"/>
      <c r="F267" s="62"/>
      <c r="G267" s="62"/>
      <c r="I267" s="4"/>
      <c r="K267" s="15"/>
      <c r="L267" s="15"/>
      <c r="M267" s="15"/>
      <c r="N267" s="15"/>
      <c r="O267" s="15"/>
      <c r="P267" s="15"/>
      <c r="Q267" s="15"/>
      <c r="R267" s="15"/>
      <c r="S267" s="15"/>
      <c r="T267" s="15"/>
      <c r="U267" s="15"/>
      <c r="V267" s="15"/>
      <c r="W267" s="15"/>
      <c r="X267" s="15"/>
    </row>
    <row r="268" customFormat="false" ht="12.75" hidden="false" customHeight="false" outlineLevel="0" collapsed="false">
      <c r="E268" s="4"/>
      <c r="F268" s="62"/>
      <c r="G268" s="62"/>
      <c r="I268" s="4"/>
      <c r="K268" s="15"/>
      <c r="L268" s="15"/>
      <c r="M268" s="15"/>
      <c r="N268" s="15"/>
      <c r="O268" s="15"/>
      <c r="P268" s="15"/>
      <c r="Q268" s="15"/>
      <c r="R268" s="15"/>
      <c r="S268" s="15"/>
      <c r="T268" s="15"/>
      <c r="U268" s="15"/>
      <c r="V268" s="15"/>
      <c r="W268" s="15"/>
    </row>
    <row r="269" customFormat="false" ht="12.75" hidden="false" customHeight="false" outlineLevel="0" collapsed="false">
      <c r="E269" s="64"/>
      <c r="F269" s="62"/>
      <c r="G269" s="62"/>
      <c r="I269" s="4"/>
      <c r="K269" s="15"/>
      <c r="L269" s="15"/>
      <c r="M269" s="15"/>
      <c r="N269" s="15"/>
      <c r="O269" s="15"/>
      <c r="P269" s="15"/>
      <c r="Q269" s="15"/>
      <c r="R269" s="15"/>
      <c r="S269" s="15"/>
      <c r="T269" s="15"/>
      <c r="U269" s="15"/>
      <c r="V269" s="15"/>
      <c r="W269" s="15"/>
      <c r="X269" s="15"/>
    </row>
    <row r="270" customFormat="false" ht="12.75" hidden="false" customHeight="false" outlineLevel="0" collapsed="false">
      <c r="E270" s="4"/>
      <c r="F270" s="56"/>
      <c r="G270" s="56"/>
      <c r="I270" s="4"/>
      <c r="K270" s="15"/>
      <c r="L270" s="15"/>
      <c r="M270" s="15"/>
      <c r="N270" s="15"/>
      <c r="O270" s="15"/>
      <c r="P270" s="15"/>
      <c r="Q270" s="15"/>
      <c r="R270" s="15"/>
      <c r="S270" s="15"/>
      <c r="T270" s="15"/>
      <c r="U270" s="15"/>
      <c r="V270" s="15"/>
      <c r="W270" s="15"/>
    </row>
    <row r="271" customFormat="false" ht="12.75" hidden="false" customHeight="false" outlineLevel="0" collapsed="false">
      <c r="E271" s="4"/>
      <c r="F271" s="56"/>
      <c r="G271" s="56"/>
      <c r="I271" s="4"/>
      <c r="K271" s="15"/>
      <c r="L271" s="15"/>
      <c r="M271" s="15"/>
      <c r="N271" s="15"/>
      <c r="O271" s="15"/>
      <c r="P271" s="15"/>
      <c r="Q271" s="15"/>
      <c r="R271" s="15"/>
      <c r="S271" s="15"/>
      <c r="T271" s="15"/>
      <c r="U271" s="15"/>
      <c r="V271" s="15"/>
      <c r="W271" s="15"/>
      <c r="X271" s="15"/>
    </row>
    <row r="272" customFormat="false" ht="12.75" hidden="false" customHeight="false" outlineLevel="0" collapsed="false">
      <c r="E272" s="4"/>
      <c r="F272" s="56"/>
      <c r="G272" s="56"/>
      <c r="I272" s="4"/>
      <c r="K272" s="15"/>
      <c r="L272" s="15"/>
      <c r="M272" s="15"/>
      <c r="N272" s="15"/>
      <c r="O272" s="15"/>
      <c r="P272" s="15"/>
      <c r="Q272" s="15"/>
      <c r="R272" s="15"/>
      <c r="S272" s="15"/>
      <c r="T272" s="15"/>
      <c r="U272" s="15"/>
      <c r="V272" s="15"/>
      <c r="W272" s="15"/>
      <c r="X272" s="15"/>
    </row>
    <row r="273" customFormat="false" ht="12.75" hidden="false" customHeight="false" outlineLevel="0" collapsed="false">
      <c r="E273" s="4"/>
      <c r="F273" s="56"/>
      <c r="G273" s="56"/>
      <c r="I273" s="4"/>
      <c r="K273" s="15"/>
      <c r="L273" s="15"/>
      <c r="M273" s="15"/>
      <c r="N273" s="15"/>
      <c r="O273" s="15"/>
      <c r="P273" s="15"/>
      <c r="Q273" s="15"/>
      <c r="R273" s="15"/>
      <c r="S273" s="15"/>
      <c r="T273" s="15"/>
      <c r="U273" s="15"/>
      <c r="V273" s="15"/>
      <c r="W273" s="15"/>
    </row>
    <row r="274" customFormat="false" ht="12.75" hidden="false" customHeight="false" outlineLevel="0" collapsed="false">
      <c r="E274" s="4"/>
      <c r="F274" s="56"/>
      <c r="G274" s="56"/>
      <c r="I274" s="4"/>
      <c r="K274" s="15"/>
      <c r="L274" s="15"/>
      <c r="M274" s="15"/>
      <c r="N274" s="15"/>
      <c r="O274" s="15"/>
      <c r="P274" s="15"/>
      <c r="Q274" s="15"/>
      <c r="R274" s="15"/>
      <c r="S274" s="15"/>
      <c r="T274" s="15"/>
      <c r="U274" s="15"/>
      <c r="V274" s="15"/>
      <c r="W274" s="15"/>
      <c r="X274" s="15"/>
    </row>
    <row r="275" customFormat="false" ht="12.75" hidden="false" customHeight="false" outlineLevel="0" collapsed="false">
      <c r="E275" s="4"/>
      <c r="F275" s="56"/>
      <c r="G275" s="56"/>
      <c r="I275" s="4"/>
      <c r="K275" s="15"/>
      <c r="L275" s="15"/>
      <c r="M275" s="15"/>
      <c r="N275" s="15"/>
      <c r="O275" s="15"/>
      <c r="P275" s="15"/>
      <c r="Q275" s="15"/>
      <c r="R275" s="15"/>
      <c r="S275" s="15"/>
      <c r="T275" s="15"/>
      <c r="U275" s="15"/>
      <c r="V275" s="15"/>
      <c r="W275" s="15"/>
      <c r="X275" s="15"/>
    </row>
    <row r="276" customFormat="false" ht="12.75" hidden="false" customHeight="false" outlineLevel="0" collapsed="false">
      <c r="E276" s="4"/>
      <c r="F276" s="56"/>
      <c r="G276" s="56"/>
      <c r="I276" s="4"/>
      <c r="K276" s="15"/>
      <c r="L276" s="15"/>
      <c r="M276" s="15"/>
      <c r="N276" s="15"/>
      <c r="O276" s="15"/>
      <c r="P276" s="15"/>
      <c r="Q276" s="15"/>
      <c r="R276" s="15"/>
      <c r="S276" s="15"/>
      <c r="T276" s="15"/>
      <c r="U276" s="15"/>
      <c r="V276" s="15"/>
      <c r="W276" s="15"/>
      <c r="X276" s="15" t="n">
        <f aca="false">SUM(W273:W276)</f>
        <v>0</v>
      </c>
    </row>
    <row r="277" customFormat="false" ht="12.75" hidden="false" customHeight="false" outlineLevel="0" collapsed="false">
      <c r="E277" s="4"/>
      <c r="F277" s="56"/>
      <c r="G277" s="56"/>
      <c r="I277" s="4"/>
      <c r="K277" s="15"/>
      <c r="L277" s="15"/>
      <c r="M277" s="15"/>
      <c r="N277" s="15"/>
      <c r="O277" s="15"/>
      <c r="P277" s="15"/>
      <c r="Q277" s="15"/>
      <c r="R277" s="15"/>
      <c r="S277" s="15"/>
      <c r="T277" s="15"/>
      <c r="U277" s="15"/>
      <c r="V277" s="15"/>
      <c r="W277" s="15"/>
      <c r="X277" s="15"/>
    </row>
    <row r="278" customFormat="false" ht="12.75" hidden="false" customHeight="false" outlineLevel="0" collapsed="false">
      <c r="E278" s="4"/>
      <c r="F278" s="56"/>
      <c r="G278" s="56"/>
      <c r="I278" s="4"/>
      <c r="K278" s="15"/>
      <c r="L278" s="15"/>
      <c r="M278" s="15"/>
      <c r="N278" s="15"/>
      <c r="O278" s="15"/>
      <c r="P278" s="15"/>
      <c r="Q278" s="15"/>
      <c r="R278" s="15"/>
      <c r="S278" s="15"/>
      <c r="T278" s="15"/>
      <c r="U278" s="15"/>
      <c r="V278" s="15"/>
      <c r="W278" s="15"/>
      <c r="X278" s="15"/>
    </row>
    <row r="279" customFormat="false" ht="12.75" hidden="false" customHeight="false" outlineLevel="0" collapsed="false">
      <c r="E279" s="4"/>
      <c r="F279" s="56"/>
      <c r="G279" s="56"/>
      <c r="I279" s="4"/>
      <c r="K279" s="15"/>
      <c r="L279" s="15"/>
      <c r="M279" s="15"/>
      <c r="N279" s="15"/>
      <c r="O279" s="15"/>
      <c r="P279" s="15"/>
      <c r="Q279" s="15"/>
      <c r="R279" s="15"/>
      <c r="S279" s="15"/>
      <c r="T279" s="15"/>
      <c r="U279" s="15"/>
      <c r="V279" s="15"/>
      <c r="W279" s="15"/>
    </row>
    <row r="280" customFormat="false" ht="12.75" hidden="false" customHeight="false" outlineLevel="0" collapsed="false">
      <c r="E280" s="4"/>
      <c r="F280" s="56"/>
      <c r="G280" s="56"/>
      <c r="I280" s="4"/>
      <c r="K280" s="15"/>
      <c r="L280" s="15"/>
      <c r="M280" s="15"/>
      <c r="N280" s="15"/>
      <c r="O280" s="15"/>
      <c r="P280" s="15"/>
      <c r="Q280" s="15"/>
      <c r="R280" s="15"/>
      <c r="S280" s="15"/>
      <c r="T280" s="15"/>
      <c r="U280" s="15"/>
      <c r="V280" s="15"/>
      <c r="W280" s="15"/>
      <c r="X280" s="15"/>
    </row>
    <row r="281" customFormat="false" ht="12.75" hidden="false" customHeight="false" outlineLevel="0" collapsed="false">
      <c r="E281" s="4"/>
      <c r="F281" s="56"/>
      <c r="G281" s="56"/>
      <c r="I281" s="4"/>
      <c r="K281" s="15"/>
      <c r="L281" s="15"/>
      <c r="M281" s="15"/>
      <c r="N281" s="15"/>
      <c r="O281" s="15"/>
      <c r="P281" s="15"/>
      <c r="Q281" s="15"/>
      <c r="R281" s="15"/>
      <c r="S281" s="15"/>
      <c r="T281" s="15"/>
      <c r="U281" s="15"/>
      <c r="V281" s="15"/>
      <c r="W281" s="15"/>
      <c r="X281" s="15"/>
    </row>
    <row r="282" customFormat="false" ht="12.75" hidden="false" customHeight="false" outlineLevel="0" collapsed="false">
      <c r="E282" s="4"/>
      <c r="F282" s="56"/>
      <c r="G282" s="56"/>
      <c r="I282" s="4"/>
      <c r="K282" s="15"/>
      <c r="L282" s="15"/>
      <c r="M282" s="15"/>
      <c r="N282" s="15"/>
      <c r="O282" s="15"/>
      <c r="P282" s="15"/>
      <c r="Q282" s="15"/>
      <c r="R282" s="15"/>
      <c r="S282" s="15"/>
      <c r="T282" s="15"/>
      <c r="U282" s="15"/>
      <c r="V282" s="15"/>
      <c r="W282" s="15"/>
      <c r="X282" s="15"/>
    </row>
    <row r="283" customFormat="false" ht="12.75" hidden="false" customHeight="false" outlineLevel="0" collapsed="false">
      <c r="E283" s="4"/>
      <c r="F283" s="56"/>
      <c r="G283" s="56"/>
      <c r="H283" s="4"/>
      <c r="I283" s="4"/>
      <c r="K283" s="15"/>
      <c r="L283" s="15"/>
      <c r="M283" s="15"/>
      <c r="N283" s="15"/>
      <c r="O283" s="15"/>
      <c r="P283" s="15"/>
      <c r="Q283" s="15"/>
      <c r="R283" s="15"/>
      <c r="S283" s="15"/>
      <c r="T283" s="15"/>
      <c r="U283" s="15"/>
      <c r="V283" s="15"/>
      <c r="W283" s="15"/>
      <c r="X283" s="15"/>
    </row>
    <row r="284" customFormat="false" ht="12.75" hidden="false" customHeight="false" outlineLevel="0" collapsed="false">
      <c r="E284" s="4"/>
      <c r="F284" s="56"/>
      <c r="G284" s="56"/>
      <c r="H284" s="4"/>
      <c r="I284" s="4"/>
      <c r="K284" s="15"/>
      <c r="L284" s="15"/>
      <c r="M284" s="15"/>
      <c r="N284" s="15"/>
      <c r="O284" s="15"/>
      <c r="P284" s="15"/>
      <c r="Q284" s="15"/>
      <c r="R284" s="15"/>
      <c r="S284" s="15"/>
      <c r="T284" s="15"/>
      <c r="U284" s="15"/>
      <c r="V284" s="15"/>
      <c r="W284" s="15"/>
    </row>
    <row r="285" customFormat="false" ht="12.75" hidden="false" customHeight="false" outlineLevel="0" collapsed="false">
      <c r="E285" s="4"/>
      <c r="F285" s="56"/>
      <c r="G285" s="56"/>
      <c r="H285" s="4"/>
      <c r="I285" s="4"/>
      <c r="K285" s="15"/>
      <c r="L285" s="15"/>
      <c r="M285" s="15"/>
      <c r="N285" s="15"/>
      <c r="O285" s="15"/>
      <c r="P285" s="15"/>
      <c r="Q285" s="15"/>
      <c r="R285" s="15"/>
      <c r="S285" s="15"/>
      <c r="T285" s="15"/>
      <c r="U285" s="15"/>
      <c r="V285" s="15"/>
      <c r="W285" s="15"/>
    </row>
    <row r="286" customFormat="false" ht="12.75" hidden="false" customHeight="false" outlineLevel="0" collapsed="false">
      <c r="E286" s="4"/>
      <c r="F286" s="56"/>
      <c r="G286" s="56"/>
      <c r="H286" s="4"/>
      <c r="I286" s="4"/>
      <c r="K286" s="15"/>
      <c r="L286" s="15"/>
      <c r="M286" s="15"/>
      <c r="N286" s="15"/>
      <c r="O286" s="15"/>
      <c r="P286" s="15"/>
      <c r="Q286" s="15"/>
      <c r="R286" s="15"/>
      <c r="S286" s="15"/>
      <c r="T286" s="15"/>
      <c r="U286" s="15"/>
      <c r="V286" s="15"/>
      <c r="W286" s="15"/>
      <c r="X286" s="15" t="n">
        <f aca="false">SUM(W283:W286)</f>
        <v>0</v>
      </c>
    </row>
    <row r="287" customFormat="false" ht="12.75" hidden="false" customHeight="false" outlineLevel="0" collapsed="false">
      <c r="E287" s="4"/>
      <c r="F287" s="62"/>
      <c r="G287" s="62"/>
      <c r="I287" s="4"/>
      <c r="K287" s="15"/>
      <c r="L287" s="15"/>
      <c r="M287" s="15"/>
      <c r="N287" s="15"/>
      <c r="O287" s="15"/>
      <c r="P287" s="15"/>
      <c r="Q287" s="15"/>
      <c r="R287" s="15"/>
      <c r="S287" s="15"/>
      <c r="T287" s="15"/>
      <c r="U287" s="15"/>
      <c r="V287" s="15"/>
      <c r="W287" s="15"/>
    </row>
    <row r="288" customFormat="false" ht="12.75" hidden="false" customHeight="false" outlineLevel="0" collapsed="false">
      <c r="E288" s="4"/>
      <c r="F288" s="62"/>
      <c r="G288" s="62"/>
      <c r="I288" s="4"/>
      <c r="K288" s="15"/>
      <c r="L288" s="15"/>
      <c r="M288" s="15"/>
      <c r="N288" s="15"/>
      <c r="O288" s="15"/>
      <c r="P288" s="15"/>
      <c r="Q288" s="15"/>
      <c r="R288" s="15"/>
      <c r="S288" s="15"/>
      <c r="T288" s="15"/>
      <c r="U288" s="15"/>
      <c r="V288" s="15"/>
      <c r="W288" s="15"/>
    </row>
    <row r="289" customFormat="false" ht="12.75" hidden="false" customHeight="false" outlineLevel="0" collapsed="false">
      <c r="E289" s="43"/>
      <c r="F289" s="62"/>
      <c r="G289" s="62"/>
      <c r="I289" s="4"/>
      <c r="K289" s="15"/>
      <c r="L289" s="15"/>
      <c r="M289" s="15"/>
      <c r="N289" s="15"/>
      <c r="O289" s="15"/>
      <c r="P289" s="15"/>
      <c r="Q289" s="15"/>
      <c r="R289" s="15"/>
      <c r="S289" s="15"/>
      <c r="T289" s="15"/>
      <c r="U289" s="15"/>
      <c r="V289" s="15"/>
      <c r="W289" s="15"/>
    </row>
    <row r="290" customFormat="false" ht="12.75" hidden="false" customHeight="false" outlineLevel="0" collapsed="false">
      <c r="E290" s="4"/>
      <c r="F290" s="56"/>
      <c r="G290" s="56"/>
      <c r="I290" s="4"/>
      <c r="K290" s="15"/>
      <c r="L290" s="15"/>
      <c r="M290" s="15"/>
      <c r="N290" s="15"/>
      <c r="O290" s="15"/>
      <c r="P290" s="15"/>
      <c r="Q290" s="15"/>
      <c r="R290" s="15"/>
      <c r="S290" s="15"/>
      <c r="T290" s="15"/>
      <c r="U290" s="15"/>
      <c r="V290" s="15"/>
      <c r="W290" s="15"/>
    </row>
    <row r="291" customFormat="false" ht="12.75" hidden="false" customHeight="false" outlineLevel="0" collapsed="false">
      <c r="E291" s="43"/>
      <c r="F291" s="62"/>
      <c r="G291" s="62"/>
      <c r="I291" s="4"/>
      <c r="K291" s="15"/>
      <c r="L291" s="15"/>
      <c r="M291" s="15"/>
      <c r="N291" s="15"/>
      <c r="O291" s="15"/>
      <c r="P291" s="15"/>
      <c r="Q291" s="15"/>
      <c r="R291" s="15"/>
      <c r="S291" s="15"/>
      <c r="T291" s="15"/>
      <c r="U291" s="15"/>
      <c r="V291" s="15"/>
      <c r="W291" s="15"/>
    </row>
    <row r="292" customFormat="false" ht="12.75" hidden="false" customHeight="false" outlineLevel="0" collapsed="false">
      <c r="E292" s="43"/>
      <c r="F292" s="62"/>
      <c r="G292" s="62"/>
      <c r="I292" s="4"/>
      <c r="K292" s="15"/>
      <c r="L292" s="15"/>
      <c r="M292" s="15"/>
      <c r="N292" s="15"/>
      <c r="O292" s="15"/>
      <c r="P292" s="15"/>
      <c r="Q292" s="15"/>
      <c r="R292" s="15"/>
      <c r="S292" s="15"/>
      <c r="T292" s="15"/>
      <c r="U292" s="15"/>
      <c r="V292" s="15"/>
      <c r="W292" s="15"/>
    </row>
    <row r="293" customFormat="false" ht="12.75" hidden="false" customHeight="false" outlineLevel="0" collapsed="false">
      <c r="E293" s="43"/>
      <c r="F293" s="62"/>
      <c r="G293" s="62"/>
      <c r="I293" s="4"/>
      <c r="K293" s="15"/>
      <c r="L293" s="15"/>
      <c r="M293" s="15"/>
      <c r="N293" s="15"/>
      <c r="O293" s="15"/>
      <c r="P293" s="15"/>
      <c r="Q293" s="15"/>
      <c r="R293" s="15"/>
      <c r="S293" s="15"/>
      <c r="T293" s="15"/>
      <c r="U293" s="15"/>
      <c r="V293" s="15"/>
      <c r="W293" s="15"/>
    </row>
    <row r="294" customFormat="false" ht="12.75" hidden="false" customHeight="false" outlineLevel="0" collapsed="false">
      <c r="E294" s="4"/>
      <c r="F294" s="56"/>
      <c r="G294" s="56"/>
      <c r="I294" s="4"/>
      <c r="K294" s="15"/>
      <c r="L294" s="15"/>
      <c r="M294" s="15"/>
      <c r="N294" s="15"/>
      <c r="O294" s="15"/>
      <c r="P294" s="15"/>
      <c r="Q294" s="15"/>
      <c r="R294" s="15"/>
      <c r="S294" s="15"/>
      <c r="T294" s="15"/>
      <c r="U294" s="15"/>
      <c r="V294" s="15"/>
      <c r="W294" s="15"/>
    </row>
    <row r="295" customFormat="false" ht="12.75" hidden="false" customHeight="false" outlineLevel="0" collapsed="false">
      <c r="E295" s="4"/>
      <c r="F295" s="56"/>
      <c r="G295" s="56"/>
      <c r="I295" s="4"/>
      <c r="K295" s="15"/>
      <c r="L295" s="15"/>
      <c r="M295" s="15"/>
      <c r="N295" s="15"/>
      <c r="O295" s="15"/>
      <c r="P295" s="15"/>
      <c r="Q295" s="15"/>
      <c r="R295" s="15"/>
      <c r="S295" s="15"/>
      <c r="T295" s="15"/>
      <c r="U295" s="15"/>
      <c r="V295" s="15"/>
      <c r="W295" s="15"/>
    </row>
    <row r="296" customFormat="false" ht="12.75" hidden="false" customHeight="false" outlineLevel="0" collapsed="false">
      <c r="E296" s="43"/>
      <c r="F296" s="62"/>
      <c r="G296" s="62"/>
      <c r="I296" s="4"/>
      <c r="K296" s="15"/>
      <c r="L296" s="15"/>
      <c r="M296" s="15"/>
      <c r="N296" s="15"/>
      <c r="O296" s="15"/>
      <c r="P296" s="15"/>
      <c r="Q296" s="15"/>
      <c r="R296" s="15"/>
      <c r="S296" s="15"/>
      <c r="T296" s="15"/>
      <c r="U296" s="15"/>
      <c r="V296" s="15"/>
      <c r="W296" s="15"/>
    </row>
    <row r="297" customFormat="false" ht="12.75" hidden="false" customHeight="false" outlineLevel="0" collapsed="false">
      <c r="E297" s="43"/>
      <c r="F297" s="62"/>
      <c r="G297" s="62"/>
      <c r="I297" s="4"/>
      <c r="K297" s="15"/>
      <c r="L297" s="15"/>
      <c r="M297" s="15"/>
      <c r="N297" s="15"/>
      <c r="O297" s="15"/>
      <c r="P297" s="15"/>
      <c r="Q297" s="15"/>
      <c r="R297" s="15"/>
      <c r="S297" s="15"/>
      <c r="T297" s="15"/>
      <c r="U297" s="15"/>
      <c r="V297" s="15"/>
      <c r="W297" s="15"/>
    </row>
    <row r="298" customFormat="false" ht="12.75" hidden="false" customHeight="false" outlineLevel="0" collapsed="false">
      <c r="E298" s="43"/>
      <c r="F298" s="62"/>
      <c r="G298" s="62"/>
      <c r="I298" s="4"/>
      <c r="K298" s="15"/>
      <c r="L298" s="15"/>
      <c r="M298" s="15"/>
      <c r="N298" s="15"/>
      <c r="O298" s="15"/>
      <c r="P298" s="15"/>
      <c r="Q298" s="15"/>
      <c r="R298" s="15"/>
      <c r="S298" s="15"/>
      <c r="T298" s="15"/>
      <c r="U298" s="15"/>
      <c r="V298" s="15"/>
      <c r="W298" s="15"/>
    </row>
    <row r="299" customFormat="false" ht="12.75" hidden="false" customHeight="false" outlineLevel="0" collapsed="false">
      <c r="E299" s="43"/>
      <c r="F299" s="62"/>
      <c r="G299" s="62"/>
      <c r="I299" s="4"/>
      <c r="K299" s="15"/>
      <c r="L299" s="15"/>
      <c r="M299" s="15"/>
      <c r="N299" s="15"/>
      <c r="O299" s="15"/>
      <c r="P299" s="15"/>
      <c r="Q299" s="15"/>
      <c r="R299" s="15"/>
      <c r="S299" s="15"/>
      <c r="T299" s="15"/>
      <c r="U299" s="15"/>
      <c r="V299" s="15"/>
      <c r="W299" s="15"/>
    </row>
    <row r="300" customFormat="false" ht="12.75" hidden="false" customHeight="false" outlineLevel="0" collapsed="false">
      <c r="E300" s="43"/>
      <c r="F300" s="62"/>
      <c r="G300" s="62"/>
      <c r="I300" s="4"/>
      <c r="K300" s="15"/>
      <c r="L300" s="15"/>
      <c r="M300" s="15"/>
      <c r="N300" s="15"/>
      <c r="O300" s="15"/>
      <c r="P300" s="15"/>
      <c r="Q300" s="15"/>
      <c r="R300" s="15"/>
      <c r="S300" s="15"/>
      <c r="T300" s="15"/>
      <c r="U300" s="15"/>
      <c r="V300" s="15"/>
      <c r="W300" s="15"/>
    </row>
    <row r="301" customFormat="false" ht="12.75" hidden="false" customHeight="false" outlineLevel="0" collapsed="false">
      <c r="E301" s="4"/>
      <c r="F301" s="62"/>
      <c r="G301" s="62"/>
      <c r="I301" s="4"/>
      <c r="K301" s="15"/>
      <c r="L301" s="15"/>
      <c r="M301" s="15"/>
      <c r="N301" s="15"/>
      <c r="O301" s="15"/>
      <c r="P301" s="15"/>
      <c r="Q301" s="15"/>
      <c r="R301" s="15"/>
      <c r="S301" s="15"/>
      <c r="T301" s="15"/>
      <c r="U301" s="15"/>
      <c r="V301" s="15"/>
      <c r="W301" s="15"/>
    </row>
    <row r="302" customFormat="false" ht="12.75" hidden="false" customHeight="false" outlineLevel="0" collapsed="false">
      <c r="E302" s="4"/>
      <c r="F302" s="62"/>
      <c r="G302" s="62"/>
      <c r="I302" s="4"/>
      <c r="K302" s="15"/>
      <c r="L302" s="15"/>
      <c r="M302" s="15"/>
      <c r="N302" s="15"/>
      <c r="O302" s="15"/>
      <c r="P302" s="15"/>
      <c r="Q302" s="15"/>
      <c r="R302" s="15"/>
      <c r="S302" s="15"/>
      <c r="T302" s="15"/>
      <c r="U302" s="15"/>
      <c r="V302" s="15"/>
      <c r="W302" s="15"/>
      <c r="X302" s="15"/>
    </row>
    <row r="303" customFormat="false" ht="12.75" hidden="false" customHeight="false" outlineLevel="0" collapsed="false">
      <c r="E303" s="4"/>
      <c r="F303" s="56"/>
      <c r="G303" s="56"/>
      <c r="I303" s="4"/>
      <c r="K303" s="15"/>
      <c r="L303" s="15"/>
      <c r="M303" s="15"/>
      <c r="N303" s="15"/>
      <c r="O303" s="15"/>
      <c r="P303" s="15"/>
      <c r="Q303" s="15"/>
      <c r="R303" s="15"/>
      <c r="S303" s="15"/>
      <c r="T303" s="15"/>
      <c r="U303" s="15"/>
      <c r="V303" s="15"/>
      <c r="W303" s="15"/>
    </row>
    <row r="304" customFormat="false" ht="12.75" hidden="false" customHeight="false" outlineLevel="0" collapsed="false">
      <c r="E304" s="4"/>
      <c r="F304" s="56"/>
      <c r="G304" s="56"/>
      <c r="I304" s="4"/>
      <c r="K304" s="15"/>
      <c r="L304" s="15"/>
      <c r="M304" s="15"/>
      <c r="N304" s="15"/>
      <c r="O304" s="15"/>
      <c r="P304" s="15"/>
      <c r="Q304" s="15"/>
      <c r="R304" s="15"/>
      <c r="S304" s="15"/>
      <c r="T304" s="15"/>
      <c r="U304" s="15"/>
      <c r="V304" s="15"/>
      <c r="W304" s="15"/>
    </row>
    <row r="305" customFormat="false" ht="12.75" hidden="false" customHeight="false" outlineLevel="0" collapsed="false">
      <c r="A305" s="19"/>
      <c r="B305" s="19"/>
      <c r="C305" s="20"/>
      <c r="D305" s="21"/>
      <c r="E305" s="25"/>
      <c r="F305" s="63"/>
      <c r="G305" s="63"/>
      <c r="H305" s="19"/>
      <c r="I305" s="25"/>
      <c r="J305" s="19"/>
      <c r="K305" s="27"/>
      <c r="L305" s="27"/>
      <c r="M305" s="27"/>
      <c r="N305" s="27"/>
      <c r="O305" s="27"/>
      <c r="P305" s="27"/>
      <c r="Q305" s="27"/>
      <c r="R305" s="27"/>
      <c r="S305" s="27"/>
      <c r="T305" s="27"/>
      <c r="U305" s="27"/>
      <c r="V305" s="27"/>
      <c r="W305" s="27"/>
      <c r="X305" s="27"/>
      <c r="Y305" s="19"/>
      <c r="Z305" s="19"/>
      <c r="AA305" s="19"/>
      <c r="AB305" s="19"/>
      <c r="AC305" s="19"/>
      <c r="AD305" s="19"/>
      <c r="AE305" s="19"/>
      <c r="AF305" s="19"/>
      <c r="AG305" s="19"/>
      <c r="AH305" s="19"/>
      <c r="AI305" s="19"/>
      <c r="AJ305" s="19"/>
      <c r="AK305" s="19"/>
      <c r="AL305" s="19"/>
      <c r="AM305" s="19"/>
      <c r="AN305" s="19"/>
      <c r="AO305" s="19"/>
      <c r="AP305" s="19"/>
      <c r="AQ305" s="19"/>
      <c r="AR305" s="19"/>
      <c r="AS305" s="19"/>
      <c r="AT305" s="19"/>
      <c r="AU305" s="19"/>
      <c r="AV305" s="19"/>
      <c r="AW305" s="19"/>
      <c r="AX305" s="19"/>
      <c r="AY305" s="19"/>
      <c r="AZ305" s="19"/>
      <c r="BA305" s="19"/>
      <c r="BB305" s="19"/>
      <c r="BC305" s="19"/>
      <c r="BD305" s="19"/>
      <c r="BE305" s="19"/>
      <c r="BF305" s="19"/>
      <c r="BG305" s="19"/>
      <c r="BH305" s="19"/>
      <c r="BI305" s="19"/>
      <c r="BJ305" s="19"/>
      <c r="BK305" s="19"/>
      <c r="BL305" s="19"/>
      <c r="BM305" s="19"/>
      <c r="BN305" s="19"/>
      <c r="BO305" s="19"/>
      <c r="BP305" s="19"/>
      <c r="BQ305" s="19"/>
      <c r="BR305" s="19"/>
      <c r="BS305" s="19"/>
      <c r="BT305" s="19"/>
      <c r="BU305" s="19"/>
      <c r="BV305" s="19"/>
      <c r="BW305" s="19"/>
      <c r="BX305" s="19"/>
      <c r="BY305" s="19"/>
      <c r="BZ305" s="19"/>
      <c r="CA305" s="19"/>
      <c r="CB305" s="19"/>
      <c r="CC305" s="19"/>
      <c r="CD305" s="19"/>
      <c r="CE305" s="19"/>
      <c r="CF305" s="19"/>
      <c r="CG305" s="19"/>
      <c r="CH305" s="19"/>
      <c r="CI305" s="19"/>
      <c r="CJ305" s="19"/>
      <c r="CK305" s="19"/>
      <c r="CL305" s="19"/>
      <c r="CM305" s="19"/>
      <c r="CN305" s="19"/>
      <c r="CO305" s="19"/>
      <c r="CP305" s="19"/>
      <c r="CQ305" s="19"/>
      <c r="CR305" s="19"/>
      <c r="CS305" s="19"/>
      <c r="CT305" s="19"/>
      <c r="CU305" s="19"/>
      <c r="CV305" s="19"/>
      <c r="CW305" s="19"/>
      <c r="CX305" s="19"/>
      <c r="CY305" s="19"/>
      <c r="CZ305" s="19"/>
      <c r="DA305" s="19"/>
      <c r="DB305" s="19"/>
      <c r="DC305" s="19"/>
      <c r="DD305" s="19"/>
      <c r="DE305" s="19"/>
      <c r="DF305" s="19"/>
      <c r="DG305" s="19"/>
      <c r="DH305" s="19"/>
      <c r="DI305" s="19"/>
      <c r="DJ305" s="19"/>
      <c r="DK305" s="19"/>
      <c r="DL305" s="19"/>
      <c r="DM305" s="19"/>
      <c r="DN305" s="19"/>
      <c r="DO305" s="19"/>
      <c r="DP305" s="19"/>
      <c r="DQ305" s="19"/>
      <c r="DR305" s="19"/>
      <c r="DS305" s="19"/>
      <c r="DT305" s="19"/>
      <c r="DU305" s="19"/>
      <c r="DV305" s="19"/>
      <c r="DW305" s="19"/>
      <c r="DX305" s="19"/>
      <c r="DY305" s="19"/>
      <c r="DZ305" s="19"/>
      <c r="EA305" s="19"/>
      <c r="EB305" s="19"/>
      <c r="EC305" s="19"/>
      <c r="ED305" s="19"/>
      <c r="EE305" s="19"/>
      <c r="EF305" s="19"/>
      <c r="EG305" s="19"/>
      <c r="EH305" s="19"/>
      <c r="EI305" s="19"/>
      <c r="EJ305" s="19"/>
      <c r="EK305" s="19"/>
      <c r="EL305" s="19"/>
      <c r="EM305" s="19"/>
      <c r="EN305" s="19"/>
      <c r="EO305" s="19"/>
      <c r="EP305" s="19"/>
      <c r="EQ305" s="19"/>
      <c r="ER305" s="19"/>
      <c r="ES305" s="19"/>
      <c r="ET305" s="19"/>
      <c r="EU305" s="19"/>
      <c r="EV305" s="19"/>
      <c r="EW305" s="19"/>
      <c r="EX305" s="19"/>
      <c r="EY305" s="19"/>
      <c r="EZ305" s="19"/>
      <c r="FA305" s="19"/>
      <c r="FB305" s="19"/>
      <c r="FC305" s="19"/>
      <c r="FD305" s="19"/>
      <c r="FE305" s="19"/>
      <c r="FF305" s="19"/>
      <c r="FG305" s="19"/>
      <c r="FH305" s="19"/>
      <c r="FI305" s="19"/>
      <c r="FJ305" s="19"/>
      <c r="FK305" s="19"/>
      <c r="FL305" s="19"/>
      <c r="FM305" s="19"/>
      <c r="FN305" s="19"/>
      <c r="FO305" s="19"/>
      <c r="FP305" s="19"/>
      <c r="FQ305" s="19"/>
      <c r="FR305" s="19"/>
      <c r="FS305" s="19"/>
      <c r="FT305" s="19"/>
      <c r="FU305" s="19"/>
      <c r="FV305" s="19"/>
      <c r="FW305" s="19"/>
      <c r="FX305" s="19"/>
      <c r="FY305" s="19"/>
      <c r="FZ305" s="19"/>
      <c r="GA305" s="19"/>
      <c r="GB305" s="19"/>
      <c r="GC305" s="19"/>
      <c r="GD305" s="19"/>
      <c r="GE305" s="19"/>
      <c r="GF305" s="19"/>
      <c r="GG305" s="19"/>
      <c r="GH305" s="19"/>
      <c r="GI305" s="19"/>
      <c r="GJ305" s="19"/>
      <c r="GK305" s="19"/>
      <c r="GL305" s="19"/>
      <c r="GM305" s="19"/>
      <c r="GN305" s="19"/>
      <c r="GO305" s="19"/>
      <c r="GP305" s="19"/>
      <c r="GQ305" s="19"/>
      <c r="GR305" s="19"/>
      <c r="GS305" s="19"/>
      <c r="GT305" s="19"/>
      <c r="GU305" s="19"/>
      <c r="GV305" s="19"/>
      <c r="GW305" s="19"/>
      <c r="GX305" s="19"/>
      <c r="GY305" s="19"/>
      <c r="GZ305" s="19"/>
      <c r="HA305" s="19"/>
      <c r="HB305" s="19"/>
      <c r="HC305" s="19"/>
      <c r="HD305" s="19"/>
      <c r="HE305" s="19"/>
      <c r="HF305" s="19"/>
      <c r="HG305" s="19"/>
      <c r="HH305" s="19"/>
      <c r="HI305" s="19"/>
      <c r="HJ305" s="19"/>
      <c r="HK305" s="19"/>
      <c r="HL305" s="19"/>
      <c r="HM305" s="19"/>
      <c r="HN305" s="19"/>
      <c r="HO305" s="19"/>
      <c r="HP305" s="19"/>
      <c r="HQ305" s="19"/>
      <c r="HR305" s="19"/>
      <c r="HS305" s="19"/>
      <c r="HT305" s="19"/>
      <c r="HU305" s="19"/>
      <c r="HV305" s="19"/>
      <c r="HW305" s="19"/>
      <c r="HX305" s="19"/>
      <c r="HY305" s="19"/>
      <c r="HZ305" s="19"/>
      <c r="IA305" s="19"/>
      <c r="IB305" s="19"/>
      <c r="IC305" s="19"/>
      <c r="ID305" s="19"/>
      <c r="IE305" s="19"/>
      <c r="IF305" s="19"/>
      <c r="IG305" s="19"/>
      <c r="IH305" s="19"/>
      <c r="II305" s="19"/>
      <c r="IJ305" s="19"/>
      <c r="IK305" s="19"/>
      <c r="IL305" s="19"/>
      <c r="IM305" s="19"/>
      <c r="IN305" s="19"/>
      <c r="IO305" s="19"/>
      <c r="IP305" s="19"/>
      <c r="IQ305" s="19"/>
      <c r="IR305" s="19"/>
      <c r="IS305" s="19"/>
      <c r="IT305" s="19"/>
      <c r="IU305" s="19"/>
      <c r="IV305" s="19"/>
      <c r="IW305" s="19"/>
    </row>
    <row r="306" customFormat="false" ht="12.75" hidden="false" customHeight="false" outlineLevel="0" collapsed="false">
      <c r="E306" s="4"/>
      <c r="F306" s="62"/>
      <c r="G306" s="62"/>
      <c r="I306" s="4"/>
      <c r="K306" s="15"/>
      <c r="L306" s="15"/>
      <c r="M306" s="15"/>
      <c r="N306" s="15"/>
      <c r="O306" s="15"/>
      <c r="P306" s="15"/>
      <c r="Q306" s="15"/>
      <c r="R306" s="15"/>
      <c r="S306" s="15"/>
      <c r="T306" s="15"/>
      <c r="U306" s="15"/>
      <c r="V306" s="15"/>
      <c r="W306" s="15"/>
      <c r="X306" s="15"/>
    </row>
    <row r="307" customFormat="false" ht="12.75" hidden="false" customHeight="false" outlineLevel="0" collapsed="false">
      <c r="E307" s="4"/>
      <c r="F307" s="62"/>
      <c r="G307" s="62"/>
      <c r="I307" s="4"/>
      <c r="K307" s="15"/>
      <c r="L307" s="15"/>
      <c r="M307" s="15"/>
      <c r="N307" s="15"/>
      <c r="O307" s="15"/>
      <c r="P307" s="15"/>
      <c r="Q307" s="15"/>
      <c r="R307" s="15"/>
      <c r="S307" s="15"/>
      <c r="T307" s="15"/>
      <c r="U307" s="15"/>
      <c r="V307" s="15"/>
      <c r="W307" s="15"/>
    </row>
    <row r="308" customFormat="false" ht="12.75" hidden="false" customHeight="false" outlineLevel="0" collapsed="false">
      <c r="E308" s="4"/>
      <c r="F308" s="62"/>
      <c r="G308" s="62"/>
      <c r="I308" s="4"/>
      <c r="K308" s="15"/>
      <c r="L308" s="15"/>
      <c r="M308" s="15"/>
      <c r="N308" s="15"/>
      <c r="O308" s="15"/>
      <c r="P308" s="15"/>
      <c r="Q308" s="15"/>
      <c r="R308" s="15"/>
      <c r="S308" s="15"/>
      <c r="T308" s="15"/>
      <c r="U308" s="15"/>
      <c r="V308" s="15"/>
      <c r="W308" s="15"/>
    </row>
    <row r="309" customFormat="false" ht="12.75" hidden="false" customHeight="false" outlineLevel="0" collapsed="false">
      <c r="E309" s="4"/>
      <c r="F309" s="62"/>
      <c r="G309" s="62"/>
      <c r="I309" s="4"/>
      <c r="K309" s="15"/>
      <c r="L309" s="15"/>
      <c r="M309" s="15"/>
      <c r="N309" s="15"/>
      <c r="O309" s="15"/>
      <c r="P309" s="15"/>
      <c r="Q309" s="15"/>
      <c r="R309" s="15"/>
      <c r="S309" s="15"/>
      <c r="T309" s="15"/>
      <c r="U309" s="15"/>
      <c r="V309" s="15"/>
      <c r="W309" s="15"/>
    </row>
    <row r="310" customFormat="false" ht="12.75" hidden="false" customHeight="false" outlineLevel="0" collapsed="false">
      <c r="E310" s="4"/>
      <c r="F310" s="62"/>
      <c r="G310" s="62"/>
      <c r="I310" s="4"/>
      <c r="K310" s="15"/>
      <c r="L310" s="15"/>
      <c r="M310" s="15"/>
      <c r="N310" s="15"/>
      <c r="O310" s="15"/>
      <c r="P310" s="15"/>
      <c r="Q310" s="15"/>
      <c r="R310" s="15"/>
      <c r="S310" s="15"/>
      <c r="T310" s="15"/>
      <c r="U310" s="15"/>
      <c r="V310" s="15"/>
      <c r="W310" s="15"/>
    </row>
    <row r="311" customFormat="false" ht="12.75" hidden="false" customHeight="false" outlineLevel="0" collapsed="false">
      <c r="E311" s="4"/>
      <c r="F311" s="62"/>
      <c r="G311" s="62"/>
      <c r="I311" s="4"/>
      <c r="K311" s="15"/>
      <c r="L311" s="15"/>
      <c r="M311" s="15"/>
      <c r="N311" s="15"/>
      <c r="O311" s="15"/>
      <c r="P311" s="15"/>
      <c r="Q311" s="15"/>
      <c r="R311" s="15"/>
      <c r="S311" s="15"/>
      <c r="T311" s="15"/>
      <c r="U311" s="15"/>
      <c r="V311" s="15"/>
      <c r="W311" s="15"/>
    </row>
    <row r="312" customFormat="false" ht="12.75" hidden="false" customHeight="false" outlineLevel="0" collapsed="false">
      <c r="E312" s="43"/>
      <c r="F312" s="62"/>
      <c r="G312" s="62"/>
      <c r="I312" s="4"/>
      <c r="K312" s="15"/>
      <c r="L312" s="15"/>
      <c r="M312" s="15"/>
      <c r="N312" s="15"/>
      <c r="O312" s="15"/>
      <c r="P312" s="15"/>
      <c r="Q312" s="15"/>
      <c r="R312" s="15"/>
      <c r="S312" s="15"/>
      <c r="T312" s="15"/>
      <c r="U312" s="15"/>
      <c r="V312" s="15"/>
      <c r="W312" s="15"/>
    </row>
    <row r="313" customFormat="false" ht="12.75" hidden="false" customHeight="false" outlineLevel="0" collapsed="false">
      <c r="E313" s="43"/>
      <c r="F313" s="62"/>
      <c r="G313" s="62"/>
      <c r="I313" s="4"/>
      <c r="K313" s="15"/>
      <c r="L313" s="15"/>
      <c r="M313" s="15"/>
      <c r="N313" s="15"/>
      <c r="O313" s="15"/>
      <c r="P313" s="15"/>
      <c r="Q313" s="15"/>
      <c r="R313" s="15"/>
      <c r="S313" s="15"/>
      <c r="T313" s="15"/>
      <c r="U313" s="15"/>
      <c r="V313" s="15"/>
      <c r="W313" s="15"/>
    </row>
    <row r="314" customFormat="false" ht="12.75" hidden="false" customHeight="false" outlineLevel="0" collapsed="false">
      <c r="E314" s="43"/>
      <c r="F314" s="62"/>
      <c r="G314" s="62"/>
      <c r="I314" s="4"/>
      <c r="K314" s="15"/>
      <c r="L314" s="15"/>
      <c r="M314" s="15"/>
      <c r="N314" s="15"/>
      <c r="O314" s="15"/>
      <c r="P314" s="15"/>
      <c r="Q314" s="15"/>
      <c r="R314" s="15"/>
      <c r="S314" s="15"/>
      <c r="T314" s="15"/>
      <c r="U314" s="15"/>
      <c r="V314" s="15"/>
      <c r="W314" s="15"/>
    </row>
    <row r="315" customFormat="false" ht="12.75" hidden="false" customHeight="false" outlineLevel="0" collapsed="false">
      <c r="E315" s="4"/>
      <c r="F315" s="62"/>
      <c r="G315" s="62"/>
      <c r="I315" s="4"/>
      <c r="K315" s="15"/>
      <c r="L315" s="15"/>
      <c r="M315" s="15"/>
      <c r="N315" s="15"/>
      <c r="O315" s="15"/>
      <c r="P315" s="15"/>
      <c r="Q315" s="15"/>
      <c r="R315" s="15"/>
      <c r="S315" s="15"/>
      <c r="T315" s="15"/>
      <c r="U315" s="15"/>
      <c r="V315" s="15"/>
      <c r="W315" s="15"/>
    </row>
    <row r="316" customFormat="false" ht="12.75" hidden="false" customHeight="false" outlineLevel="0" collapsed="false">
      <c r="E316" s="4"/>
      <c r="F316" s="62"/>
      <c r="G316" s="62"/>
      <c r="I316" s="4"/>
      <c r="K316" s="15"/>
      <c r="L316" s="15"/>
      <c r="M316" s="15"/>
      <c r="N316" s="15"/>
      <c r="O316" s="15"/>
      <c r="P316" s="15"/>
      <c r="Q316" s="15"/>
      <c r="R316" s="15"/>
      <c r="S316" s="15"/>
      <c r="T316" s="15"/>
      <c r="U316" s="15"/>
      <c r="V316" s="15"/>
      <c r="W316" s="15"/>
    </row>
    <row r="317" customFormat="false" ht="12.75" hidden="false" customHeight="false" outlineLevel="0" collapsed="false">
      <c r="E317" s="4"/>
      <c r="F317" s="62"/>
      <c r="G317" s="62"/>
      <c r="I317" s="4"/>
      <c r="K317" s="15"/>
      <c r="L317" s="15"/>
      <c r="M317" s="15"/>
      <c r="N317" s="15"/>
      <c r="O317" s="15"/>
      <c r="P317" s="15"/>
      <c r="Q317" s="15"/>
      <c r="R317" s="15"/>
      <c r="S317" s="15"/>
      <c r="T317" s="15"/>
      <c r="U317" s="15"/>
      <c r="V317" s="15"/>
      <c r="W317" s="15"/>
    </row>
    <row r="318" customFormat="false" ht="12.75" hidden="false" customHeight="false" outlineLevel="0" collapsed="false">
      <c r="E318" s="4"/>
      <c r="F318" s="62"/>
      <c r="G318" s="62"/>
      <c r="I318" s="4"/>
      <c r="K318" s="15"/>
      <c r="L318" s="15"/>
      <c r="M318" s="15"/>
      <c r="N318" s="15"/>
      <c r="O318" s="15"/>
      <c r="P318" s="15"/>
      <c r="Q318" s="15"/>
      <c r="R318" s="15"/>
      <c r="S318" s="15"/>
      <c r="T318" s="15"/>
      <c r="U318" s="15"/>
      <c r="V318" s="15"/>
      <c r="W318" s="15"/>
    </row>
    <row r="319" customFormat="false" ht="12.75" hidden="false" customHeight="false" outlineLevel="0" collapsed="false">
      <c r="E319" s="4"/>
      <c r="F319" s="62"/>
      <c r="G319" s="62"/>
      <c r="I319" s="4"/>
      <c r="K319" s="15"/>
      <c r="L319" s="15"/>
      <c r="M319" s="15"/>
      <c r="N319" s="15"/>
      <c r="O319" s="15"/>
      <c r="P319" s="15"/>
      <c r="Q319" s="15"/>
      <c r="R319" s="15"/>
      <c r="S319" s="15"/>
      <c r="T319" s="15"/>
      <c r="U319" s="15"/>
      <c r="V319" s="15"/>
      <c r="W319" s="15"/>
    </row>
    <row r="320" customFormat="false" ht="12.75" hidden="false" customHeight="false" outlineLevel="0" collapsed="false">
      <c r="E320" s="4"/>
      <c r="F320" s="62"/>
      <c r="G320" s="62"/>
      <c r="I320" s="4"/>
      <c r="K320" s="15"/>
      <c r="L320" s="15"/>
      <c r="M320" s="15"/>
      <c r="N320" s="15"/>
      <c r="O320" s="15"/>
      <c r="P320" s="15"/>
      <c r="Q320" s="15"/>
      <c r="R320" s="15"/>
      <c r="S320" s="15"/>
      <c r="T320" s="15"/>
      <c r="U320" s="15"/>
      <c r="V320" s="15"/>
      <c r="W320" s="15"/>
    </row>
    <row r="321" customFormat="false" ht="12.75" hidden="false" customHeight="false" outlineLevel="0" collapsed="false">
      <c r="E321" s="4"/>
      <c r="F321" s="62"/>
      <c r="G321" s="62"/>
      <c r="I321" s="4"/>
      <c r="K321" s="15"/>
      <c r="L321" s="15"/>
      <c r="M321" s="15"/>
      <c r="N321" s="15"/>
      <c r="O321" s="15"/>
      <c r="P321" s="15"/>
      <c r="Q321" s="15"/>
      <c r="R321" s="15"/>
      <c r="S321" s="15"/>
      <c r="T321" s="15"/>
      <c r="U321" s="15"/>
      <c r="V321" s="15"/>
      <c r="W321" s="15"/>
    </row>
    <row r="322" customFormat="false" ht="12.75" hidden="false" customHeight="false" outlineLevel="0" collapsed="false">
      <c r="E322" s="4"/>
      <c r="F322" s="62"/>
      <c r="G322" s="62"/>
      <c r="I322" s="4"/>
      <c r="K322" s="15"/>
      <c r="L322" s="15"/>
      <c r="M322" s="15"/>
      <c r="N322" s="15"/>
      <c r="O322" s="15"/>
      <c r="P322" s="15"/>
      <c r="Q322" s="15"/>
      <c r="R322" s="15"/>
      <c r="S322" s="15"/>
      <c r="T322" s="15"/>
      <c r="U322" s="15"/>
      <c r="V322" s="15"/>
      <c r="W322" s="15"/>
    </row>
    <row r="323" customFormat="false" ht="12.75" hidden="false" customHeight="false" outlineLevel="0" collapsed="false">
      <c r="E323" s="4"/>
      <c r="F323" s="62"/>
      <c r="G323" s="62"/>
      <c r="I323" s="4"/>
      <c r="K323" s="15"/>
      <c r="L323" s="15"/>
      <c r="M323" s="15"/>
      <c r="N323" s="15"/>
      <c r="O323" s="15"/>
      <c r="P323" s="15"/>
      <c r="Q323" s="15"/>
      <c r="R323" s="15"/>
      <c r="S323" s="15"/>
      <c r="T323" s="15"/>
      <c r="U323" s="15"/>
      <c r="V323" s="15"/>
      <c r="W323" s="15"/>
    </row>
    <row r="324" customFormat="false" ht="12.75" hidden="false" customHeight="false" outlineLevel="0" collapsed="false">
      <c r="E324" s="4"/>
      <c r="F324" s="56"/>
      <c r="G324" s="56"/>
      <c r="I324" s="4"/>
      <c r="K324" s="15"/>
      <c r="L324" s="15"/>
      <c r="M324" s="15"/>
      <c r="N324" s="15"/>
      <c r="O324" s="15"/>
      <c r="P324" s="15"/>
      <c r="Q324" s="15"/>
      <c r="R324" s="15"/>
      <c r="S324" s="15"/>
      <c r="T324" s="15"/>
      <c r="U324" s="15"/>
      <c r="V324" s="15"/>
      <c r="W324" s="15"/>
    </row>
    <row r="325" customFormat="false" ht="12.75" hidden="false" customHeight="false" outlineLevel="0" collapsed="false">
      <c r="E325" s="4"/>
      <c r="F325" s="56"/>
      <c r="G325" s="56"/>
      <c r="I325" s="4"/>
      <c r="K325" s="15"/>
      <c r="L325" s="15"/>
      <c r="M325" s="15"/>
      <c r="N325" s="15"/>
      <c r="O325" s="15"/>
      <c r="P325" s="15"/>
      <c r="Q325" s="15"/>
      <c r="R325" s="15"/>
      <c r="S325" s="15"/>
      <c r="T325" s="15"/>
      <c r="U325" s="15"/>
      <c r="V325" s="15"/>
      <c r="W325" s="15"/>
    </row>
    <row r="326" customFormat="false" ht="12.75" hidden="false" customHeight="false" outlineLevel="0" collapsed="false">
      <c r="E326" s="4"/>
      <c r="F326" s="56"/>
      <c r="G326" s="56"/>
      <c r="I326" s="4"/>
      <c r="K326" s="15"/>
      <c r="L326" s="15"/>
      <c r="M326" s="15"/>
      <c r="N326" s="15"/>
      <c r="O326" s="15"/>
      <c r="P326" s="15"/>
      <c r="Q326" s="15"/>
      <c r="R326" s="15"/>
      <c r="S326" s="15"/>
      <c r="T326" s="15"/>
      <c r="U326" s="15"/>
      <c r="V326" s="15"/>
      <c r="W326" s="15"/>
    </row>
    <row r="327" customFormat="false" ht="12.75" hidden="false" customHeight="false" outlineLevel="0" collapsed="false">
      <c r="E327" s="4"/>
      <c r="F327" s="56"/>
      <c r="G327" s="56"/>
      <c r="I327" s="4"/>
      <c r="K327" s="15"/>
      <c r="L327" s="15"/>
      <c r="M327" s="15"/>
      <c r="N327" s="15"/>
      <c r="O327" s="15"/>
      <c r="P327" s="15"/>
      <c r="Q327" s="15"/>
      <c r="R327" s="15"/>
      <c r="S327" s="15"/>
      <c r="T327" s="15"/>
      <c r="U327" s="15"/>
      <c r="V327" s="15"/>
      <c r="W327" s="15"/>
    </row>
    <row r="328" customFormat="false" ht="12.75" hidden="false" customHeight="false" outlineLevel="0" collapsed="false">
      <c r="E328" s="4"/>
      <c r="F328" s="56"/>
      <c r="G328" s="56"/>
      <c r="I328" s="4"/>
      <c r="K328" s="15"/>
      <c r="L328" s="15"/>
      <c r="M328" s="15"/>
      <c r="N328" s="15"/>
      <c r="O328" s="15"/>
      <c r="P328" s="15"/>
      <c r="Q328" s="15"/>
      <c r="R328" s="15"/>
      <c r="S328" s="15"/>
      <c r="T328" s="15"/>
      <c r="U328" s="15"/>
      <c r="V328" s="15"/>
      <c r="W328" s="15"/>
    </row>
    <row r="329" customFormat="false" ht="12.75" hidden="false" customHeight="false" outlineLevel="0" collapsed="false">
      <c r="A329" s="19"/>
      <c r="B329" s="19"/>
      <c r="C329" s="20"/>
      <c r="D329" s="21"/>
      <c r="E329" s="25"/>
      <c r="F329" s="63"/>
      <c r="G329" s="63"/>
      <c r="H329" s="19"/>
      <c r="I329" s="25"/>
      <c r="J329" s="19"/>
      <c r="K329" s="27"/>
      <c r="L329" s="27"/>
      <c r="M329" s="27"/>
      <c r="N329" s="27"/>
      <c r="O329" s="27"/>
      <c r="P329" s="27"/>
      <c r="Q329" s="27"/>
      <c r="R329" s="27"/>
      <c r="S329" s="27"/>
      <c r="T329" s="27"/>
      <c r="U329" s="27"/>
      <c r="V329" s="27"/>
      <c r="W329" s="27"/>
      <c r="X329" s="27"/>
      <c r="Y329" s="19"/>
      <c r="Z329" s="19"/>
      <c r="AA329" s="19"/>
      <c r="AB329" s="19"/>
      <c r="AC329" s="19"/>
      <c r="AD329" s="19"/>
      <c r="AE329" s="19"/>
      <c r="AF329" s="19"/>
      <c r="AG329" s="19"/>
      <c r="AH329" s="19"/>
      <c r="AI329" s="19"/>
      <c r="AJ329" s="19"/>
      <c r="AK329" s="19"/>
      <c r="AL329" s="19"/>
      <c r="AM329" s="19"/>
      <c r="AN329" s="19"/>
      <c r="AO329" s="19"/>
      <c r="AP329" s="19"/>
      <c r="AQ329" s="19"/>
      <c r="AR329" s="19"/>
      <c r="AS329" s="19"/>
      <c r="AT329" s="19"/>
      <c r="AU329" s="19"/>
      <c r="AV329" s="19"/>
      <c r="AW329" s="19"/>
      <c r="AX329" s="19"/>
      <c r="AY329" s="19"/>
      <c r="AZ329" s="19"/>
      <c r="BA329" s="19"/>
      <c r="BB329" s="19"/>
      <c r="BC329" s="19"/>
      <c r="BD329" s="19"/>
      <c r="BE329" s="19"/>
      <c r="BF329" s="19"/>
      <c r="BG329" s="19"/>
      <c r="BH329" s="19"/>
      <c r="BI329" s="19"/>
      <c r="BJ329" s="19"/>
      <c r="BK329" s="19"/>
      <c r="BL329" s="19"/>
      <c r="BM329" s="19"/>
      <c r="BN329" s="19"/>
      <c r="BO329" s="19"/>
      <c r="BP329" s="19"/>
      <c r="BQ329" s="19"/>
      <c r="BR329" s="19"/>
      <c r="BS329" s="19"/>
      <c r="BT329" s="19"/>
      <c r="BU329" s="19"/>
      <c r="BV329" s="19"/>
      <c r="BW329" s="19"/>
      <c r="BX329" s="19"/>
      <c r="BY329" s="19"/>
      <c r="BZ329" s="19"/>
      <c r="CA329" s="19"/>
      <c r="CB329" s="19"/>
      <c r="CC329" s="19"/>
      <c r="CD329" s="19"/>
      <c r="CE329" s="19"/>
      <c r="CF329" s="19"/>
      <c r="CG329" s="19"/>
      <c r="CH329" s="19"/>
      <c r="CI329" s="19"/>
      <c r="CJ329" s="19"/>
      <c r="CK329" s="19"/>
      <c r="CL329" s="19"/>
      <c r="CM329" s="19"/>
      <c r="CN329" s="19"/>
      <c r="CO329" s="19"/>
      <c r="CP329" s="19"/>
      <c r="CQ329" s="19"/>
      <c r="CR329" s="19"/>
      <c r="CS329" s="19"/>
      <c r="CT329" s="19"/>
      <c r="CU329" s="19"/>
      <c r="CV329" s="19"/>
      <c r="CW329" s="19"/>
      <c r="CX329" s="19"/>
      <c r="CY329" s="19"/>
      <c r="CZ329" s="19"/>
      <c r="DA329" s="19"/>
      <c r="DB329" s="19"/>
      <c r="DC329" s="19"/>
      <c r="DD329" s="19"/>
      <c r="DE329" s="19"/>
      <c r="DF329" s="19"/>
      <c r="DG329" s="19"/>
      <c r="DH329" s="19"/>
      <c r="DI329" s="19"/>
      <c r="DJ329" s="19"/>
      <c r="DK329" s="19"/>
      <c r="DL329" s="19"/>
      <c r="DM329" s="19"/>
      <c r="DN329" s="19"/>
      <c r="DO329" s="19"/>
      <c r="DP329" s="19"/>
      <c r="DQ329" s="19"/>
      <c r="DR329" s="19"/>
      <c r="DS329" s="19"/>
      <c r="DT329" s="19"/>
      <c r="DU329" s="19"/>
      <c r="DV329" s="19"/>
      <c r="DW329" s="19"/>
      <c r="DX329" s="19"/>
      <c r="DY329" s="19"/>
      <c r="DZ329" s="19"/>
      <c r="EA329" s="19"/>
      <c r="EB329" s="19"/>
      <c r="EC329" s="19"/>
      <c r="ED329" s="19"/>
      <c r="EE329" s="19"/>
      <c r="EF329" s="19"/>
      <c r="EG329" s="19"/>
      <c r="EH329" s="19"/>
      <c r="EI329" s="19"/>
      <c r="EJ329" s="19"/>
      <c r="EK329" s="19"/>
      <c r="EL329" s="19"/>
      <c r="EM329" s="19"/>
      <c r="EN329" s="19"/>
      <c r="EO329" s="19"/>
      <c r="EP329" s="19"/>
      <c r="EQ329" s="19"/>
      <c r="ER329" s="19"/>
      <c r="ES329" s="19"/>
      <c r="ET329" s="19"/>
      <c r="EU329" s="19"/>
      <c r="EV329" s="19"/>
      <c r="EW329" s="19"/>
      <c r="EX329" s="19"/>
      <c r="EY329" s="19"/>
      <c r="EZ329" s="19"/>
      <c r="FA329" s="19"/>
      <c r="FB329" s="19"/>
      <c r="FC329" s="19"/>
      <c r="FD329" s="19"/>
      <c r="FE329" s="19"/>
      <c r="FF329" s="19"/>
      <c r="FG329" s="19"/>
      <c r="FH329" s="19"/>
      <c r="FI329" s="19"/>
      <c r="FJ329" s="19"/>
      <c r="FK329" s="19"/>
      <c r="FL329" s="19"/>
      <c r="FM329" s="19"/>
      <c r="FN329" s="19"/>
      <c r="FO329" s="19"/>
      <c r="FP329" s="19"/>
      <c r="FQ329" s="19"/>
      <c r="FR329" s="19"/>
      <c r="FS329" s="19"/>
      <c r="FT329" s="19"/>
      <c r="FU329" s="19"/>
      <c r="FV329" s="19"/>
      <c r="FW329" s="19"/>
      <c r="FX329" s="19"/>
      <c r="FY329" s="19"/>
      <c r="FZ329" s="19"/>
      <c r="GA329" s="19"/>
      <c r="GB329" s="19"/>
      <c r="GC329" s="19"/>
      <c r="GD329" s="19"/>
      <c r="GE329" s="19"/>
      <c r="GF329" s="19"/>
      <c r="GG329" s="19"/>
      <c r="GH329" s="19"/>
      <c r="GI329" s="19"/>
      <c r="GJ329" s="19"/>
      <c r="GK329" s="19"/>
      <c r="GL329" s="19"/>
      <c r="GM329" s="19"/>
      <c r="GN329" s="19"/>
      <c r="GO329" s="19"/>
      <c r="GP329" s="19"/>
      <c r="GQ329" s="19"/>
      <c r="GR329" s="19"/>
      <c r="GS329" s="19"/>
      <c r="GT329" s="19"/>
      <c r="GU329" s="19"/>
      <c r="GV329" s="19"/>
      <c r="GW329" s="19"/>
      <c r="GX329" s="19"/>
      <c r="GY329" s="19"/>
      <c r="GZ329" s="19"/>
      <c r="HA329" s="19"/>
      <c r="HB329" s="19"/>
      <c r="HC329" s="19"/>
      <c r="HD329" s="19"/>
      <c r="HE329" s="19"/>
      <c r="HF329" s="19"/>
      <c r="HG329" s="19"/>
      <c r="HH329" s="19"/>
      <c r="HI329" s="19"/>
      <c r="HJ329" s="19"/>
      <c r="HK329" s="19"/>
      <c r="HL329" s="19"/>
      <c r="HM329" s="19"/>
      <c r="HN329" s="19"/>
      <c r="HO329" s="19"/>
      <c r="HP329" s="19"/>
      <c r="HQ329" s="19"/>
      <c r="HR329" s="19"/>
      <c r="HS329" s="19"/>
      <c r="HT329" s="19"/>
      <c r="HU329" s="19"/>
      <c r="HV329" s="19"/>
      <c r="HW329" s="19"/>
      <c r="HX329" s="19"/>
      <c r="HY329" s="19"/>
      <c r="HZ329" s="19"/>
      <c r="IA329" s="19"/>
      <c r="IB329" s="19"/>
      <c r="IC329" s="19"/>
      <c r="ID329" s="19"/>
      <c r="IE329" s="19"/>
      <c r="IF329" s="19"/>
      <c r="IG329" s="19"/>
      <c r="IH329" s="19"/>
      <c r="II329" s="19"/>
      <c r="IJ329" s="19"/>
      <c r="IK329" s="19"/>
      <c r="IL329" s="19"/>
      <c r="IM329" s="19"/>
      <c r="IN329" s="19"/>
      <c r="IO329" s="19"/>
      <c r="IP329" s="19"/>
      <c r="IQ329" s="19"/>
      <c r="IR329" s="19"/>
      <c r="IS329" s="19"/>
      <c r="IT329" s="19"/>
      <c r="IU329" s="19"/>
      <c r="IV329" s="19"/>
      <c r="IW329" s="19"/>
    </row>
    <row r="330" customFormat="false" ht="12.75" hidden="false" customHeight="false" outlineLevel="0" collapsed="false">
      <c r="E330" s="4"/>
      <c r="F330" s="56"/>
      <c r="G330" s="56"/>
      <c r="I330" s="4"/>
      <c r="K330" s="15"/>
      <c r="L330" s="15"/>
      <c r="M330" s="15"/>
      <c r="N330" s="15"/>
      <c r="O330" s="15"/>
      <c r="P330" s="15"/>
      <c r="Q330" s="15"/>
      <c r="R330" s="15"/>
      <c r="S330" s="15"/>
      <c r="T330" s="15"/>
      <c r="U330" s="15"/>
      <c r="V330" s="15"/>
      <c r="W330" s="15"/>
      <c r="X330" s="15"/>
    </row>
    <row r="331" customFormat="false" ht="12.75" hidden="false" customHeight="false" outlineLevel="0" collapsed="false">
      <c r="E331" s="4"/>
      <c r="F331" s="56"/>
      <c r="G331" s="56"/>
      <c r="H331" s="4"/>
      <c r="I331" s="4"/>
      <c r="K331" s="15"/>
      <c r="L331" s="33"/>
      <c r="M331" s="15"/>
      <c r="N331" s="15"/>
      <c r="O331" s="15"/>
      <c r="P331" s="15"/>
      <c r="Q331" s="15"/>
      <c r="R331" s="15"/>
      <c r="S331" s="15"/>
      <c r="T331" s="15"/>
      <c r="U331" s="15"/>
      <c r="V331" s="15"/>
      <c r="W331" s="15"/>
    </row>
    <row r="332" customFormat="false" ht="12.75" hidden="false" customHeight="false" outlineLevel="0" collapsed="false">
      <c r="E332" s="4"/>
      <c r="F332" s="56"/>
      <c r="G332" s="56"/>
      <c r="H332" s="4"/>
      <c r="I332" s="4"/>
      <c r="K332" s="15"/>
      <c r="L332" s="15"/>
      <c r="M332" s="15"/>
      <c r="N332" s="15"/>
      <c r="O332" s="15"/>
      <c r="P332" s="15"/>
      <c r="Q332" s="15"/>
      <c r="R332" s="15"/>
      <c r="S332" s="15"/>
      <c r="T332" s="15"/>
      <c r="U332" s="15"/>
      <c r="V332" s="15"/>
      <c r="W332" s="15"/>
    </row>
    <row r="333" customFormat="false" ht="12.75" hidden="false" customHeight="false" outlineLevel="0" collapsed="false">
      <c r="E333" s="4"/>
      <c r="F333" s="56"/>
      <c r="G333" s="56"/>
      <c r="I333" s="4"/>
      <c r="K333" s="15"/>
      <c r="L333" s="15"/>
      <c r="M333" s="15"/>
      <c r="N333" s="15"/>
      <c r="O333" s="15"/>
      <c r="P333" s="15"/>
      <c r="Q333" s="15"/>
      <c r="R333" s="15"/>
      <c r="S333" s="15"/>
      <c r="T333" s="15"/>
      <c r="U333" s="15"/>
      <c r="V333" s="15"/>
      <c r="W333" s="15"/>
      <c r="X333" s="15"/>
    </row>
    <row r="334" customFormat="false" ht="12.75" hidden="false" customHeight="false" outlineLevel="0" collapsed="false">
      <c r="E334" s="4"/>
      <c r="F334" s="56"/>
      <c r="G334" s="56"/>
      <c r="I334" s="4"/>
      <c r="K334" s="15"/>
      <c r="L334" s="15"/>
      <c r="M334" s="15"/>
      <c r="N334" s="15"/>
      <c r="O334" s="15"/>
      <c r="P334" s="15"/>
      <c r="Q334" s="15"/>
      <c r="R334" s="15"/>
      <c r="S334" s="15"/>
      <c r="T334" s="15"/>
      <c r="U334" s="15"/>
      <c r="V334" s="15"/>
      <c r="W334" s="15"/>
      <c r="X334" s="15"/>
    </row>
    <row r="335" customFormat="false" ht="12.75" hidden="false" customHeight="false" outlineLevel="0" collapsed="false">
      <c r="E335" s="4"/>
      <c r="F335" s="56"/>
      <c r="G335" s="56"/>
      <c r="I335" s="4"/>
      <c r="K335" s="15"/>
      <c r="L335" s="15"/>
      <c r="M335" s="15"/>
      <c r="N335" s="15"/>
      <c r="O335" s="15"/>
      <c r="P335" s="15"/>
      <c r="Q335" s="15"/>
      <c r="R335" s="15"/>
      <c r="S335" s="15"/>
      <c r="T335" s="15"/>
      <c r="U335" s="15"/>
      <c r="V335" s="15"/>
      <c r="W335" s="15"/>
      <c r="X335" s="15"/>
    </row>
    <row r="336" customFormat="false" ht="12.75" hidden="false" customHeight="false" outlineLevel="0" collapsed="false">
      <c r="K336" s="15"/>
      <c r="L336" s="15"/>
      <c r="M336" s="15"/>
      <c r="N336" s="15"/>
      <c r="O336" s="15"/>
      <c r="P336" s="15"/>
      <c r="Q336" s="15"/>
      <c r="R336" s="15"/>
      <c r="S336" s="15"/>
      <c r="T336" s="15"/>
      <c r="U336" s="15"/>
      <c r="V336" s="15"/>
      <c r="W336" s="15"/>
    </row>
    <row r="337" customFormat="false" ht="12.75" hidden="false" customHeight="false" outlineLevel="0" collapsed="false">
      <c r="A337" s="19"/>
      <c r="B337" s="19"/>
      <c r="C337" s="20"/>
      <c r="D337" s="21"/>
      <c r="E337" s="25"/>
      <c r="F337" s="63"/>
      <c r="G337" s="63"/>
      <c r="H337" s="19"/>
      <c r="I337" s="25"/>
      <c r="J337" s="19"/>
      <c r="K337" s="27"/>
      <c r="L337" s="27"/>
      <c r="M337" s="27"/>
      <c r="N337" s="27"/>
      <c r="O337" s="27"/>
      <c r="P337" s="27"/>
      <c r="Q337" s="27"/>
      <c r="R337" s="27"/>
      <c r="S337" s="27"/>
      <c r="T337" s="27"/>
      <c r="U337" s="27"/>
      <c r="V337" s="27"/>
      <c r="W337" s="27"/>
      <c r="X337" s="27"/>
      <c r="Y337" s="19"/>
      <c r="Z337" s="19"/>
      <c r="AA337" s="19"/>
      <c r="AB337" s="19"/>
      <c r="AC337" s="19"/>
      <c r="AD337" s="19"/>
      <c r="AE337" s="19"/>
      <c r="AF337" s="19"/>
      <c r="AG337" s="19"/>
      <c r="AH337" s="19"/>
      <c r="AI337" s="19"/>
      <c r="AJ337" s="19"/>
      <c r="AK337" s="19"/>
      <c r="AL337" s="19"/>
      <c r="AM337" s="19"/>
      <c r="AN337" s="19"/>
      <c r="AO337" s="19"/>
      <c r="AP337" s="19"/>
      <c r="AQ337" s="19"/>
      <c r="AR337" s="19"/>
      <c r="AS337" s="19"/>
      <c r="AT337" s="19"/>
      <c r="AU337" s="19"/>
      <c r="AV337" s="19"/>
      <c r="AW337" s="19"/>
      <c r="AX337" s="19"/>
      <c r="AY337" s="19"/>
      <c r="AZ337" s="19"/>
      <c r="BA337" s="19"/>
      <c r="BB337" s="19"/>
      <c r="BC337" s="19"/>
      <c r="BD337" s="19"/>
      <c r="BE337" s="19"/>
      <c r="BF337" s="19"/>
      <c r="BG337" s="19"/>
      <c r="BH337" s="19"/>
      <c r="BI337" s="19"/>
      <c r="BJ337" s="19"/>
      <c r="BK337" s="19"/>
      <c r="BL337" s="19"/>
      <c r="BM337" s="19"/>
      <c r="BN337" s="19"/>
      <c r="BO337" s="19"/>
      <c r="BP337" s="19"/>
      <c r="BQ337" s="19"/>
      <c r="BR337" s="19"/>
      <c r="BS337" s="19"/>
      <c r="BT337" s="19"/>
      <c r="BU337" s="19"/>
      <c r="BV337" s="19"/>
      <c r="BW337" s="19"/>
      <c r="BX337" s="19"/>
      <c r="BY337" s="19"/>
      <c r="BZ337" s="19"/>
      <c r="CA337" s="19"/>
      <c r="CB337" s="19"/>
      <c r="CC337" s="19"/>
      <c r="CD337" s="19"/>
      <c r="CE337" s="19"/>
      <c r="CF337" s="19"/>
      <c r="CG337" s="19"/>
      <c r="CH337" s="19"/>
      <c r="CI337" s="19"/>
      <c r="CJ337" s="19"/>
      <c r="CK337" s="19"/>
      <c r="CL337" s="19"/>
      <c r="CM337" s="19"/>
      <c r="CN337" s="19"/>
      <c r="CO337" s="19"/>
      <c r="CP337" s="19"/>
      <c r="CQ337" s="19"/>
      <c r="CR337" s="19"/>
      <c r="CS337" s="19"/>
      <c r="CT337" s="19"/>
      <c r="CU337" s="19"/>
      <c r="CV337" s="19"/>
      <c r="CW337" s="19"/>
      <c r="CX337" s="19"/>
      <c r="CY337" s="19"/>
      <c r="CZ337" s="19"/>
      <c r="DA337" s="19"/>
      <c r="DB337" s="19"/>
      <c r="DC337" s="19"/>
      <c r="DD337" s="19"/>
      <c r="DE337" s="19"/>
      <c r="DF337" s="19"/>
      <c r="DG337" s="19"/>
      <c r="DH337" s="19"/>
      <c r="DI337" s="19"/>
      <c r="DJ337" s="19"/>
      <c r="DK337" s="19"/>
      <c r="DL337" s="19"/>
      <c r="DM337" s="19"/>
      <c r="DN337" s="19"/>
      <c r="DO337" s="19"/>
      <c r="DP337" s="19"/>
      <c r="DQ337" s="19"/>
      <c r="DR337" s="19"/>
      <c r="DS337" s="19"/>
      <c r="DT337" s="19"/>
      <c r="DU337" s="19"/>
      <c r="DV337" s="19"/>
      <c r="DW337" s="19"/>
      <c r="DX337" s="19"/>
      <c r="DY337" s="19"/>
      <c r="DZ337" s="19"/>
      <c r="EA337" s="19"/>
      <c r="EB337" s="19"/>
      <c r="EC337" s="19"/>
      <c r="ED337" s="19"/>
      <c r="EE337" s="19"/>
      <c r="EF337" s="19"/>
      <c r="EG337" s="19"/>
      <c r="EH337" s="19"/>
      <c r="EI337" s="19"/>
      <c r="EJ337" s="19"/>
      <c r="EK337" s="19"/>
      <c r="EL337" s="19"/>
      <c r="EM337" s="19"/>
      <c r="EN337" s="19"/>
      <c r="EO337" s="19"/>
      <c r="EP337" s="19"/>
      <c r="EQ337" s="19"/>
      <c r="ER337" s="19"/>
      <c r="ES337" s="19"/>
      <c r="ET337" s="19"/>
      <c r="EU337" s="19"/>
      <c r="EV337" s="19"/>
      <c r="EW337" s="19"/>
      <c r="EX337" s="19"/>
      <c r="EY337" s="19"/>
      <c r="EZ337" s="19"/>
      <c r="FA337" s="19"/>
      <c r="FB337" s="19"/>
      <c r="FC337" s="19"/>
      <c r="FD337" s="19"/>
      <c r="FE337" s="19"/>
      <c r="FF337" s="19"/>
      <c r="FG337" s="19"/>
      <c r="FH337" s="19"/>
      <c r="FI337" s="19"/>
      <c r="FJ337" s="19"/>
      <c r="FK337" s="19"/>
      <c r="FL337" s="19"/>
      <c r="FM337" s="19"/>
      <c r="FN337" s="19"/>
      <c r="FO337" s="19"/>
      <c r="FP337" s="19"/>
      <c r="FQ337" s="19"/>
      <c r="FR337" s="19"/>
      <c r="FS337" s="19"/>
      <c r="FT337" s="19"/>
      <c r="FU337" s="19"/>
      <c r="FV337" s="19"/>
      <c r="FW337" s="19"/>
      <c r="FX337" s="19"/>
      <c r="FY337" s="19"/>
      <c r="FZ337" s="19"/>
      <c r="GA337" s="19"/>
      <c r="GB337" s="19"/>
      <c r="GC337" s="19"/>
      <c r="GD337" s="19"/>
      <c r="GE337" s="19"/>
      <c r="GF337" s="19"/>
      <c r="GG337" s="19"/>
      <c r="GH337" s="19"/>
      <c r="GI337" s="19"/>
      <c r="GJ337" s="19"/>
      <c r="GK337" s="19"/>
      <c r="GL337" s="19"/>
      <c r="GM337" s="19"/>
      <c r="GN337" s="19"/>
      <c r="GO337" s="19"/>
      <c r="GP337" s="19"/>
      <c r="GQ337" s="19"/>
      <c r="GR337" s="19"/>
      <c r="GS337" s="19"/>
      <c r="GT337" s="19"/>
      <c r="GU337" s="19"/>
      <c r="GV337" s="19"/>
      <c r="GW337" s="19"/>
      <c r="GX337" s="19"/>
      <c r="GY337" s="19"/>
      <c r="GZ337" s="19"/>
      <c r="HA337" s="19"/>
      <c r="HB337" s="19"/>
      <c r="HC337" s="19"/>
      <c r="HD337" s="19"/>
      <c r="HE337" s="19"/>
      <c r="HF337" s="19"/>
      <c r="HG337" s="19"/>
      <c r="HH337" s="19"/>
      <c r="HI337" s="19"/>
      <c r="HJ337" s="19"/>
      <c r="HK337" s="19"/>
      <c r="HL337" s="19"/>
      <c r="HM337" s="19"/>
      <c r="HN337" s="19"/>
      <c r="HO337" s="19"/>
      <c r="HP337" s="19"/>
      <c r="HQ337" s="19"/>
      <c r="HR337" s="19"/>
      <c r="HS337" s="19"/>
      <c r="HT337" s="19"/>
      <c r="HU337" s="19"/>
      <c r="HV337" s="19"/>
      <c r="HW337" s="19"/>
      <c r="HX337" s="19"/>
      <c r="HY337" s="19"/>
      <c r="HZ337" s="19"/>
      <c r="IA337" s="19"/>
      <c r="IB337" s="19"/>
      <c r="IC337" s="19"/>
      <c r="ID337" s="19"/>
      <c r="IE337" s="19"/>
      <c r="IF337" s="19"/>
      <c r="IG337" s="19"/>
      <c r="IH337" s="19"/>
      <c r="II337" s="19"/>
      <c r="IJ337" s="19"/>
      <c r="IK337" s="19"/>
      <c r="IL337" s="19"/>
      <c r="IM337" s="19"/>
      <c r="IN337" s="19"/>
      <c r="IO337" s="19"/>
      <c r="IP337" s="19"/>
      <c r="IQ337" s="19"/>
      <c r="IR337" s="19"/>
      <c r="IS337" s="19"/>
      <c r="IT337" s="19"/>
      <c r="IU337" s="19"/>
      <c r="IV337" s="19"/>
      <c r="IW337" s="19"/>
    </row>
    <row r="338" customFormat="false" ht="12.75" hidden="false" customHeight="false" outlineLevel="0" collapsed="false">
      <c r="A338" s="19"/>
      <c r="B338" s="19"/>
      <c r="C338" s="20"/>
      <c r="D338" s="21"/>
      <c r="E338" s="25"/>
      <c r="F338" s="63"/>
      <c r="G338" s="63"/>
      <c r="H338" s="19"/>
      <c r="I338" s="25"/>
      <c r="J338" s="19"/>
      <c r="K338" s="27"/>
      <c r="L338" s="27"/>
      <c r="M338" s="27"/>
      <c r="N338" s="27"/>
      <c r="O338" s="27"/>
      <c r="P338" s="27"/>
      <c r="Q338" s="27"/>
      <c r="R338" s="27"/>
      <c r="S338" s="27"/>
      <c r="T338" s="27"/>
      <c r="U338" s="27"/>
      <c r="V338" s="27"/>
      <c r="W338" s="27"/>
      <c r="X338" s="27"/>
      <c r="Y338" s="19"/>
      <c r="Z338" s="19"/>
      <c r="AA338" s="19"/>
      <c r="AB338" s="19"/>
      <c r="AC338" s="19"/>
      <c r="AD338" s="19"/>
      <c r="AE338" s="19"/>
      <c r="AF338" s="19"/>
      <c r="AG338" s="19"/>
      <c r="AH338" s="19"/>
      <c r="AI338" s="19"/>
      <c r="AJ338" s="19"/>
      <c r="AK338" s="19"/>
      <c r="AL338" s="19"/>
      <c r="AM338" s="19"/>
      <c r="AN338" s="19"/>
      <c r="AO338" s="19"/>
      <c r="AP338" s="19"/>
      <c r="AQ338" s="19"/>
      <c r="AR338" s="19"/>
      <c r="AS338" s="19"/>
      <c r="AT338" s="19"/>
      <c r="AU338" s="19"/>
      <c r="AV338" s="19"/>
      <c r="AW338" s="19"/>
      <c r="AX338" s="19"/>
      <c r="AY338" s="19"/>
      <c r="AZ338" s="19"/>
      <c r="BA338" s="19"/>
      <c r="BB338" s="19"/>
      <c r="BC338" s="19"/>
      <c r="BD338" s="19"/>
      <c r="BE338" s="19"/>
      <c r="BF338" s="19"/>
      <c r="BG338" s="19"/>
      <c r="BH338" s="19"/>
      <c r="BI338" s="19"/>
      <c r="BJ338" s="19"/>
      <c r="BK338" s="19"/>
      <c r="BL338" s="19"/>
      <c r="BM338" s="19"/>
      <c r="BN338" s="19"/>
      <c r="BO338" s="19"/>
      <c r="BP338" s="19"/>
      <c r="BQ338" s="19"/>
      <c r="BR338" s="19"/>
      <c r="BS338" s="19"/>
      <c r="BT338" s="19"/>
      <c r="BU338" s="19"/>
      <c r="BV338" s="19"/>
      <c r="BW338" s="19"/>
      <c r="BX338" s="19"/>
      <c r="BY338" s="19"/>
      <c r="BZ338" s="19"/>
      <c r="CA338" s="19"/>
      <c r="CB338" s="19"/>
      <c r="CC338" s="19"/>
      <c r="CD338" s="19"/>
      <c r="CE338" s="19"/>
      <c r="CF338" s="19"/>
      <c r="CG338" s="19"/>
      <c r="CH338" s="19"/>
      <c r="CI338" s="19"/>
      <c r="CJ338" s="19"/>
      <c r="CK338" s="19"/>
      <c r="CL338" s="19"/>
      <c r="CM338" s="19"/>
      <c r="CN338" s="19"/>
      <c r="CO338" s="19"/>
      <c r="CP338" s="19"/>
      <c r="CQ338" s="19"/>
      <c r="CR338" s="19"/>
      <c r="CS338" s="19"/>
      <c r="CT338" s="19"/>
      <c r="CU338" s="19"/>
      <c r="CV338" s="19"/>
      <c r="CW338" s="19"/>
      <c r="CX338" s="19"/>
      <c r="CY338" s="19"/>
      <c r="CZ338" s="19"/>
      <c r="DA338" s="19"/>
      <c r="DB338" s="19"/>
      <c r="DC338" s="19"/>
      <c r="DD338" s="19"/>
      <c r="DE338" s="19"/>
      <c r="DF338" s="19"/>
      <c r="DG338" s="19"/>
      <c r="DH338" s="19"/>
      <c r="DI338" s="19"/>
      <c r="DJ338" s="19"/>
      <c r="DK338" s="19"/>
      <c r="DL338" s="19"/>
      <c r="DM338" s="19"/>
      <c r="DN338" s="19"/>
      <c r="DO338" s="19"/>
      <c r="DP338" s="19"/>
      <c r="DQ338" s="19"/>
      <c r="DR338" s="19"/>
      <c r="DS338" s="19"/>
      <c r="DT338" s="19"/>
      <c r="DU338" s="19"/>
      <c r="DV338" s="19"/>
      <c r="DW338" s="19"/>
      <c r="DX338" s="19"/>
      <c r="DY338" s="19"/>
      <c r="DZ338" s="19"/>
      <c r="EA338" s="19"/>
      <c r="EB338" s="19"/>
      <c r="EC338" s="19"/>
      <c r="ED338" s="19"/>
      <c r="EE338" s="19"/>
      <c r="EF338" s="19"/>
      <c r="EG338" s="19"/>
      <c r="EH338" s="19"/>
      <c r="EI338" s="19"/>
      <c r="EJ338" s="19"/>
      <c r="EK338" s="19"/>
      <c r="EL338" s="19"/>
      <c r="EM338" s="19"/>
      <c r="EN338" s="19"/>
      <c r="EO338" s="19"/>
      <c r="EP338" s="19"/>
      <c r="EQ338" s="19"/>
      <c r="ER338" s="19"/>
      <c r="ES338" s="19"/>
      <c r="ET338" s="19"/>
      <c r="EU338" s="19"/>
      <c r="EV338" s="19"/>
      <c r="EW338" s="19"/>
      <c r="EX338" s="19"/>
      <c r="EY338" s="19"/>
      <c r="EZ338" s="19"/>
      <c r="FA338" s="19"/>
      <c r="FB338" s="19"/>
      <c r="FC338" s="19"/>
      <c r="FD338" s="19"/>
      <c r="FE338" s="19"/>
      <c r="FF338" s="19"/>
      <c r="FG338" s="19"/>
      <c r="FH338" s="19"/>
      <c r="FI338" s="19"/>
      <c r="FJ338" s="19"/>
      <c r="FK338" s="19"/>
      <c r="FL338" s="19"/>
      <c r="FM338" s="19"/>
      <c r="FN338" s="19"/>
      <c r="FO338" s="19"/>
      <c r="FP338" s="19"/>
      <c r="FQ338" s="19"/>
      <c r="FR338" s="19"/>
      <c r="FS338" s="19"/>
      <c r="FT338" s="19"/>
      <c r="FU338" s="19"/>
      <c r="FV338" s="19"/>
      <c r="FW338" s="19"/>
      <c r="FX338" s="19"/>
      <c r="FY338" s="19"/>
      <c r="FZ338" s="19"/>
      <c r="GA338" s="19"/>
      <c r="GB338" s="19"/>
      <c r="GC338" s="19"/>
      <c r="GD338" s="19"/>
      <c r="GE338" s="19"/>
      <c r="GF338" s="19"/>
      <c r="GG338" s="19"/>
      <c r="GH338" s="19"/>
      <c r="GI338" s="19"/>
      <c r="GJ338" s="19"/>
      <c r="GK338" s="19"/>
      <c r="GL338" s="19"/>
      <c r="GM338" s="19"/>
      <c r="GN338" s="19"/>
      <c r="GO338" s="19"/>
      <c r="GP338" s="19"/>
      <c r="GQ338" s="19"/>
      <c r="GR338" s="19"/>
      <c r="GS338" s="19"/>
      <c r="GT338" s="19"/>
      <c r="GU338" s="19"/>
      <c r="GV338" s="19"/>
      <c r="GW338" s="19"/>
      <c r="GX338" s="19"/>
      <c r="GY338" s="19"/>
      <c r="GZ338" s="19"/>
      <c r="HA338" s="19"/>
      <c r="HB338" s="19"/>
      <c r="HC338" s="19"/>
      <c r="HD338" s="19"/>
      <c r="HE338" s="19"/>
      <c r="HF338" s="19"/>
      <c r="HG338" s="19"/>
      <c r="HH338" s="19"/>
      <c r="HI338" s="19"/>
      <c r="HJ338" s="19"/>
      <c r="HK338" s="19"/>
      <c r="HL338" s="19"/>
      <c r="HM338" s="19"/>
      <c r="HN338" s="19"/>
      <c r="HO338" s="19"/>
      <c r="HP338" s="19"/>
      <c r="HQ338" s="19"/>
      <c r="HR338" s="19"/>
      <c r="HS338" s="19"/>
      <c r="HT338" s="19"/>
      <c r="HU338" s="19"/>
      <c r="HV338" s="19"/>
      <c r="HW338" s="19"/>
      <c r="HX338" s="19"/>
      <c r="HY338" s="19"/>
      <c r="HZ338" s="19"/>
      <c r="IA338" s="19"/>
      <c r="IB338" s="19"/>
      <c r="IC338" s="19"/>
      <c r="ID338" s="19"/>
      <c r="IE338" s="19"/>
      <c r="IF338" s="19"/>
      <c r="IG338" s="19"/>
      <c r="IH338" s="19"/>
      <c r="II338" s="19"/>
      <c r="IJ338" s="19"/>
      <c r="IK338" s="19"/>
      <c r="IL338" s="19"/>
      <c r="IM338" s="19"/>
      <c r="IN338" s="19"/>
      <c r="IO338" s="19"/>
      <c r="IP338" s="19"/>
      <c r="IQ338" s="19"/>
      <c r="IR338" s="19"/>
      <c r="IS338" s="19"/>
      <c r="IT338" s="19"/>
      <c r="IU338" s="19"/>
      <c r="IV338" s="19"/>
      <c r="IW338" s="19"/>
    </row>
    <row r="339" customFormat="false" ht="12.75" hidden="false" customHeight="false" outlineLevel="0" collapsed="false">
      <c r="E339" s="4"/>
      <c r="F339" s="56"/>
      <c r="G339" s="56"/>
      <c r="I339" s="4"/>
      <c r="K339" s="15"/>
      <c r="L339" s="15"/>
      <c r="M339" s="15"/>
      <c r="N339" s="15"/>
      <c r="O339" s="15"/>
      <c r="P339" s="15"/>
      <c r="Q339" s="15"/>
      <c r="R339" s="15"/>
      <c r="S339" s="15"/>
      <c r="T339" s="15"/>
      <c r="U339" s="15"/>
      <c r="V339" s="15"/>
      <c r="W339" s="15"/>
    </row>
    <row r="340" customFormat="false" ht="12.75" hidden="false" customHeight="false" outlineLevel="0" collapsed="false">
      <c r="A340" s="19"/>
      <c r="B340" s="19"/>
      <c r="C340" s="20"/>
      <c r="D340" s="21"/>
      <c r="E340" s="25"/>
      <c r="F340" s="63"/>
      <c r="G340" s="63"/>
      <c r="H340" s="19"/>
      <c r="I340" s="25"/>
      <c r="J340" s="19"/>
      <c r="K340" s="27"/>
      <c r="L340" s="27"/>
      <c r="M340" s="27"/>
      <c r="N340" s="27"/>
      <c r="O340" s="27"/>
      <c r="P340" s="27"/>
      <c r="Q340" s="27"/>
      <c r="R340" s="27"/>
      <c r="S340" s="27"/>
      <c r="T340" s="27"/>
      <c r="U340" s="27"/>
      <c r="V340" s="27"/>
      <c r="W340" s="27"/>
      <c r="X340" s="19"/>
      <c r="Y340" s="19"/>
      <c r="Z340" s="19"/>
      <c r="AA340" s="19"/>
      <c r="AB340" s="19"/>
      <c r="AC340" s="19"/>
      <c r="AD340" s="19"/>
      <c r="AE340" s="19"/>
      <c r="AF340" s="19"/>
      <c r="AG340" s="19"/>
      <c r="AH340" s="19"/>
      <c r="AI340" s="19"/>
      <c r="AJ340" s="19"/>
      <c r="AK340" s="19"/>
      <c r="AL340" s="19"/>
      <c r="AM340" s="19"/>
      <c r="AN340" s="19"/>
      <c r="AO340" s="19"/>
      <c r="AP340" s="19"/>
      <c r="AQ340" s="19"/>
      <c r="AR340" s="19"/>
      <c r="AS340" s="19"/>
      <c r="AT340" s="19"/>
      <c r="AU340" s="19"/>
      <c r="AV340" s="19"/>
      <c r="AW340" s="19"/>
      <c r="AX340" s="19"/>
      <c r="AY340" s="19"/>
      <c r="AZ340" s="19"/>
      <c r="BA340" s="19"/>
      <c r="BB340" s="19"/>
      <c r="BC340" s="19"/>
      <c r="BD340" s="19"/>
      <c r="BE340" s="19"/>
      <c r="BF340" s="19"/>
      <c r="BG340" s="19"/>
      <c r="BH340" s="19"/>
      <c r="BI340" s="19"/>
      <c r="BJ340" s="19"/>
      <c r="BK340" s="19"/>
      <c r="BL340" s="19"/>
      <c r="BM340" s="19"/>
      <c r="BN340" s="19"/>
      <c r="BO340" s="19"/>
      <c r="BP340" s="19"/>
      <c r="BQ340" s="19"/>
      <c r="BR340" s="19"/>
      <c r="BS340" s="19"/>
      <c r="BT340" s="19"/>
      <c r="BU340" s="19"/>
      <c r="BV340" s="19"/>
      <c r="BW340" s="19"/>
      <c r="BX340" s="19"/>
      <c r="BY340" s="19"/>
      <c r="BZ340" s="19"/>
      <c r="CA340" s="19"/>
      <c r="CB340" s="19"/>
      <c r="CC340" s="19"/>
      <c r="CD340" s="19"/>
      <c r="CE340" s="19"/>
      <c r="CF340" s="19"/>
      <c r="CG340" s="19"/>
      <c r="CH340" s="19"/>
      <c r="CI340" s="19"/>
      <c r="CJ340" s="19"/>
      <c r="CK340" s="19"/>
      <c r="CL340" s="19"/>
      <c r="CM340" s="19"/>
      <c r="CN340" s="19"/>
      <c r="CO340" s="19"/>
      <c r="CP340" s="19"/>
      <c r="CQ340" s="19"/>
      <c r="CR340" s="19"/>
      <c r="CS340" s="19"/>
      <c r="CT340" s="19"/>
      <c r="CU340" s="19"/>
      <c r="CV340" s="19"/>
      <c r="CW340" s="19"/>
      <c r="CX340" s="19"/>
      <c r="CY340" s="19"/>
      <c r="CZ340" s="19"/>
      <c r="DA340" s="19"/>
      <c r="DB340" s="19"/>
      <c r="DC340" s="19"/>
      <c r="DD340" s="19"/>
      <c r="DE340" s="19"/>
      <c r="DF340" s="19"/>
      <c r="DG340" s="19"/>
      <c r="DH340" s="19"/>
      <c r="DI340" s="19"/>
      <c r="DJ340" s="19"/>
      <c r="DK340" s="19"/>
      <c r="DL340" s="19"/>
      <c r="DM340" s="19"/>
      <c r="DN340" s="19"/>
      <c r="DO340" s="19"/>
      <c r="DP340" s="19"/>
      <c r="DQ340" s="19"/>
      <c r="DR340" s="19"/>
      <c r="DS340" s="19"/>
      <c r="DT340" s="19"/>
      <c r="DU340" s="19"/>
      <c r="DV340" s="19"/>
      <c r="DW340" s="19"/>
      <c r="DX340" s="19"/>
      <c r="DY340" s="19"/>
      <c r="DZ340" s="19"/>
      <c r="EA340" s="19"/>
      <c r="EB340" s="19"/>
      <c r="EC340" s="19"/>
      <c r="ED340" s="19"/>
      <c r="EE340" s="19"/>
      <c r="EF340" s="19"/>
      <c r="EG340" s="19"/>
      <c r="EH340" s="19"/>
      <c r="EI340" s="19"/>
      <c r="EJ340" s="19"/>
      <c r="EK340" s="19"/>
      <c r="EL340" s="19"/>
      <c r="EM340" s="19"/>
      <c r="EN340" s="19"/>
      <c r="EO340" s="19"/>
      <c r="EP340" s="19"/>
      <c r="EQ340" s="19"/>
      <c r="ER340" s="19"/>
      <c r="ES340" s="19"/>
      <c r="ET340" s="19"/>
      <c r="EU340" s="19"/>
      <c r="EV340" s="19"/>
      <c r="EW340" s="19"/>
      <c r="EX340" s="19"/>
      <c r="EY340" s="19"/>
      <c r="EZ340" s="19"/>
      <c r="FA340" s="19"/>
      <c r="FB340" s="19"/>
      <c r="FC340" s="19"/>
      <c r="FD340" s="19"/>
      <c r="FE340" s="19"/>
      <c r="FF340" s="19"/>
      <c r="FG340" s="19"/>
      <c r="FH340" s="19"/>
      <c r="FI340" s="19"/>
      <c r="FJ340" s="19"/>
      <c r="FK340" s="19"/>
      <c r="FL340" s="19"/>
      <c r="FM340" s="19"/>
      <c r="FN340" s="19"/>
      <c r="FO340" s="19"/>
      <c r="FP340" s="19"/>
      <c r="FQ340" s="19"/>
      <c r="FR340" s="19"/>
      <c r="FS340" s="19"/>
      <c r="FT340" s="19"/>
      <c r="FU340" s="19"/>
      <c r="FV340" s="19"/>
      <c r="FW340" s="19"/>
      <c r="FX340" s="19"/>
      <c r="FY340" s="19"/>
      <c r="FZ340" s="19"/>
      <c r="GA340" s="19"/>
      <c r="GB340" s="19"/>
      <c r="GC340" s="19"/>
      <c r="GD340" s="19"/>
      <c r="GE340" s="19"/>
      <c r="GF340" s="19"/>
      <c r="GG340" s="19"/>
      <c r="GH340" s="19"/>
      <c r="GI340" s="19"/>
      <c r="GJ340" s="19"/>
      <c r="GK340" s="19"/>
      <c r="GL340" s="19"/>
      <c r="GM340" s="19"/>
      <c r="GN340" s="19"/>
      <c r="GO340" s="19"/>
      <c r="GP340" s="19"/>
      <c r="GQ340" s="19"/>
      <c r="GR340" s="19"/>
      <c r="GS340" s="19"/>
      <c r="GT340" s="19"/>
      <c r="GU340" s="19"/>
      <c r="GV340" s="19"/>
      <c r="GW340" s="19"/>
      <c r="GX340" s="19"/>
      <c r="GY340" s="19"/>
      <c r="GZ340" s="19"/>
      <c r="HA340" s="19"/>
      <c r="HB340" s="19"/>
      <c r="HC340" s="19"/>
      <c r="HD340" s="19"/>
      <c r="HE340" s="19"/>
      <c r="HF340" s="19"/>
      <c r="HG340" s="19"/>
      <c r="HH340" s="19"/>
      <c r="HI340" s="19"/>
      <c r="HJ340" s="19"/>
      <c r="HK340" s="19"/>
      <c r="HL340" s="19"/>
      <c r="HM340" s="19"/>
      <c r="HN340" s="19"/>
      <c r="HO340" s="19"/>
      <c r="HP340" s="19"/>
      <c r="HQ340" s="19"/>
      <c r="HR340" s="19"/>
      <c r="HS340" s="19"/>
      <c r="HT340" s="19"/>
      <c r="HU340" s="19"/>
      <c r="HV340" s="19"/>
      <c r="HW340" s="19"/>
      <c r="HX340" s="19"/>
      <c r="HY340" s="19"/>
      <c r="HZ340" s="19"/>
      <c r="IA340" s="19"/>
      <c r="IB340" s="19"/>
      <c r="IC340" s="19"/>
      <c r="ID340" s="19"/>
      <c r="IE340" s="19"/>
      <c r="IF340" s="19"/>
      <c r="IG340" s="19"/>
      <c r="IH340" s="19"/>
      <c r="II340" s="19"/>
      <c r="IJ340" s="19"/>
      <c r="IK340" s="19"/>
      <c r="IL340" s="19"/>
      <c r="IM340" s="19"/>
      <c r="IN340" s="19"/>
      <c r="IO340" s="19"/>
      <c r="IP340" s="19"/>
      <c r="IQ340" s="19"/>
      <c r="IR340" s="19"/>
      <c r="IS340" s="19"/>
      <c r="IT340" s="19"/>
      <c r="IU340" s="19"/>
      <c r="IV340" s="19"/>
      <c r="IW340" s="19"/>
    </row>
    <row r="341" customFormat="false" ht="12.75" hidden="false" customHeight="false" outlineLevel="0" collapsed="false">
      <c r="E341" s="43"/>
      <c r="F341" s="62"/>
      <c r="G341" s="62"/>
      <c r="I341" s="4"/>
      <c r="K341" s="15"/>
      <c r="L341" s="15"/>
      <c r="M341" s="15"/>
      <c r="N341" s="15"/>
      <c r="O341" s="15"/>
      <c r="P341" s="15"/>
      <c r="Q341" s="15"/>
      <c r="R341" s="15"/>
      <c r="S341" s="15"/>
      <c r="T341" s="15"/>
      <c r="U341" s="15"/>
      <c r="V341" s="15"/>
      <c r="W341" s="15"/>
    </row>
    <row r="342" customFormat="false" ht="12.75" hidden="false" customHeight="false" outlineLevel="0" collapsed="false">
      <c r="E342" s="25"/>
      <c r="F342" s="62"/>
      <c r="G342" s="62"/>
      <c r="I342" s="25"/>
      <c r="K342" s="15"/>
      <c r="L342" s="15"/>
      <c r="M342" s="15"/>
      <c r="N342" s="15"/>
      <c r="O342" s="15"/>
      <c r="P342" s="15"/>
      <c r="Q342" s="15"/>
      <c r="R342" s="15"/>
      <c r="S342" s="15"/>
    </row>
    <row r="343" customFormat="false" ht="12.75" hidden="false" customHeight="false" outlineLevel="0" collapsed="false">
      <c r="E343" s="25"/>
      <c r="F343" s="62"/>
      <c r="G343" s="62"/>
      <c r="I343" s="4"/>
      <c r="K343" s="15"/>
      <c r="L343" s="15"/>
      <c r="M343" s="15"/>
      <c r="N343" s="15"/>
      <c r="O343" s="15"/>
      <c r="P343" s="15"/>
      <c r="Q343" s="15"/>
      <c r="R343" s="15"/>
      <c r="S343" s="15"/>
      <c r="T343" s="15"/>
      <c r="U343" s="15"/>
      <c r="V343" s="15"/>
      <c r="W343" s="15"/>
    </row>
    <row r="344" customFormat="false" ht="12.75" hidden="false" customHeight="false" outlineLevel="0" collapsed="false">
      <c r="E344" s="4"/>
      <c r="F344" s="62"/>
      <c r="G344" s="62"/>
      <c r="I344" s="4"/>
      <c r="K344" s="15"/>
      <c r="L344" s="15"/>
      <c r="M344" s="15"/>
      <c r="N344" s="15"/>
      <c r="O344" s="15"/>
      <c r="P344" s="15"/>
      <c r="Q344" s="15"/>
      <c r="R344" s="15"/>
      <c r="S344" s="15"/>
      <c r="T344" s="15"/>
      <c r="U344" s="15"/>
      <c r="V344" s="15"/>
      <c r="W344" s="15"/>
    </row>
    <row r="345" customFormat="false" ht="12.75" hidden="false" customHeight="false" outlineLevel="0" collapsed="false">
      <c r="A345" s="19"/>
      <c r="B345" s="19"/>
      <c r="C345" s="20"/>
      <c r="D345" s="21"/>
      <c r="E345" s="4"/>
      <c r="F345" s="56"/>
      <c r="G345" s="56"/>
      <c r="I345" s="4"/>
      <c r="K345" s="15"/>
      <c r="L345" s="15"/>
      <c r="M345" s="15"/>
      <c r="N345" s="15"/>
      <c r="O345" s="15"/>
      <c r="P345" s="15"/>
      <c r="Q345" s="15"/>
      <c r="R345" s="15"/>
      <c r="S345" s="15"/>
      <c r="T345" s="15"/>
      <c r="U345" s="15"/>
      <c r="V345" s="15"/>
      <c r="W345" s="15"/>
      <c r="X345" s="19"/>
      <c r="Y345" s="19"/>
      <c r="Z345" s="19"/>
      <c r="AA345" s="19"/>
      <c r="AB345" s="19"/>
      <c r="AC345" s="19"/>
      <c r="AD345" s="19"/>
      <c r="AE345" s="19"/>
      <c r="AF345" s="19"/>
      <c r="AG345" s="19"/>
      <c r="AH345" s="19"/>
      <c r="AI345" s="19"/>
      <c r="AJ345" s="19"/>
      <c r="AK345" s="19"/>
      <c r="AL345" s="19"/>
      <c r="AM345" s="19"/>
      <c r="AN345" s="19"/>
      <c r="AO345" s="19"/>
      <c r="AP345" s="19"/>
      <c r="AQ345" s="19"/>
      <c r="AR345" s="19"/>
      <c r="AS345" s="19"/>
      <c r="AT345" s="19"/>
      <c r="AU345" s="19"/>
      <c r="AV345" s="19"/>
      <c r="AW345" s="19"/>
      <c r="AX345" s="19"/>
      <c r="AY345" s="19"/>
      <c r="AZ345" s="19"/>
      <c r="BA345" s="19"/>
      <c r="BB345" s="19"/>
      <c r="BC345" s="19"/>
      <c r="BD345" s="19"/>
      <c r="BE345" s="19"/>
      <c r="BF345" s="19"/>
      <c r="BG345" s="19"/>
      <c r="BH345" s="19"/>
      <c r="BI345" s="19"/>
      <c r="BJ345" s="19"/>
      <c r="BK345" s="19"/>
      <c r="BL345" s="19"/>
      <c r="BM345" s="19"/>
      <c r="BN345" s="19"/>
      <c r="BO345" s="19"/>
      <c r="BP345" s="19"/>
      <c r="BQ345" s="19"/>
      <c r="BR345" s="19"/>
      <c r="BS345" s="19"/>
      <c r="BT345" s="19"/>
      <c r="BU345" s="19"/>
      <c r="BV345" s="19"/>
      <c r="BW345" s="19"/>
      <c r="BX345" s="19"/>
      <c r="BY345" s="19"/>
      <c r="BZ345" s="19"/>
      <c r="CA345" s="19"/>
      <c r="CB345" s="19"/>
      <c r="CC345" s="19"/>
      <c r="CD345" s="19"/>
      <c r="CE345" s="19"/>
      <c r="CF345" s="19"/>
      <c r="CG345" s="19"/>
      <c r="CH345" s="19"/>
      <c r="CI345" s="19"/>
      <c r="CJ345" s="19"/>
      <c r="CK345" s="19"/>
      <c r="CL345" s="19"/>
      <c r="CM345" s="19"/>
      <c r="CN345" s="19"/>
      <c r="CO345" s="19"/>
      <c r="CP345" s="19"/>
      <c r="CQ345" s="19"/>
      <c r="CR345" s="19"/>
      <c r="CS345" s="19"/>
      <c r="CT345" s="19"/>
      <c r="CU345" s="19"/>
      <c r="CV345" s="19"/>
      <c r="CW345" s="19"/>
      <c r="CX345" s="19"/>
      <c r="CY345" s="19"/>
      <c r="CZ345" s="19"/>
      <c r="DA345" s="19"/>
      <c r="DB345" s="19"/>
      <c r="DC345" s="19"/>
      <c r="DD345" s="19"/>
      <c r="DE345" s="19"/>
      <c r="DF345" s="19"/>
      <c r="DG345" s="19"/>
      <c r="DH345" s="19"/>
      <c r="DI345" s="19"/>
      <c r="DJ345" s="19"/>
      <c r="DK345" s="19"/>
      <c r="DL345" s="19"/>
      <c r="DM345" s="19"/>
      <c r="DN345" s="19"/>
      <c r="DO345" s="19"/>
      <c r="DP345" s="19"/>
      <c r="DQ345" s="19"/>
      <c r="DR345" s="19"/>
      <c r="DS345" s="19"/>
      <c r="DT345" s="19"/>
      <c r="DU345" s="19"/>
      <c r="DV345" s="19"/>
      <c r="DW345" s="19"/>
      <c r="DX345" s="19"/>
      <c r="DY345" s="19"/>
      <c r="DZ345" s="19"/>
      <c r="EA345" s="19"/>
      <c r="EB345" s="19"/>
      <c r="EC345" s="19"/>
      <c r="ED345" s="19"/>
      <c r="EE345" s="19"/>
      <c r="EF345" s="19"/>
      <c r="EG345" s="19"/>
      <c r="EH345" s="19"/>
      <c r="EI345" s="19"/>
      <c r="EJ345" s="19"/>
      <c r="EK345" s="19"/>
      <c r="EL345" s="19"/>
      <c r="EM345" s="19"/>
      <c r="EN345" s="19"/>
      <c r="EO345" s="19"/>
      <c r="EP345" s="19"/>
      <c r="EQ345" s="19"/>
      <c r="ER345" s="19"/>
      <c r="ES345" s="19"/>
      <c r="ET345" s="19"/>
      <c r="EU345" s="19"/>
      <c r="EV345" s="19"/>
      <c r="EW345" s="19"/>
      <c r="EX345" s="19"/>
      <c r="EY345" s="19"/>
      <c r="EZ345" s="19"/>
      <c r="FA345" s="19"/>
      <c r="FB345" s="19"/>
      <c r="FC345" s="19"/>
      <c r="FD345" s="19"/>
      <c r="FE345" s="19"/>
      <c r="FF345" s="19"/>
      <c r="FG345" s="19"/>
      <c r="FH345" s="19"/>
      <c r="FI345" s="19"/>
      <c r="FJ345" s="19"/>
      <c r="FK345" s="19"/>
      <c r="FL345" s="19"/>
      <c r="FM345" s="19"/>
      <c r="FN345" s="19"/>
      <c r="FO345" s="19"/>
      <c r="FP345" s="19"/>
      <c r="FQ345" s="19"/>
      <c r="FR345" s="19"/>
      <c r="FS345" s="19"/>
      <c r="FT345" s="19"/>
      <c r="FU345" s="19"/>
      <c r="FV345" s="19"/>
      <c r="FW345" s="19"/>
      <c r="FX345" s="19"/>
      <c r="FY345" s="19"/>
      <c r="FZ345" s="19"/>
      <c r="GA345" s="19"/>
      <c r="GB345" s="19"/>
      <c r="GC345" s="19"/>
      <c r="GD345" s="19"/>
      <c r="GE345" s="19"/>
      <c r="GF345" s="19"/>
      <c r="GG345" s="19"/>
      <c r="GH345" s="19"/>
      <c r="GI345" s="19"/>
      <c r="GJ345" s="19"/>
      <c r="GK345" s="19"/>
      <c r="GL345" s="19"/>
      <c r="GM345" s="19"/>
      <c r="GN345" s="19"/>
      <c r="GO345" s="19"/>
      <c r="GP345" s="19"/>
      <c r="GQ345" s="19"/>
      <c r="GR345" s="19"/>
      <c r="GS345" s="19"/>
      <c r="GT345" s="19"/>
      <c r="GU345" s="19"/>
      <c r="GV345" s="19"/>
      <c r="GW345" s="19"/>
      <c r="GX345" s="19"/>
      <c r="GY345" s="19"/>
      <c r="GZ345" s="19"/>
      <c r="HA345" s="19"/>
      <c r="HB345" s="19"/>
      <c r="HC345" s="19"/>
      <c r="HD345" s="19"/>
      <c r="HE345" s="19"/>
      <c r="HF345" s="19"/>
      <c r="HG345" s="19"/>
      <c r="HH345" s="19"/>
      <c r="HI345" s="19"/>
      <c r="HJ345" s="19"/>
      <c r="HK345" s="19"/>
      <c r="HL345" s="19"/>
      <c r="HM345" s="19"/>
      <c r="HN345" s="19"/>
      <c r="HO345" s="19"/>
      <c r="HP345" s="19"/>
      <c r="HQ345" s="19"/>
      <c r="HR345" s="19"/>
      <c r="HS345" s="19"/>
      <c r="HT345" s="19"/>
      <c r="HU345" s="19"/>
      <c r="HV345" s="19"/>
      <c r="HW345" s="19"/>
      <c r="HX345" s="19"/>
      <c r="HY345" s="19"/>
      <c r="HZ345" s="19"/>
      <c r="IA345" s="19"/>
      <c r="IB345" s="19"/>
      <c r="IC345" s="19"/>
      <c r="ID345" s="19"/>
      <c r="IE345" s="19"/>
      <c r="IF345" s="19"/>
      <c r="IG345" s="19"/>
      <c r="IH345" s="19"/>
      <c r="II345" s="19"/>
      <c r="IJ345" s="19"/>
      <c r="IK345" s="19"/>
      <c r="IL345" s="19"/>
      <c r="IM345" s="19"/>
      <c r="IN345" s="19"/>
      <c r="IO345" s="19"/>
      <c r="IP345" s="19"/>
      <c r="IQ345" s="19"/>
      <c r="IR345" s="19"/>
      <c r="IS345" s="19"/>
      <c r="IT345" s="19"/>
      <c r="IU345" s="19"/>
      <c r="IV345" s="19"/>
      <c r="IW345" s="19"/>
    </row>
    <row r="346" customFormat="false" ht="12.75" hidden="false" customHeight="false" outlineLevel="0" collapsed="false">
      <c r="A346" s="19"/>
      <c r="B346" s="19"/>
      <c r="C346" s="20"/>
      <c r="D346" s="21"/>
      <c r="E346" s="4"/>
      <c r="F346" s="56"/>
      <c r="G346" s="56"/>
      <c r="I346" s="4"/>
      <c r="K346" s="15"/>
      <c r="L346" s="15"/>
      <c r="M346" s="15"/>
      <c r="N346" s="15"/>
      <c r="O346" s="15"/>
      <c r="P346" s="15"/>
      <c r="Q346" s="15"/>
      <c r="R346" s="15"/>
      <c r="S346" s="15"/>
      <c r="T346" s="15"/>
      <c r="U346" s="15"/>
      <c r="V346" s="15"/>
      <c r="W346" s="15"/>
      <c r="X346" s="15"/>
      <c r="Y346" s="19"/>
      <c r="Z346" s="19"/>
      <c r="AA346" s="19"/>
      <c r="AB346" s="19"/>
      <c r="AC346" s="19"/>
      <c r="AD346" s="19"/>
      <c r="AE346" s="19"/>
      <c r="AF346" s="19"/>
      <c r="AG346" s="19"/>
      <c r="AH346" s="19"/>
      <c r="AI346" s="19"/>
      <c r="AJ346" s="19"/>
      <c r="AK346" s="19"/>
      <c r="AL346" s="19"/>
      <c r="AM346" s="19"/>
      <c r="AN346" s="19"/>
      <c r="AO346" s="19"/>
      <c r="AP346" s="19"/>
      <c r="AQ346" s="19"/>
      <c r="AR346" s="19"/>
      <c r="AS346" s="19"/>
      <c r="AT346" s="19"/>
      <c r="AU346" s="19"/>
      <c r="AV346" s="19"/>
      <c r="AW346" s="19"/>
      <c r="AX346" s="19"/>
      <c r="AY346" s="19"/>
      <c r="AZ346" s="19"/>
      <c r="BA346" s="19"/>
      <c r="BB346" s="19"/>
      <c r="BC346" s="19"/>
      <c r="BD346" s="19"/>
      <c r="BE346" s="19"/>
      <c r="BF346" s="19"/>
      <c r="BG346" s="19"/>
      <c r="BH346" s="19"/>
      <c r="BI346" s="19"/>
      <c r="BJ346" s="19"/>
      <c r="BK346" s="19"/>
      <c r="BL346" s="19"/>
      <c r="BM346" s="19"/>
      <c r="BN346" s="19"/>
      <c r="BO346" s="19"/>
      <c r="BP346" s="19"/>
      <c r="BQ346" s="19"/>
      <c r="BR346" s="19"/>
      <c r="BS346" s="19"/>
      <c r="BT346" s="19"/>
      <c r="BU346" s="19"/>
      <c r="BV346" s="19"/>
      <c r="BW346" s="19"/>
      <c r="BX346" s="19"/>
      <c r="BY346" s="19"/>
      <c r="BZ346" s="19"/>
      <c r="CA346" s="19"/>
      <c r="CB346" s="19"/>
      <c r="CC346" s="19"/>
      <c r="CD346" s="19"/>
      <c r="CE346" s="19"/>
      <c r="CF346" s="19"/>
      <c r="CG346" s="19"/>
      <c r="CH346" s="19"/>
      <c r="CI346" s="19"/>
      <c r="CJ346" s="19"/>
      <c r="CK346" s="19"/>
      <c r="CL346" s="19"/>
      <c r="CM346" s="19"/>
      <c r="CN346" s="19"/>
      <c r="CO346" s="19"/>
      <c r="CP346" s="19"/>
      <c r="CQ346" s="19"/>
      <c r="CR346" s="19"/>
      <c r="CS346" s="19"/>
      <c r="CT346" s="19"/>
      <c r="CU346" s="19"/>
      <c r="CV346" s="19"/>
      <c r="CW346" s="19"/>
      <c r="CX346" s="19"/>
      <c r="CY346" s="19"/>
      <c r="CZ346" s="19"/>
      <c r="DA346" s="19"/>
      <c r="DB346" s="19"/>
      <c r="DC346" s="19"/>
      <c r="DD346" s="19"/>
      <c r="DE346" s="19"/>
      <c r="DF346" s="19"/>
      <c r="DG346" s="19"/>
      <c r="DH346" s="19"/>
      <c r="DI346" s="19"/>
      <c r="DJ346" s="19"/>
      <c r="DK346" s="19"/>
      <c r="DL346" s="19"/>
      <c r="DM346" s="19"/>
      <c r="DN346" s="19"/>
      <c r="DO346" s="19"/>
      <c r="DP346" s="19"/>
      <c r="DQ346" s="19"/>
      <c r="DR346" s="19"/>
      <c r="DS346" s="19"/>
      <c r="DT346" s="19"/>
      <c r="DU346" s="19"/>
      <c r="DV346" s="19"/>
      <c r="DW346" s="19"/>
      <c r="DX346" s="19"/>
      <c r="DY346" s="19"/>
      <c r="DZ346" s="19"/>
      <c r="EA346" s="19"/>
      <c r="EB346" s="19"/>
      <c r="EC346" s="19"/>
      <c r="ED346" s="19"/>
      <c r="EE346" s="19"/>
      <c r="EF346" s="19"/>
      <c r="EG346" s="19"/>
      <c r="EH346" s="19"/>
      <c r="EI346" s="19"/>
      <c r="EJ346" s="19"/>
      <c r="EK346" s="19"/>
      <c r="EL346" s="19"/>
      <c r="EM346" s="19"/>
      <c r="EN346" s="19"/>
      <c r="EO346" s="19"/>
      <c r="EP346" s="19"/>
      <c r="EQ346" s="19"/>
      <c r="ER346" s="19"/>
      <c r="ES346" s="19"/>
      <c r="ET346" s="19"/>
      <c r="EU346" s="19"/>
      <c r="EV346" s="19"/>
      <c r="EW346" s="19"/>
      <c r="EX346" s="19"/>
      <c r="EY346" s="19"/>
      <c r="EZ346" s="19"/>
      <c r="FA346" s="19"/>
      <c r="FB346" s="19"/>
      <c r="FC346" s="19"/>
      <c r="FD346" s="19"/>
      <c r="FE346" s="19"/>
      <c r="FF346" s="19"/>
      <c r="FG346" s="19"/>
      <c r="FH346" s="19"/>
      <c r="FI346" s="19"/>
      <c r="FJ346" s="19"/>
      <c r="FK346" s="19"/>
      <c r="FL346" s="19"/>
      <c r="FM346" s="19"/>
      <c r="FN346" s="19"/>
      <c r="FO346" s="19"/>
      <c r="FP346" s="19"/>
      <c r="FQ346" s="19"/>
      <c r="FR346" s="19"/>
      <c r="FS346" s="19"/>
      <c r="FT346" s="19"/>
      <c r="FU346" s="19"/>
      <c r="FV346" s="19"/>
      <c r="FW346" s="19"/>
      <c r="FX346" s="19"/>
      <c r="FY346" s="19"/>
      <c r="FZ346" s="19"/>
      <c r="GA346" s="19"/>
      <c r="GB346" s="19"/>
      <c r="GC346" s="19"/>
      <c r="GD346" s="19"/>
      <c r="GE346" s="19"/>
      <c r="GF346" s="19"/>
      <c r="GG346" s="19"/>
      <c r="GH346" s="19"/>
      <c r="GI346" s="19"/>
      <c r="GJ346" s="19"/>
      <c r="GK346" s="19"/>
      <c r="GL346" s="19"/>
      <c r="GM346" s="19"/>
      <c r="GN346" s="19"/>
      <c r="GO346" s="19"/>
      <c r="GP346" s="19"/>
      <c r="GQ346" s="19"/>
      <c r="GR346" s="19"/>
      <c r="GS346" s="19"/>
      <c r="GT346" s="19"/>
      <c r="GU346" s="19"/>
      <c r="GV346" s="19"/>
      <c r="GW346" s="19"/>
      <c r="GX346" s="19"/>
      <c r="GY346" s="19"/>
      <c r="GZ346" s="19"/>
      <c r="HA346" s="19"/>
      <c r="HB346" s="19"/>
      <c r="HC346" s="19"/>
      <c r="HD346" s="19"/>
      <c r="HE346" s="19"/>
      <c r="HF346" s="19"/>
      <c r="HG346" s="19"/>
      <c r="HH346" s="19"/>
      <c r="HI346" s="19"/>
      <c r="HJ346" s="19"/>
      <c r="HK346" s="19"/>
      <c r="HL346" s="19"/>
      <c r="HM346" s="19"/>
      <c r="HN346" s="19"/>
      <c r="HO346" s="19"/>
      <c r="HP346" s="19"/>
      <c r="HQ346" s="19"/>
      <c r="HR346" s="19"/>
      <c r="HS346" s="19"/>
      <c r="HT346" s="19"/>
      <c r="HU346" s="19"/>
      <c r="HV346" s="19"/>
      <c r="HW346" s="19"/>
      <c r="HX346" s="19"/>
      <c r="HY346" s="19"/>
      <c r="HZ346" s="19"/>
      <c r="IA346" s="19"/>
      <c r="IB346" s="19"/>
      <c r="IC346" s="19"/>
      <c r="ID346" s="19"/>
      <c r="IE346" s="19"/>
      <c r="IF346" s="19"/>
      <c r="IG346" s="19"/>
      <c r="IH346" s="19"/>
      <c r="II346" s="19"/>
      <c r="IJ346" s="19"/>
      <c r="IK346" s="19"/>
      <c r="IL346" s="19"/>
      <c r="IM346" s="19"/>
      <c r="IN346" s="19"/>
      <c r="IO346" s="19"/>
      <c r="IP346" s="19"/>
      <c r="IQ346" s="19"/>
      <c r="IR346" s="19"/>
      <c r="IS346" s="19"/>
      <c r="IT346" s="19"/>
      <c r="IU346" s="19"/>
      <c r="IV346" s="19"/>
      <c r="IW346" s="19"/>
    </row>
    <row r="347" customFormat="false" ht="12.75" hidden="false" customHeight="false" outlineLevel="0" collapsed="false">
      <c r="E347" s="43"/>
      <c r="F347" s="62"/>
      <c r="G347" s="62"/>
      <c r="I347" s="4"/>
      <c r="K347" s="15"/>
      <c r="L347" s="15"/>
      <c r="M347" s="15"/>
      <c r="N347" s="15"/>
      <c r="O347" s="15"/>
      <c r="P347" s="15"/>
      <c r="Q347" s="15"/>
      <c r="R347" s="15"/>
      <c r="S347" s="15"/>
      <c r="T347" s="15"/>
      <c r="U347" s="15"/>
      <c r="V347" s="15"/>
      <c r="W347" s="15"/>
      <c r="X347" s="15"/>
    </row>
    <row r="348" customFormat="false" ht="12.75" hidden="false" customHeight="false" outlineLevel="0" collapsed="false">
      <c r="E348" s="43"/>
      <c r="F348" s="62"/>
      <c r="G348" s="62"/>
      <c r="I348" s="4"/>
      <c r="K348" s="15"/>
      <c r="L348" s="15"/>
      <c r="M348" s="15"/>
      <c r="N348" s="15"/>
      <c r="O348" s="15"/>
      <c r="P348" s="15"/>
      <c r="Q348" s="15"/>
      <c r="R348" s="15"/>
      <c r="S348" s="15"/>
      <c r="T348" s="15"/>
      <c r="U348" s="15"/>
      <c r="V348" s="15"/>
      <c r="W348" s="15"/>
      <c r="X348" s="15"/>
    </row>
    <row r="349" customFormat="false" ht="12.75" hidden="false" customHeight="false" outlineLevel="0" collapsed="false">
      <c r="E349" s="43"/>
      <c r="F349" s="62"/>
      <c r="G349" s="62"/>
      <c r="I349" s="4"/>
      <c r="K349" s="15"/>
      <c r="L349" s="15"/>
      <c r="M349" s="15"/>
      <c r="N349" s="15"/>
      <c r="O349" s="15"/>
      <c r="P349" s="15"/>
      <c r="Q349" s="15"/>
      <c r="R349" s="15"/>
      <c r="S349" s="15"/>
      <c r="T349" s="15"/>
      <c r="U349" s="15"/>
      <c r="V349" s="15"/>
      <c r="W349" s="15"/>
      <c r="X349" s="15"/>
    </row>
    <row r="350" customFormat="false" ht="12.75" hidden="false" customHeight="false" outlineLevel="0" collapsed="false">
      <c r="E350" s="43"/>
      <c r="F350" s="62"/>
      <c r="G350" s="62"/>
      <c r="I350" s="4"/>
      <c r="K350" s="15"/>
      <c r="L350" s="15"/>
      <c r="M350" s="15"/>
      <c r="N350" s="15"/>
      <c r="O350" s="15"/>
      <c r="P350" s="15"/>
      <c r="Q350" s="15"/>
      <c r="R350" s="15"/>
      <c r="S350" s="15"/>
      <c r="T350" s="15"/>
      <c r="U350" s="15"/>
      <c r="V350" s="15"/>
      <c r="W350" s="15"/>
      <c r="X350" s="15"/>
    </row>
    <row r="351" customFormat="false" ht="12.75" hidden="false" customHeight="false" outlineLevel="0" collapsed="false">
      <c r="E351" s="4"/>
      <c r="F351" s="62"/>
      <c r="G351" s="62"/>
      <c r="I351" s="4"/>
      <c r="K351" s="15"/>
      <c r="L351" s="15"/>
      <c r="M351" s="15"/>
      <c r="N351" s="15"/>
      <c r="O351" s="15"/>
      <c r="P351" s="15"/>
      <c r="Q351" s="15"/>
      <c r="R351" s="15"/>
      <c r="S351" s="15"/>
      <c r="T351" s="15"/>
      <c r="U351" s="15"/>
      <c r="V351" s="15"/>
      <c r="W351" s="15"/>
    </row>
    <row r="352" customFormat="false" ht="12.75" hidden="false" customHeight="false" outlineLevel="0" collapsed="false">
      <c r="E352" s="4"/>
      <c r="F352" s="62"/>
      <c r="G352" s="62"/>
      <c r="I352" s="4"/>
      <c r="K352" s="15"/>
      <c r="L352" s="15"/>
      <c r="M352" s="15"/>
      <c r="N352" s="15"/>
      <c r="O352" s="15"/>
      <c r="P352" s="15"/>
      <c r="Q352" s="15"/>
      <c r="R352" s="15"/>
      <c r="S352" s="15"/>
      <c r="T352" s="15"/>
      <c r="U352" s="15"/>
      <c r="V352" s="15"/>
      <c r="W352" s="15"/>
    </row>
    <row r="353" customFormat="false" ht="12.75" hidden="false" customHeight="false" outlineLevel="0" collapsed="false">
      <c r="E353" s="4"/>
      <c r="F353" s="62"/>
      <c r="G353" s="62"/>
      <c r="I353" s="4"/>
      <c r="K353" s="15"/>
      <c r="L353" s="15"/>
      <c r="M353" s="15"/>
      <c r="N353" s="15"/>
      <c r="O353" s="15"/>
      <c r="P353" s="15"/>
      <c r="Q353" s="15"/>
      <c r="R353" s="15"/>
      <c r="S353" s="15"/>
      <c r="T353" s="15"/>
      <c r="U353" s="15"/>
      <c r="V353" s="15"/>
      <c r="W353" s="15"/>
      <c r="Y353" s="52"/>
    </row>
    <row r="354" customFormat="false" ht="12.75" hidden="false" customHeight="false" outlineLevel="0" collapsed="false">
      <c r="A354" s="19"/>
      <c r="B354" s="19"/>
      <c r="C354" s="20"/>
      <c r="D354" s="21"/>
      <c r="E354" s="25"/>
      <c r="F354" s="63"/>
      <c r="G354" s="63"/>
      <c r="H354" s="19"/>
      <c r="I354" s="25"/>
      <c r="J354" s="19"/>
      <c r="K354" s="27"/>
      <c r="L354" s="27"/>
      <c r="M354" s="27"/>
      <c r="N354" s="27"/>
      <c r="O354" s="27"/>
      <c r="P354" s="27"/>
      <c r="Q354" s="27"/>
      <c r="R354" s="27"/>
      <c r="S354" s="27"/>
      <c r="T354" s="27"/>
      <c r="U354" s="27"/>
      <c r="V354" s="27"/>
      <c r="W354" s="27"/>
      <c r="X354" s="19"/>
      <c r="Y354" s="55"/>
      <c r="Z354" s="19"/>
      <c r="AA354" s="19"/>
      <c r="AB354" s="19"/>
      <c r="AC354" s="19"/>
      <c r="AD354" s="19"/>
      <c r="AE354" s="19"/>
      <c r="AF354" s="19"/>
      <c r="AG354" s="19"/>
      <c r="AH354" s="19"/>
      <c r="AI354" s="19"/>
      <c r="AJ354" s="19"/>
      <c r="AK354" s="19"/>
      <c r="AL354" s="19"/>
      <c r="AM354" s="19"/>
      <c r="AN354" s="19"/>
      <c r="AO354" s="19"/>
      <c r="AP354" s="19"/>
      <c r="AQ354" s="19"/>
      <c r="AR354" s="19"/>
      <c r="AS354" s="19"/>
      <c r="AT354" s="19"/>
      <c r="AU354" s="19"/>
      <c r="AV354" s="19"/>
      <c r="AW354" s="19"/>
      <c r="AX354" s="19"/>
      <c r="AY354" s="19"/>
      <c r="AZ354" s="19"/>
      <c r="BA354" s="19"/>
      <c r="BB354" s="19"/>
      <c r="BC354" s="19"/>
      <c r="BD354" s="19"/>
      <c r="BE354" s="19"/>
      <c r="BF354" s="19"/>
      <c r="BG354" s="19"/>
      <c r="BH354" s="19"/>
      <c r="BI354" s="19"/>
      <c r="BJ354" s="19"/>
      <c r="BK354" s="19"/>
      <c r="BL354" s="19"/>
      <c r="BM354" s="19"/>
      <c r="BN354" s="19"/>
      <c r="BO354" s="19"/>
      <c r="BP354" s="19"/>
      <c r="BQ354" s="19"/>
      <c r="BR354" s="19"/>
      <c r="BS354" s="19"/>
      <c r="BT354" s="19"/>
      <c r="BU354" s="19"/>
      <c r="BV354" s="19"/>
      <c r="BW354" s="19"/>
      <c r="BX354" s="19"/>
      <c r="BY354" s="19"/>
      <c r="BZ354" s="19"/>
      <c r="CA354" s="19"/>
      <c r="CB354" s="19"/>
      <c r="CC354" s="19"/>
      <c r="CD354" s="19"/>
      <c r="CE354" s="19"/>
      <c r="CF354" s="19"/>
      <c r="CG354" s="19"/>
      <c r="CH354" s="19"/>
      <c r="CI354" s="19"/>
      <c r="CJ354" s="19"/>
      <c r="CK354" s="19"/>
      <c r="CL354" s="19"/>
      <c r="CM354" s="19"/>
      <c r="CN354" s="19"/>
      <c r="CO354" s="19"/>
      <c r="CP354" s="19"/>
      <c r="CQ354" s="19"/>
      <c r="CR354" s="19"/>
      <c r="CS354" s="19"/>
      <c r="CT354" s="19"/>
      <c r="CU354" s="19"/>
      <c r="CV354" s="19"/>
      <c r="CW354" s="19"/>
      <c r="CX354" s="19"/>
      <c r="CY354" s="19"/>
      <c r="CZ354" s="19"/>
      <c r="DA354" s="19"/>
      <c r="DB354" s="19"/>
      <c r="DC354" s="19"/>
      <c r="DD354" s="19"/>
      <c r="DE354" s="19"/>
      <c r="DF354" s="19"/>
      <c r="DG354" s="19"/>
      <c r="DH354" s="19"/>
      <c r="DI354" s="19"/>
      <c r="DJ354" s="19"/>
      <c r="DK354" s="19"/>
      <c r="DL354" s="19"/>
      <c r="DM354" s="19"/>
      <c r="DN354" s="19"/>
      <c r="DO354" s="19"/>
      <c r="DP354" s="19"/>
      <c r="DQ354" s="19"/>
      <c r="DR354" s="19"/>
      <c r="DS354" s="19"/>
      <c r="DT354" s="19"/>
      <c r="DU354" s="19"/>
      <c r="DV354" s="19"/>
      <c r="DW354" s="19"/>
      <c r="DX354" s="19"/>
      <c r="DY354" s="19"/>
      <c r="DZ354" s="19"/>
      <c r="EA354" s="19"/>
      <c r="EB354" s="19"/>
      <c r="EC354" s="19"/>
      <c r="ED354" s="19"/>
      <c r="EE354" s="19"/>
      <c r="EF354" s="19"/>
      <c r="EG354" s="19"/>
      <c r="EH354" s="19"/>
      <c r="EI354" s="19"/>
      <c r="EJ354" s="19"/>
      <c r="EK354" s="19"/>
      <c r="EL354" s="19"/>
      <c r="EM354" s="19"/>
      <c r="EN354" s="19"/>
      <c r="EO354" s="19"/>
      <c r="EP354" s="19"/>
      <c r="EQ354" s="19"/>
      <c r="ER354" s="19"/>
      <c r="ES354" s="19"/>
      <c r="ET354" s="19"/>
      <c r="EU354" s="19"/>
      <c r="EV354" s="19"/>
      <c r="EW354" s="19"/>
      <c r="EX354" s="19"/>
      <c r="EY354" s="19"/>
      <c r="EZ354" s="19"/>
      <c r="FA354" s="19"/>
      <c r="FB354" s="19"/>
      <c r="FC354" s="19"/>
      <c r="FD354" s="19"/>
      <c r="FE354" s="19"/>
      <c r="FF354" s="19"/>
      <c r="FG354" s="19"/>
      <c r="FH354" s="19"/>
      <c r="FI354" s="19"/>
      <c r="FJ354" s="19"/>
      <c r="FK354" s="19"/>
      <c r="FL354" s="19"/>
      <c r="FM354" s="19"/>
      <c r="FN354" s="19"/>
      <c r="FO354" s="19"/>
      <c r="FP354" s="19"/>
      <c r="FQ354" s="19"/>
      <c r="FR354" s="19"/>
      <c r="FS354" s="19"/>
      <c r="FT354" s="19"/>
      <c r="FU354" s="19"/>
      <c r="FV354" s="19"/>
      <c r="FW354" s="19"/>
      <c r="FX354" s="19"/>
      <c r="FY354" s="19"/>
      <c r="FZ354" s="19"/>
      <c r="GA354" s="19"/>
      <c r="GB354" s="19"/>
      <c r="GC354" s="19"/>
      <c r="GD354" s="19"/>
      <c r="GE354" s="19"/>
      <c r="GF354" s="19"/>
      <c r="GG354" s="19"/>
      <c r="GH354" s="19"/>
      <c r="GI354" s="19"/>
      <c r="GJ354" s="19"/>
      <c r="GK354" s="19"/>
      <c r="GL354" s="19"/>
      <c r="GM354" s="19"/>
      <c r="GN354" s="19"/>
      <c r="GO354" s="19"/>
      <c r="GP354" s="19"/>
      <c r="GQ354" s="19"/>
      <c r="GR354" s="19"/>
      <c r="GS354" s="19"/>
      <c r="GT354" s="19"/>
      <c r="GU354" s="19"/>
      <c r="GV354" s="19"/>
      <c r="GW354" s="19"/>
      <c r="GX354" s="19"/>
      <c r="GY354" s="19"/>
      <c r="GZ354" s="19"/>
      <c r="HA354" s="19"/>
      <c r="HB354" s="19"/>
      <c r="HC354" s="19"/>
      <c r="HD354" s="19"/>
      <c r="HE354" s="19"/>
      <c r="HF354" s="19"/>
      <c r="HG354" s="19"/>
      <c r="HH354" s="19"/>
      <c r="HI354" s="19"/>
      <c r="HJ354" s="19"/>
      <c r="HK354" s="19"/>
      <c r="HL354" s="19"/>
      <c r="HM354" s="19"/>
      <c r="HN354" s="19"/>
      <c r="HO354" s="19"/>
      <c r="HP354" s="19"/>
      <c r="HQ354" s="19"/>
      <c r="HR354" s="19"/>
      <c r="HS354" s="19"/>
      <c r="HT354" s="19"/>
      <c r="HU354" s="19"/>
      <c r="HV354" s="19"/>
      <c r="HW354" s="19"/>
      <c r="HX354" s="19"/>
      <c r="HY354" s="19"/>
      <c r="HZ354" s="19"/>
      <c r="IA354" s="19"/>
      <c r="IB354" s="19"/>
      <c r="IC354" s="19"/>
      <c r="ID354" s="19"/>
      <c r="IE354" s="19"/>
      <c r="IF354" s="19"/>
      <c r="IG354" s="19"/>
      <c r="IH354" s="19"/>
      <c r="II354" s="19"/>
      <c r="IJ354" s="19"/>
      <c r="IK354" s="19"/>
      <c r="IL354" s="19"/>
      <c r="IM354" s="19"/>
      <c r="IN354" s="19"/>
      <c r="IO354" s="19"/>
      <c r="IP354" s="19"/>
      <c r="IQ354" s="19"/>
      <c r="IR354" s="19"/>
      <c r="IS354" s="19"/>
      <c r="IT354" s="19"/>
      <c r="IU354" s="19"/>
      <c r="IV354" s="19"/>
      <c r="IW354" s="19"/>
    </row>
    <row r="355" customFormat="false" ht="12.75" hidden="false" customHeight="false" outlineLevel="0" collapsed="false">
      <c r="E355" s="4"/>
      <c r="F355" s="62"/>
      <c r="G355" s="62"/>
      <c r="I355" s="4"/>
      <c r="K355" s="15"/>
      <c r="L355" s="15"/>
      <c r="M355" s="15"/>
      <c r="N355" s="15"/>
      <c r="O355" s="15"/>
      <c r="P355" s="15"/>
      <c r="Q355" s="15"/>
      <c r="R355" s="15"/>
      <c r="S355" s="15"/>
      <c r="T355" s="15"/>
      <c r="U355" s="15"/>
      <c r="V355" s="15"/>
      <c r="W355" s="15"/>
    </row>
    <row r="356" customFormat="false" ht="12.75" hidden="false" customHeight="false" outlineLevel="0" collapsed="false">
      <c r="E356" s="4"/>
      <c r="F356" s="62"/>
      <c r="G356" s="62"/>
      <c r="I356" s="4"/>
      <c r="K356" s="15"/>
      <c r="L356" s="15"/>
      <c r="M356" s="15"/>
      <c r="N356" s="15"/>
      <c r="O356" s="15"/>
      <c r="P356" s="15"/>
      <c r="Q356" s="15"/>
      <c r="R356" s="15"/>
      <c r="S356" s="15"/>
      <c r="T356" s="15"/>
      <c r="U356" s="15"/>
      <c r="V356" s="15"/>
      <c r="W356" s="15"/>
    </row>
    <row r="357" customFormat="false" ht="12.75" hidden="false" customHeight="false" outlineLevel="0" collapsed="false">
      <c r="E357" s="4"/>
      <c r="F357" s="62"/>
      <c r="G357" s="62"/>
      <c r="I357" s="4"/>
      <c r="K357" s="15"/>
      <c r="L357" s="15"/>
      <c r="M357" s="15"/>
      <c r="N357" s="15"/>
      <c r="O357" s="15"/>
      <c r="P357" s="15"/>
      <c r="Q357" s="15"/>
      <c r="R357" s="15"/>
      <c r="S357" s="15"/>
      <c r="T357" s="15"/>
      <c r="U357" s="15"/>
      <c r="V357" s="15"/>
      <c r="W357" s="15"/>
    </row>
    <row r="358" customFormat="false" ht="12.75" hidden="false" customHeight="false" outlineLevel="0" collapsed="false">
      <c r="E358" s="4"/>
      <c r="F358" s="56"/>
      <c r="G358" s="56"/>
      <c r="I358" s="4"/>
      <c r="K358" s="15"/>
      <c r="L358" s="15"/>
      <c r="M358" s="15"/>
      <c r="N358" s="15"/>
      <c r="O358" s="15"/>
      <c r="P358" s="15"/>
      <c r="Q358" s="15"/>
      <c r="R358" s="15"/>
      <c r="S358" s="15"/>
      <c r="T358" s="15"/>
      <c r="U358" s="15"/>
      <c r="V358" s="15"/>
      <c r="W358" s="15"/>
    </row>
  </sheetData>
  <printOptions headings="false" gridLines="false" gridLinesSet="true" horizontalCentered="false" verticalCentered="false"/>
  <pageMargins left="0.25" right="0.25" top="0.984027777777778" bottom="0.984027777777778" header="0.5" footer="0.5"/>
  <pageSetup paperSize="5" scale="9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1998-11-25T15:50:31Z</dcterms:created>
  <dc:creator>ET&amp;S LAN Support</dc:creator>
  <dc:description/>
  <dc:language>en-US</dc:language>
  <cp:lastModifiedBy>eric benson</cp:lastModifiedBy>
  <cp:lastPrinted>2000-12-06T13:18:52Z</cp:lastPrinted>
  <dcterms:modified xsi:type="dcterms:W3CDTF">2000-12-06T16:02:56Z</dcterms:modified>
  <cp:revision>0</cp:revision>
  <dc:subject/>
  <dc:title/>
</cp:coreProperties>
</file>