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apiro-1" sheetId="1" state="visible" r:id="rId3"/>
    <sheet name="electricity" sheetId="2" state="visible" r:id="rId4"/>
    <sheet name="cont" sheetId="3" state="visible" r:id="rId5"/>
    <sheet name="robertson" sheetId="4" state="visible" r:id="rId6"/>
    <sheet name="steffes" sheetId="5" state="visible" r:id="rId7"/>
    <sheet name="kaufman" sheetId="6" state="visible" r:id="rId8"/>
    <sheet name="dadson" sheetId="7" state="visible" r:id="rId9"/>
    <sheet name="montovano" sheetId="8" state="visible" r:id="rId10"/>
    <sheet name="migden" sheetId="9" state="visible" r:id="rId11"/>
    <sheet name="charvel" sheetId="10" state="visible" r:id="rId12"/>
    <sheet name="kingerski" sheetId="11" state="visible" r:id="rId13"/>
    <sheet name="nord" sheetId="12" state="visible" r:id="rId14"/>
    <sheet name="yoho" sheetId="13" state="visible" r:id="rId15"/>
    <sheet name="ryall" sheetId="14" state="visible" r:id="rId16"/>
    <sheet name="Sheet15" sheetId="15" state="visible" r:id="rId17"/>
    <sheet name="Sheet16" sheetId="16" state="visible" r:id="rId18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<sst xmlns="http://schemas.openxmlformats.org/spreadsheetml/2006/main" count="2173" uniqueCount="349">
  <si>
    <t xml:space="preserve">COST CENTER</t>
  </si>
  <si>
    <t xml:space="preserve">OUTSIDE SERVICES DISCRETIONARY</t>
  </si>
  <si>
    <t xml:space="preserve">PRIORITY</t>
  </si>
  <si>
    <t xml:space="preserve">REQUESTED</t>
  </si>
  <si>
    <t xml:space="preserve">APPROVED</t>
  </si>
  <si>
    <t xml:space="preserve">COMMENTS</t>
  </si>
  <si>
    <t xml:space="preserve">Robertson (042)</t>
  </si>
  <si>
    <t xml:space="preserve">L</t>
  </si>
  <si>
    <t xml:space="preserve">Davis Wright - electricity</t>
  </si>
  <si>
    <t xml:space="preserve">A</t>
  </si>
  <si>
    <t xml:space="preserve">RCR</t>
  </si>
  <si>
    <t xml:space="preserve">mtg held 12/7/00; request to go through RCR process</t>
  </si>
  <si>
    <t xml:space="preserve">Vinson &amp; Elkins - electricity restructuring</t>
  </si>
  <si>
    <t xml:space="preserve">Bracewell Patterson - tax, env, wind energy</t>
  </si>
  <si>
    <t xml:space="preserve">request to go through RCR process</t>
  </si>
  <si>
    <t xml:space="preserve">C</t>
  </si>
  <si>
    <t xml:space="preserve">Fleishman - electricity; advertising (retainer requested)</t>
  </si>
  <si>
    <t xml:space="preserve">mtg held 12/7/00; requested amount not approved; no RCR will be submitted</t>
  </si>
  <si>
    <t xml:space="preserve">Robertson Total</t>
  </si>
  <si>
    <t xml:space="preserve">Steffes (108)</t>
  </si>
  <si>
    <t xml:space="preserve">outside services legal</t>
  </si>
  <si>
    <t xml:space="preserve">RTO related work</t>
  </si>
  <si>
    <t xml:space="preserve">outside services professional</t>
  </si>
  <si>
    <t xml:space="preserve">Steffes Total</t>
  </si>
  <si>
    <t xml:space="preserve">Kaufman (085)</t>
  </si>
  <si>
    <t xml:space="preserve">CA - PG&amp;E hydro valuation</t>
  </si>
  <si>
    <t xml:space="preserve">B</t>
  </si>
  <si>
    <t xml:space="preserve">existing RCR adjusted for 2001 work</t>
  </si>
  <si>
    <t xml:space="preserve">CA - SDG&amp;E's ATCP</t>
  </si>
  <si>
    <t xml:space="preserve">CA - OII Wholesale/Retail Issues</t>
  </si>
  <si>
    <t xml:space="preserve">CA - UDC Undercollection</t>
  </si>
  <si>
    <t xml:space="preserve">CA - Affiliate Rules</t>
  </si>
  <si>
    <t xml:space="preserve">CA - DG Consultant</t>
  </si>
  <si>
    <t xml:space="preserve">CA - other Enron or ARM/WPTF cases awaiting decisions (e.g. RAP 99, DASF/RCS, etc.)</t>
  </si>
  <si>
    <t xml:space="preserve">CA - Legislative legal assistance</t>
  </si>
  <si>
    <t xml:space="preserve">A,B,C</t>
  </si>
  <si>
    <t xml:space="preserve">CA - WPTF OII on interruptible contracts; FERC CA investigation, etc.</t>
  </si>
  <si>
    <t xml:space="preserve">B,C</t>
  </si>
  <si>
    <t xml:space="preserve">CA - ARM Issues (e.g. negotiations with San Diego; RAP '01; advice letter issues, default issue in CPUC proceedings, etc.)</t>
  </si>
  <si>
    <t xml:space="preserve">CA - SDG&amp;E proceedings implementing AB 265</t>
  </si>
  <si>
    <t xml:space="preserve">CA - new advice letter issues -- Enron only</t>
  </si>
  <si>
    <t xml:space="preserve">CA - CPUC OII Global Transition Issues</t>
  </si>
  <si>
    <t xml:space="preserve">CA - other CPUC issues -- Enron only</t>
  </si>
  <si>
    <t xml:space="preserve">NV - support for potential reformation of LV Cogen contract</t>
  </si>
  <si>
    <t xml:space="preserve">WA - PR and public affairs support for Longview Project</t>
  </si>
  <si>
    <t xml:space="preserve">CA - Alliance for Retail Markets - retainer for PR and Lobbying Firms</t>
  </si>
  <si>
    <t xml:space="preserve">decision made to run association cost through RCR process</t>
  </si>
  <si>
    <t xml:space="preserve">P</t>
  </si>
  <si>
    <t xml:space="preserve">Nevada Political Contributions</t>
  </si>
  <si>
    <t xml:space="preserve">Kaufman Total</t>
  </si>
  <si>
    <t xml:space="preserve">Dadson (086)</t>
  </si>
  <si>
    <t xml:space="preserve">distribution tariff refillings - risk mitigation</t>
  </si>
  <si>
    <t xml:space="preserve">Alberta Electricity Utility Board - risk mitigation</t>
  </si>
  <si>
    <t xml:space="preserve">Alberta Electricity Utility Board unbundling - risk mitigation</t>
  </si>
  <si>
    <t xml:space="preserve">Alberta EUB Atco - risk mitigation</t>
  </si>
  <si>
    <t xml:space="preserve">Alberta EUB rate option - risk mitigation</t>
  </si>
  <si>
    <t xml:space="preserve">TransCanada PL 2001 GTA</t>
  </si>
  <si>
    <t xml:space="preserve">Consumers Gas Unbundling</t>
  </si>
  <si>
    <t xml:space="preserve">Cont. Union Gas Unbundling</t>
  </si>
  <si>
    <t xml:space="preserve">GPC Retainer - market opening push - risk mitigation of Ontario position</t>
  </si>
  <si>
    <t xml:space="preserve">General Retainer - risk mitigation of Ontario position</t>
  </si>
  <si>
    <t xml:space="preserve">Alberta Power Pool rule changes - risk mitigation re Ontario position</t>
  </si>
  <si>
    <t xml:space="preserve">EAL 2001 GTA - risk mitigation re Ontario position</t>
  </si>
  <si>
    <t xml:space="preserve">** Dadson Total</t>
  </si>
  <si>
    <t xml:space="preserve">Dadson Total</t>
  </si>
  <si>
    <t xml:space="preserve">** - budget submitted in August for Outside Services = 180,000 / budget submitted in Nov. for Outside Services = $352,000</t>
  </si>
  <si>
    <t xml:space="preserve">Montovano (087)</t>
  </si>
  <si>
    <t xml:space="preserve">Dick Basford - Florida legislative activity re RTO develop.</t>
  </si>
  <si>
    <t xml:space="preserve">no retainer; recommended by Staines</t>
  </si>
  <si>
    <t xml:space="preserve">Allegrietti - NEPOL</t>
  </si>
  <si>
    <t xml:space="preserve">discussion held to revisit NY approach</t>
  </si>
  <si>
    <t xml:space="preserve">Fromer - NY</t>
  </si>
  <si>
    <t xml:space="preserve">Dan Staines - TCC market in NY</t>
  </si>
  <si>
    <t xml:space="preserve">Montovano Total</t>
  </si>
  <si>
    <t xml:space="preserve">Migden (088)</t>
  </si>
  <si>
    <t xml:space="preserve">MI - Code of Conduct U1213400</t>
  </si>
  <si>
    <t xml:space="preserve">A,C</t>
  </si>
  <si>
    <t xml:space="preserve">budget sheets indicate cost to be 2,000 to 5,000 dollars</t>
  </si>
  <si>
    <t xml:space="preserve">MI - Customer Information U-12487</t>
  </si>
  <si>
    <t xml:space="preserve">MI - Interconnection Standards U-12486</t>
  </si>
  <si>
    <t xml:space="preserve">MI - Consumers ROA Rates Revisions U-12488</t>
  </si>
  <si>
    <t xml:space="preserve">MI - Edison's ROA Rate Revisions U-12489</t>
  </si>
  <si>
    <t xml:space="preserve">MI - Consumers Netting</t>
  </si>
  <si>
    <t xml:space="preserve">MI - Edison Netting</t>
  </si>
  <si>
    <t xml:space="preserve">MI - Edison Rate Unbundling</t>
  </si>
  <si>
    <t xml:space="preserve">MI - Reliability docket</t>
  </si>
  <si>
    <t xml:space="preserve">budget sheets indicate cost to be 5,000 to 8,000 dollars; cost to go through RCR process</t>
  </si>
  <si>
    <t xml:space="preserve">IL - Gas code of conduct</t>
  </si>
  <si>
    <t xml:space="preserve">IL - FSG bid for services Midway Airport</t>
  </si>
  <si>
    <t xml:space="preserve">budget sheets indicate cost to be 5,000 to 10,000 dollars</t>
  </si>
  <si>
    <t xml:space="preserve">OH - Columbia Gas CGR</t>
  </si>
  <si>
    <t xml:space="preserve">OH - DP&amp;L GCR</t>
  </si>
  <si>
    <t xml:space="preserve">OH - Misc regulatory proceedings regarding restructuring</t>
  </si>
  <si>
    <t xml:space="preserve">A,B</t>
  </si>
  <si>
    <t xml:space="preserve">AK - deregulation proceedings</t>
  </si>
  <si>
    <t xml:space="preserve">D</t>
  </si>
  <si>
    <t xml:space="preserve">LA - deregulation proceedings</t>
  </si>
  <si>
    <t xml:space="preserve">MI - capacity transmission</t>
  </si>
  <si>
    <t xml:space="preserve">IL - dist generation</t>
  </si>
  <si>
    <t xml:space="preserve">IL - market finder</t>
  </si>
  <si>
    <t xml:space="preserve">IA - deregulation</t>
  </si>
  <si>
    <t xml:space="preserve">MN - reliability bill</t>
  </si>
  <si>
    <t xml:space="preserve">IL - implementation on-going issues</t>
  </si>
  <si>
    <t xml:space="preserve">ongoing small issues which will go through RCR process</t>
  </si>
  <si>
    <t xml:space="preserve">Arkansas</t>
  </si>
  <si>
    <t xml:space="preserve">Migden Total</t>
  </si>
  <si>
    <t xml:space="preserve">Charvel (100)</t>
  </si>
  <si>
    <t xml:space="preserve">outside services - Mexican deregulation for gas and electrict markets, leg matters, legal opinions on env and energy matters, env processing of permits, document production and translation</t>
  </si>
  <si>
    <t xml:space="preserve">Charvel Total</t>
  </si>
  <si>
    <t xml:space="preserve">Kingerski (xxx)</t>
  </si>
  <si>
    <t xml:space="preserve">regulatory hedges - CA and IL</t>
  </si>
  <si>
    <t xml:space="preserve">split is $50,000 for CA and $350,000 for IL</t>
  </si>
  <si>
    <t xml:space="preserve">develop and identify distributed general opportunities - CA, CT, IL</t>
  </si>
  <si>
    <t xml:space="preserve">support industry wide standards board to advance commodity market standardization</t>
  </si>
  <si>
    <t xml:space="preserve">obtain physical delivery capabilities and environmental needs awareness</t>
  </si>
  <si>
    <t xml:space="preserve">Kingerski Total</t>
  </si>
  <si>
    <t xml:space="preserve">Nord (xxx)</t>
  </si>
  <si>
    <t xml:space="preserve">outside counsel for federal projects beyond scope of retainer (BLM, Cable Open Access, etc.)</t>
  </si>
  <si>
    <t xml:space="preserve">outside counsel for state licensing</t>
  </si>
  <si>
    <t xml:space="preserve">A(1)</t>
  </si>
  <si>
    <t xml:space="preserve">outside counsel for South America and Mexico - regulatory due diligence and licensing</t>
  </si>
  <si>
    <t xml:space="preserve">A(2)</t>
  </si>
  <si>
    <t xml:space="preserve">Nord Total</t>
  </si>
  <si>
    <t xml:space="preserve">Yoho (xxx)</t>
  </si>
  <si>
    <t xml:space="preserve">synfuels / section 29 tax credit</t>
  </si>
  <si>
    <t xml:space="preserve">transportation related issues - rail initiative plus others</t>
  </si>
  <si>
    <t xml:space="preserve">agriculture</t>
  </si>
  <si>
    <t xml:space="preserve">e-commerce initiatives - DOJ comments on competition policy, removal of regulatory hurdles to trade certain commodities online, and general advocacy</t>
  </si>
  <si>
    <t xml:space="preserve">CFTC initiatives - AOTM lics., comments on regulatory changes, etc.</t>
  </si>
  <si>
    <t xml:space="preserve">Yoho Total</t>
  </si>
  <si>
    <t xml:space="preserve">Ryall (072)</t>
  </si>
  <si>
    <t xml:space="preserve">NCSL lanyards for 2001 Annual Meeting</t>
  </si>
  <si>
    <t xml:space="preserve">C,D</t>
  </si>
  <si>
    <t xml:space="preserve">Texas PUC related issues</t>
  </si>
  <si>
    <t xml:space="preserve">African American Caucuses</t>
  </si>
  <si>
    <t xml:space="preserve">IAAP International Conference</t>
  </si>
  <si>
    <t xml:space="preserve">RK conference - 2 or 3 during the year</t>
  </si>
  <si>
    <t xml:space="preserve">GHP legislative luncheons</t>
  </si>
  <si>
    <t xml:space="preserve">GHP major legislative/education event</t>
  </si>
  <si>
    <t xml:space="preserve">GHP/2001 State of the City Address</t>
  </si>
  <si>
    <t xml:space="preserve">GHP/2001 State of the County Address</t>
  </si>
  <si>
    <t xml:space="preserve">give-a ways for special projects/events</t>
  </si>
  <si>
    <t xml:space="preserve">Governor for a day sponsorship</t>
  </si>
  <si>
    <t xml:space="preserve">Gulf Coast Power Assn - table sponsorship</t>
  </si>
  <si>
    <t xml:space="preserve">Gulf Coast Power Assn - Spring Conference</t>
  </si>
  <si>
    <t xml:space="preserve">Gulf Coast Power Assn - Fall Conference</t>
  </si>
  <si>
    <t xml:space="preserve">League of Women Voters - voter guides</t>
  </si>
  <si>
    <t xml:space="preserve">Legislative Study Group/Research</t>
  </si>
  <si>
    <t xml:space="preserve">Mexican American Legislative Caucus sponsorship - 501 c (6); research study</t>
  </si>
  <si>
    <t xml:space="preserve">North Harris Association membership</t>
  </si>
  <si>
    <t xml:space="preserve">Oklahoma Academy (RK)</t>
  </si>
  <si>
    <t xml:space="preserve">Oklahoma CDG&amp;E (RK)</t>
  </si>
  <si>
    <t xml:space="preserve">Southwest Voters Registration Education Project</t>
  </si>
  <si>
    <t xml:space="preserve">Speakers Golf Tournament - registration</t>
  </si>
  <si>
    <t xml:space="preserve">TABCC Campaign Dinner sponsorship</t>
  </si>
  <si>
    <t xml:space="preserve">Texas Economic Development Council (TEDC)</t>
  </si>
  <si>
    <t xml:space="preserve">TX Inaugural Committee (2001) extra tickets</t>
  </si>
  <si>
    <t xml:space="preserve">CDG&amp;E - OK</t>
  </si>
  <si>
    <t xml:space="preserve">Gulf Coast Power Association</t>
  </si>
  <si>
    <t xml:space="preserve">OK Academy</t>
  </si>
  <si>
    <t xml:space="preserve">Total Ryall</t>
  </si>
  <si>
    <t xml:space="preserve">TOTAL OUTSIDE DISC.</t>
  </si>
  <si>
    <t xml:space="preserve">OUTSIDE SERVICES FIXED</t>
  </si>
  <si>
    <t xml:space="preserve">Hills - WTO and international issues</t>
  </si>
  <si>
    <t xml:space="preserve">mtg held 12/7/00; approved through 3/01</t>
  </si>
  <si>
    <t xml:space="preserve">McLarty &amp; Assoc - international and Latin America related issues</t>
  </si>
  <si>
    <t xml:space="preserve">mtg held 12/7/00; approved through 1/01</t>
  </si>
  <si>
    <t xml:space="preserve">Johnston - EBS right of way (retainer ends 12/31)</t>
  </si>
  <si>
    <t xml:space="preserve">approved for six months</t>
  </si>
  <si>
    <t xml:space="preserve">Phillip Hughes - US Bolivia business partnership</t>
  </si>
  <si>
    <t xml:space="preserve">Bob Moss - legislative, EFS DOD authorization</t>
  </si>
  <si>
    <t xml:space="preserve">retainer ends 12-31; will explore incentive base option; if Gore wins election will revisit issue</t>
  </si>
  <si>
    <t xml:space="preserve">Fontheim - international issues and democratic contacts</t>
  </si>
  <si>
    <t xml:space="preserve">mtg held 12/7/00</t>
  </si>
  <si>
    <t xml:space="preserve">Alexander - electricity</t>
  </si>
  <si>
    <t xml:space="preserve">mtg held 12/7/00; tentative approval</t>
  </si>
  <si>
    <t xml:space="preserve">Akin Gump (Paxton) - electricity</t>
  </si>
  <si>
    <t xml:space="preserve">Goodin McBride - general and legislative</t>
  </si>
  <si>
    <t xml:space="preserve">Arter &amp; Hadden - tariff advice letters</t>
  </si>
  <si>
    <t xml:space="preserve">typically paid $9,000 each quarter; to be evaluated quarterly; could go through RCR process</t>
  </si>
  <si>
    <t xml:space="preserve">Governmental Advocates</t>
  </si>
  <si>
    <t xml:space="preserve">McMullen</t>
  </si>
  <si>
    <t xml:space="preserve">paid $12,5000 monthly durring session (5 months) and paid $2,500 per month outside of session (7 months)</t>
  </si>
  <si>
    <t xml:space="preserve">Lang Hanson</t>
  </si>
  <si>
    <t xml:space="preserve">Dechert Price - PA legislative activity</t>
  </si>
  <si>
    <t xml:space="preserve">Nick Maile - PA legislative activity for ENA; PJW deal</t>
  </si>
  <si>
    <t xml:space="preserve">paid $2,000 every month for a 6 month retainer</t>
  </si>
  <si>
    <t xml:space="preserve">Project Rockhouse - MA legislative activity; development of commercial opportunities in MA; MA NEPOL markets</t>
  </si>
  <si>
    <t xml:space="preserve">Murtha Colina - Conn. UI position; fuel cells</t>
  </si>
  <si>
    <t xml:space="preserve">Katz Kutter - Florida legislative activity re RTO development and customer commercial opportunities</t>
  </si>
  <si>
    <t xml:space="preserve">retainer ends in June; to go through RCR process after June; study commission in FL to be completed by June</t>
  </si>
  <si>
    <t xml:space="preserve">Alexander and Clever - Maryland legislative activity for EES</t>
  </si>
  <si>
    <t xml:space="preserve">state house coverage</t>
  </si>
  <si>
    <t xml:space="preserve">Courter Kolbert - NJ legislative activity</t>
  </si>
  <si>
    <t xml:space="preserve">Tinman Straub - New York</t>
  </si>
  <si>
    <t xml:space="preserve">Edgecomb/Alamac Cogen/Duke - NC for ENA</t>
  </si>
  <si>
    <t xml:space="preserve">Sutherland Asbill - Georgia legislative activity; AGL</t>
  </si>
  <si>
    <t xml:space="preserve">recent activity w/ AGL; more involved now in Atlanta market</t>
  </si>
  <si>
    <t xml:space="preserve">AGL/VNG - Virginia</t>
  </si>
  <si>
    <t xml:space="preserve">Ohio implementation ongoing issues</t>
  </si>
  <si>
    <t xml:space="preserve">aggregations; default service providers; could push cost to EES</t>
  </si>
  <si>
    <t xml:space="preserve">Michigan legislative and governors office</t>
  </si>
  <si>
    <t xml:space="preserve">Louisiana legislative and governors office</t>
  </si>
  <si>
    <t xml:space="preserve">Indiana legislative and governors office</t>
  </si>
  <si>
    <t xml:space="preserve">Illinois legislative and governors offices</t>
  </si>
  <si>
    <t xml:space="preserve">Missouri legislative and governors office</t>
  </si>
  <si>
    <t xml:space="preserve">power plant development; covers cost for 2 lobbyists</t>
  </si>
  <si>
    <t xml:space="preserve">Iowa legislative and governors office - reduction from prior periods</t>
  </si>
  <si>
    <t xml:space="preserve">Mississippi</t>
  </si>
  <si>
    <t xml:space="preserve">Susan Larsen</t>
  </si>
  <si>
    <t xml:space="preserve">expenses billed sep; estimated three month avg charge of $5,752 x 12 = 69,024; records available are outside session period; eminent domain, ROW, tax, restructuring and various other TX and OK legislative matters</t>
  </si>
  <si>
    <t xml:space="preserve">Andrea McWilliams</t>
  </si>
  <si>
    <t xml:space="preserve">expenses paid sep; records available indicate that McWilliams does not bill outside the agreed monthly retainer; records available are outside session period; historically paid $4,000 per month during legislative session; eminent domain, ROW, tax, restructuring and various other TX and OK leg matters; retainer ends 12/31/00</t>
  </si>
  <si>
    <t xml:space="preserve">Gilbert Turrietta</t>
  </si>
  <si>
    <t xml:space="preserve">represents $3,750 per month to Turrietta; expenses billed sep; ROW, tax, restructuring and various other TX and OK leg matters; retainer ends 12/31/00</t>
  </si>
  <si>
    <t xml:space="preserve">George Strong</t>
  </si>
  <si>
    <t xml:space="preserve">expenses paid sep; estimated three month avg of $6,200 x 12 = $74,400; records available are outside session period; eminent domain, ROW, tax, restructuring and various other TX and OK leg matters; retainer terminates 12/31/00</t>
  </si>
  <si>
    <t xml:space="preserve">Cal Varner</t>
  </si>
  <si>
    <t xml:space="preserve">expenses paid sep; language in contract re expenses; records available indicate that Varner does not bill outside the agreed monthly retainer; records available are outside session period; eminent domain, ROW, tax, restructuring and various other TX and OK leg matters</t>
  </si>
  <si>
    <t xml:space="preserve">Clint Hackney</t>
  </si>
  <si>
    <t xml:space="preserve">expenses paid sep; records available indicate that Hackney does not bill outside the agreed retainer; records available are outside session period; eminent domain, ROW, tax, restructuring and various other TX and OK leg matters</t>
  </si>
  <si>
    <t xml:space="preserve">Mike Tumme</t>
  </si>
  <si>
    <t xml:space="preserve">Garnett Coleman</t>
  </si>
  <si>
    <t xml:space="preserve">Ryall Total</t>
  </si>
  <si>
    <t xml:space="preserve">NOTE:  per budget mtg approved budget for outside fixed = $280,000; to be advised of team; team may be cut to 4-5 lobbyists; flat retainer at $4,000 discussed as an option</t>
  </si>
  <si>
    <t xml:space="preserve">Swidler, Berlin or Harris Wiltshire - Federal legal retainer re FCC issues not specific to one project</t>
  </si>
  <si>
    <t xml:space="preserve">Wolf Block - legal retainer for eastern states lics. strategy</t>
  </si>
  <si>
    <t xml:space="preserve">Blumenfeld &amp; Cohen - legal retainer for western states lics. strategy</t>
  </si>
  <si>
    <t xml:space="preserve">outside counsel for compliance monitoring to stay compliant with lics. requirements</t>
  </si>
  <si>
    <t xml:space="preserve">Akin Gump - legal regulatory lobbying</t>
  </si>
  <si>
    <t xml:space="preserve">TOTAL OUTSIDE FIXED</t>
  </si>
  <si>
    <t xml:space="preserve">OTHER BUSINESS EXPENSE</t>
  </si>
  <si>
    <t xml:space="preserve">Business Government Relations Council</t>
  </si>
  <si>
    <t xml:space="preserve">Domestic - Alliance to Save Energy (ASE)</t>
  </si>
  <si>
    <t xml:space="preserve">recommends maintaining membership at $20,000 to be divided accordingly:  $1,000 from EES, $5,000 from Keeler's budget, $5,000 from federal budget</t>
  </si>
  <si>
    <t xml:space="preserve">Domestic - Americans for Affordable Electricity (AAE)</t>
  </si>
  <si>
    <t xml:space="preserve">Domestic - Business Industry Political Action Committee (BIPAC)</t>
  </si>
  <si>
    <t xml:space="preserve">an additional $2,500 to come from PAC</t>
  </si>
  <si>
    <t xml:space="preserve">Domestic - Independent Petroleum Association of America (IPAA)</t>
  </si>
  <si>
    <t xml:space="preserve">royalty issues important to traders</t>
  </si>
  <si>
    <t xml:space="preserve">Domestic - Internet Education Foundation</t>
  </si>
  <si>
    <t xml:space="preserve">501c(3) which supports which supports the Congressional internet caucus; maintain out of EBS budget</t>
  </si>
  <si>
    <t xml:space="preserve">Domestic - National Association of Business PAC (NABPAC)</t>
  </si>
  <si>
    <t xml:space="preserve">Domestic - National Association of Manufacturers</t>
  </si>
  <si>
    <t xml:space="preserve">2001 membership paid in 2000; 2002 membership to be paid directly by business units or not at all</t>
  </si>
  <si>
    <t xml:space="preserve">Domestic - Public Affairs Council</t>
  </si>
  <si>
    <t xml:space="preserve">Domestic - United States Energy Association</t>
  </si>
  <si>
    <t xml:space="preserve">Domestic - Contingency Provision</t>
  </si>
  <si>
    <t xml:space="preserve">think prudent to anticipate unknown increases in dues and other charges as Enron commercial interests evolve during the year</t>
  </si>
  <si>
    <t xml:space="preserve">International - American Turkish Council (ATC)</t>
  </si>
  <si>
    <t xml:space="preserve">useful for Trakya</t>
  </si>
  <si>
    <t xml:space="preserve">International - Asia Society</t>
  </si>
  <si>
    <t xml:space="preserve">maintain out of DC budget</t>
  </si>
  <si>
    <t xml:space="preserve">International - Business Council for International Understanding (BCIU)</t>
  </si>
  <si>
    <t xml:space="preserve">very worthwhile; good access to DOC and DOC officials, as well as Foreign Embassies; Joe Hillings on Board; maintain out of DC budget</t>
  </si>
  <si>
    <t xml:space="preserve">International - Coalition for Employment through Exports (CEE)</t>
  </si>
  <si>
    <t xml:space="preserve">Joe Hillings on Board; excellent organization that first focused on project finance, but now takes on many int'l issues; maintain out of DC budget</t>
  </si>
  <si>
    <t xml:space="preserve">International - Coaliation for Service Industries (CSI)</t>
  </si>
  <si>
    <t xml:space="preserve">Enron on Board of CSI; leads meaningful efforts to push liberalization of the global services industry (with a focus on e-commerce); maintain out of DC budget</t>
  </si>
  <si>
    <t xml:space="preserve">International - European American Business Council</t>
  </si>
  <si>
    <t xml:space="preserve">International - European Institute</t>
  </si>
  <si>
    <t xml:space="preserve">International - InterAmerican Federation</t>
  </si>
  <si>
    <t xml:space="preserve">Washington based outreach organization to Latin American Governments; maintain out of DC budget</t>
  </si>
  <si>
    <t xml:space="preserve">International - National Foreign Trade Council (NFTC)</t>
  </si>
  <si>
    <t xml:space="preserve">works on project finance, but real value is in int'l tax and unilateral trade sanctions working groups; maintain out of DC budget</t>
  </si>
  <si>
    <t xml:space="preserve">International - US Bolivia Business Partnership</t>
  </si>
  <si>
    <t xml:space="preserve">Joe Hillings is Chairman and President; future of the partnership depends on Enron leadership; still useful to Enron in Bolivia; maintain out of DC budget</t>
  </si>
  <si>
    <t xml:space="preserve">International - US Council for International Business</t>
  </si>
  <si>
    <t xml:space="preserve">Contingency Provision</t>
  </si>
  <si>
    <t xml:space="preserve">American Enterprise Institute for Public Policy</t>
  </si>
  <si>
    <t xml:space="preserve">Ken Lay is on Board</t>
  </si>
  <si>
    <t xml:space="preserve">Republican - RNC</t>
  </si>
  <si>
    <t xml:space="preserve">Republican - NRCC</t>
  </si>
  <si>
    <t xml:space="preserve">Republican - NRSC</t>
  </si>
  <si>
    <t xml:space="preserve">Republican - IRI</t>
  </si>
  <si>
    <t xml:space="preserve">Democratic - DNC</t>
  </si>
  <si>
    <t xml:space="preserve">Democratic - DSCC</t>
  </si>
  <si>
    <t xml:space="preserve">Democratic - DCCC</t>
  </si>
  <si>
    <t xml:space="preserve">Democratic - DLC</t>
  </si>
  <si>
    <t xml:space="preserve">Democratic - NDN</t>
  </si>
  <si>
    <t xml:space="preserve">Democratic - NDI</t>
  </si>
  <si>
    <t xml:space="preserve">company memberships and dues - NERC</t>
  </si>
  <si>
    <t xml:space="preserve">CA - Western Power Trading Forum</t>
  </si>
  <si>
    <t xml:space="preserve">CA - Independent Energy Producers</t>
  </si>
  <si>
    <t xml:space="preserve">California Manufacturers and Tech Association</t>
  </si>
  <si>
    <t xml:space="preserve">CA - AB 1890 Committee</t>
  </si>
  <si>
    <t xml:space="preserve">CA - CFEE</t>
  </si>
  <si>
    <t xml:space="preserve">CO - Independent Energy Coalition - restructuring issues</t>
  </si>
  <si>
    <t xml:space="preserve">decision made to join for 1/2 year</t>
  </si>
  <si>
    <t xml:space="preserve">CA Political Contributions</t>
  </si>
  <si>
    <t xml:space="preserve">political contributions - Progressive Party of Ontario - risk mitigation</t>
  </si>
  <si>
    <t xml:space="preserve">political contributions - Progressive Party of Alberta - risk mitigation</t>
  </si>
  <si>
    <t xml:space="preserve">memberships and dues - IPPSO and IPPSA</t>
  </si>
  <si>
    <t xml:space="preserve">Conn. UI Position - covers all of New England</t>
  </si>
  <si>
    <t xml:space="preserve">Florida legislative activity - republican</t>
  </si>
  <si>
    <t xml:space="preserve">Florida legislative activity - democrat</t>
  </si>
  <si>
    <t xml:space="preserve">Maryland Rocky Gap - EES</t>
  </si>
  <si>
    <t xml:space="preserve">New Jersey contributions - ENA</t>
  </si>
  <si>
    <t xml:space="preserve">New York contributions - RTO and new bus development</t>
  </si>
  <si>
    <t xml:space="preserve">Pennsylvania contributions</t>
  </si>
  <si>
    <t xml:space="preserve">Florida - reception Southern States energy council and various FL associations</t>
  </si>
  <si>
    <t xml:space="preserve">New Jersey - CIC</t>
  </si>
  <si>
    <t xml:space="preserve">New York - NESPA, IPPNY</t>
  </si>
  <si>
    <t xml:space="preserve">split between associations = $80,000 for NESPA and $26,000 for IPPNY</t>
  </si>
  <si>
    <t xml:space="preserve">Illinois</t>
  </si>
  <si>
    <t xml:space="preserve">Louisiana</t>
  </si>
  <si>
    <t xml:space="preserve">Indiana</t>
  </si>
  <si>
    <t xml:space="preserve">Missouri</t>
  </si>
  <si>
    <t xml:space="preserve">Ohio</t>
  </si>
  <si>
    <t xml:space="preserve">Michigan</t>
  </si>
  <si>
    <t xml:space="preserve">Illinois- IMA, NIACCA, MWIPS</t>
  </si>
  <si>
    <t xml:space="preserve">$10,000 to MWIPS, $4,500 to IMA and $4,500 to NIACCA </t>
  </si>
  <si>
    <t xml:space="preserve">Ohio Retail Merchants</t>
  </si>
  <si>
    <t xml:space="preserve">Michigan Retail Merchants</t>
  </si>
  <si>
    <t xml:space="preserve">LA - La. Midcontinent Oil &amp; Gas Assoc, LABI</t>
  </si>
  <si>
    <t xml:space="preserve">possible deregulation legislation expected</t>
  </si>
  <si>
    <t xml:space="preserve">IN - Retail Council, Chamber of Commerce</t>
  </si>
  <si>
    <t xml:space="preserve">electric deregulation; retail council; covers 2,000 for inaugeration, 500 for retail merchants, 1,900 for Chamber and 5,000 for potential coalition dues</t>
  </si>
  <si>
    <t xml:space="preserve">MO - Chamber of Comm. Retail Association, Choice Coalition</t>
  </si>
  <si>
    <t xml:space="preserve">IA - IEC, ABI, Retail Federation, Iowa Industrial Group</t>
  </si>
  <si>
    <t xml:space="preserve">Minn. - Minn. Chamber of Commerce, Coalition for Choice</t>
  </si>
  <si>
    <t xml:space="preserve">energy policy comm for choice; used to cover area</t>
  </si>
  <si>
    <t xml:space="preserve">WI - Manufacturers and Commerce, ALEC Scholorships</t>
  </si>
  <si>
    <t xml:space="preserve">Arkansas - US Oil &amp; Gas Assoc., MS, MMA</t>
  </si>
  <si>
    <t xml:space="preserve">Miss. - US Oil &amp; Gas Assoc., MS, MMA</t>
  </si>
  <si>
    <t xml:space="preserve">Texas Assoc. of Business &amp; Chamber of Comm.</t>
  </si>
  <si>
    <t xml:space="preserve">Texas Public Power Association</t>
  </si>
  <si>
    <t xml:space="preserve">AP</t>
  </si>
  <si>
    <t xml:space="preserve">other business expense - Mexican Assoc of Electric Energy, Mexican Academy of Energy Law and attendance at various conferences</t>
  </si>
  <si>
    <t xml:space="preserve">conferences training for 8 to 9 employees</t>
  </si>
  <si>
    <t xml:space="preserve">memberships/dues - bar assoc dues for attorneys in group</t>
  </si>
  <si>
    <t xml:space="preserve">COMPTEL</t>
  </si>
  <si>
    <t xml:space="preserve">unidentified broadband association - currently in talks with new assoc whose members would include Global Crossings, Williams, Quest and others or membership in Texas assoc</t>
  </si>
  <si>
    <t xml:space="preserve">TOTAL OTHER BUS EXP</t>
  </si>
  <si>
    <t xml:space="preserve">GRAND TOTAL OUTSIDE DISCRETIONARY</t>
  </si>
  <si>
    <t xml:space="preserve">approval to come through RCR process; approximately $5.7 million available for discretionary costs</t>
  </si>
  <si>
    <t xml:space="preserve">GRAND TOTAL OUTSIDE FIXED</t>
  </si>
  <si>
    <t xml:space="preserve">GRAND TOTAL OTHER BUSINESS EXPENSE</t>
  </si>
  <si>
    <t xml:space="preserve">GRAND TOTAL</t>
  </si>
  <si>
    <t xml:space="preserve">Budget - Outside Services</t>
  </si>
  <si>
    <t xml:space="preserve">Outside Discretionary</t>
  </si>
  <si>
    <t xml:space="preserve">Variance</t>
  </si>
  <si>
    <t xml:space="preserve">Outside Fixed</t>
  </si>
  <si>
    <t xml:space="preserve">Budget - Other Business Expense</t>
  </si>
  <si>
    <t xml:space="preserve">Other Business Expense</t>
  </si>
  <si>
    <t xml:space="preserve">TOTAL OUTSIDE DISCRETIONARY</t>
  </si>
  <si>
    <t xml:space="preserve">Total Other Business Expense</t>
  </si>
  <si>
    <t xml:space="preserve">Total Electricity Related Costs</t>
  </si>
  <si>
    <t xml:space="preserve">Robertson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</si>
</sst>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#,##0.00_);\(#,##0.00\)"/>
    <numFmt numFmtId="166" formatCode="[$-409]#,##0_);[RED]\(#,##0\)"/>
    <numFmt numFmtId="167" formatCode="#,##0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Univers"/>
      <family val="2"/>
    </font>
    <font>
      <b val="true"/>
      <sz val="10"/>
      <name val="Univers"/>
      <family val="0"/>
    </font>
    <font>
      <sz val="10"/>
      <name val="Univers"/>
      <family val="0"/>
    </font>
    <font>
      <b val="true"/>
      <sz val="10"/>
      <name val="Univers"/>
      <family val="2"/>
    </font>
    <font>
      <b val="true"/>
      <sz val="10"/>
      <name val="Arial"/>
      <family val="0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4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7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7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6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6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6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6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0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25.5" hidden="false" customHeight="false" outlineLevel="0" collapsed="false">
      <c r="A3" s="1" t="s">
        <v>6</v>
      </c>
      <c r="B3" s="1" t="s">
        <v>7</v>
      </c>
      <c r="C3" s="2" t="s">
        <v>8</v>
      </c>
      <c r="D3" s="3" t="s">
        <v>9</v>
      </c>
      <c r="E3" s="12" t="n">
        <v>120000</v>
      </c>
      <c r="F3" s="13" t="s">
        <v>10</v>
      </c>
      <c r="G3" s="14" t="s">
        <v>11</v>
      </c>
      <c r="I3" s="4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</row>
    <row r="4" customFormat="false" ht="25.5" hidden="false" customHeight="false" outlineLevel="0" collapsed="false">
      <c r="B4" s="1" t="s">
        <v>7</v>
      </c>
      <c r="C4" s="2" t="s">
        <v>12</v>
      </c>
      <c r="D4" s="3" t="s">
        <v>9</v>
      </c>
      <c r="E4" s="12" t="n">
        <v>60000</v>
      </c>
      <c r="F4" s="13" t="s">
        <v>10</v>
      </c>
      <c r="G4" s="14" t="s">
        <v>11</v>
      </c>
      <c r="I4" s="4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</row>
    <row r="5" customFormat="false" ht="12.75" hidden="false" customHeight="false" outlineLevel="0" collapsed="false">
      <c r="B5" s="1" t="s">
        <v>7</v>
      </c>
      <c r="C5" s="2" t="s">
        <v>13</v>
      </c>
      <c r="D5" s="3" t="s">
        <v>9</v>
      </c>
      <c r="E5" s="12" t="n">
        <v>300000</v>
      </c>
      <c r="F5" s="13" t="s">
        <v>10</v>
      </c>
      <c r="G5" s="16" t="s">
        <v>14</v>
      </c>
      <c r="I5" s="4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</row>
    <row r="6" customFormat="false" ht="25.5" hidden="false" customHeight="false" outlineLevel="0" collapsed="false">
      <c r="B6" s="1" t="s">
        <v>15</v>
      </c>
      <c r="C6" s="2" t="s">
        <v>16</v>
      </c>
      <c r="D6" s="3" t="s">
        <v>9</v>
      </c>
      <c r="E6" s="17" t="n">
        <v>660000</v>
      </c>
      <c r="F6" s="13" t="n">
        <v>0</v>
      </c>
      <c r="G6" s="14" t="s">
        <v>17</v>
      </c>
      <c r="I6" s="4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5"/>
    </row>
    <row r="7" customFormat="false" ht="12.75" hidden="false" customHeight="false" outlineLevel="0" collapsed="false">
      <c r="A7" s="19" t="s">
        <v>18</v>
      </c>
      <c r="B7" s="19"/>
      <c r="C7" s="20" t="s">
        <v>18</v>
      </c>
      <c r="D7" s="21"/>
      <c r="E7" s="22" t="n">
        <f aca="false">SUM(E3:E6)</f>
        <v>1140000</v>
      </c>
      <c r="F7" s="23"/>
      <c r="G7" s="24"/>
      <c r="H7" s="19"/>
      <c r="I7" s="25"/>
      <c r="J7" s="19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7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</row>
    <row r="8" customFormat="false" ht="12.75" hidden="false" customHeight="false" outlineLevel="0" collapsed="false">
      <c r="E8" s="17"/>
      <c r="F8" s="13"/>
      <c r="G8" s="16"/>
      <c r="I8" s="4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5"/>
    </row>
    <row r="9" customFormat="false" ht="12.75" hidden="false" customHeight="false" outlineLevel="0" collapsed="false">
      <c r="A9" s="1" t="s">
        <v>19</v>
      </c>
      <c r="B9" s="1" t="s">
        <v>7</v>
      </c>
      <c r="C9" s="2" t="s">
        <v>20</v>
      </c>
      <c r="E9" s="17" t="n">
        <v>1300800</v>
      </c>
      <c r="F9" s="13" t="s">
        <v>10</v>
      </c>
      <c r="G9" s="16" t="s">
        <v>21</v>
      </c>
      <c r="I9" s="4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5"/>
    </row>
    <row r="10" customFormat="false" ht="12.75" hidden="false" customHeight="false" outlineLevel="0" collapsed="false">
      <c r="B10" s="1" t="s">
        <v>15</v>
      </c>
      <c r="C10" s="2" t="s">
        <v>22</v>
      </c>
      <c r="E10" s="17" t="n">
        <v>500400</v>
      </c>
      <c r="F10" s="13" t="s">
        <v>10</v>
      </c>
      <c r="G10" s="16" t="s">
        <v>21</v>
      </c>
      <c r="I10" s="4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5"/>
    </row>
    <row r="11" customFormat="false" ht="12.75" hidden="false" customHeight="false" outlineLevel="0" collapsed="false">
      <c r="A11" s="19" t="s">
        <v>23</v>
      </c>
      <c r="B11" s="19"/>
      <c r="C11" s="20" t="s">
        <v>23</v>
      </c>
      <c r="D11" s="21"/>
      <c r="E11" s="22" t="n">
        <f aca="false">SUM(E9:E10)</f>
        <v>1801200</v>
      </c>
      <c r="F11" s="23"/>
      <c r="G11" s="24"/>
      <c r="H11" s="19"/>
      <c r="I11" s="25"/>
      <c r="J11" s="19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7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  <c r="IW11" s="19"/>
    </row>
    <row r="12" customFormat="false" ht="12.75" hidden="false" customHeight="false" outlineLevel="0" collapsed="false">
      <c r="E12" s="17"/>
      <c r="F12" s="13"/>
      <c r="G12" s="16"/>
      <c r="I12" s="4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5"/>
    </row>
    <row r="13" customFormat="false" ht="12.75" hidden="false" customHeight="false" outlineLevel="0" collapsed="false">
      <c r="A13" s="1" t="s">
        <v>24</v>
      </c>
      <c r="C13" s="2" t="s">
        <v>25</v>
      </c>
      <c r="D13" s="3" t="s">
        <v>26</v>
      </c>
      <c r="E13" s="17" t="n">
        <v>50000</v>
      </c>
      <c r="F13" s="13" t="s">
        <v>10</v>
      </c>
      <c r="G13" s="16" t="s">
        <v>27</v>
      </c>
      <c r="I13" s="4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5"/>
    </row>
    <row r="14" customFormat="false" ht="12.75" hidden="false" customHeight="false" outlineLevel="0" collapsed="false">
      <c r="C14" s="2" t="s">
        <v>28</v>
      </c>
      <c r="D14" s="3" t="s">
        <v>26</v>
      </c>
      <c r="E14" s="17" t="n">
        <v>10000</v>
      </c>
      <c r="F14" s="13" t="s">
        <v>10</v>
      </c>
      <c r="G14" s="16" t="s">
        <v>27</v>
      </c>
      <c r="I14" s="4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5"/>
    </row>
    <row r="15" customFormat="false" ht="12.75" hidden="false" customHeight="false" outlineLevel="0" collapsed="false">
      <c r="C15" s="2" t="s">
        <v>29</v>
      </c>
      <c r="D15" s="3" t="s">
        <v>9</v>
      </c>
      <c r="E15" s="17" t="n">
        <v>10000</v>
      </c>
      <c r="F15" s="13" t="s">
        <v>10</v>
      </c>
      <c r="G15" s="16" t="s">
        <v>27</v>
      </c>
      <c r="I15" s="4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5"/>
    </row>
    <row r="16" customFormat="false" ht="12.75" hidden="false" customHeight="false" outlineLevel="0" collapsed="false">
      <c r="C16" s="2" t="s">
        <v>30</v>
      </c>
      <c r="D16" s="3" t="s">
        <v>26</v>
      </c>
      <c r="E16" s="17" t="n">
        <v>5000</v>
      </c>
      <c r="F16" s="13" t="s">
        <v>10</v>
      </c>
      <c r="G16" s="16" t="s">
        <v>27</v>
      </c>
      <c r="I16" s="4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5"/>
    </row>
    <row r="17" customFormat="false" ht="12.75" hidden="false" customHeight="false" outlineLevel="0" collapsed="false">
      <c r="C17" s="2" t="s">
        <v>31</v>
      </c>
      <c r="D17" s="3" t="s">
        <v>15</v>
      </c>
      <c r="E17" s="17" t="n">
        <v>2000</v>
      </c>
      <c r="F17" s="13" t="s">
        <v>10</v>
      </c>
      <c r="G17" s="16" t="s">
        <v>27</v>
      </c>
      <c r="I17" s="4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5"/>
    </row>
    <row r="18" customFormat="false" ht="12.75" hidden="false" customHeight="false" outlineLevel="0" collapsed="false">
      <c r="C18" s="2" t="s">
        <v>32</v>
      </c>
      <c r="D18" s="3" t="s">
        <v>15</v>
      </c>
      <c r="E18" s="17" t="n">
        <v>10000</v>
      </c>
      <c r="F18" s="13" t="s">
        <v>10</v>
      </c>
      <c r="G18" s="16" t="s">
        <v>27</v>
      </c>
      <c r="I18" s="4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5"/>
    </row>
    <row r="19" customFormat="false" ht="25.5" hidden="false" customHeight="false" outlineLevel="0" collapsed="false">
      <c r="C19" s="2" t="s">
        <v>33</v>
      </c>
      <c r="D19" s="3" t="s">
        <v>26</v>
      </c>
      <c r="E19" s="17" t="n">
        <v>10000</v>
      </c>
      <c r="F19" s="13" t="s">
        <v>10</v>
      </c>
      <c r="G19" s="16" t="s">
        <v>27</v>
      </c>
      <c r="I19" s="4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5"/>
    </row>
    <row r="20" customFormat="false" ht="12.75" hidden="false" customHeight="false" outlineLevel="0" collapsed="false">
      <c r="C20" s="2" t="s">
        <v>34</v>
      </c>
      <c r="D20" s="3" t="s">
        <v>35</v>
      </c>
      <c r="E20" s="17" t="n">
        <v>100000</v>
      </c>
      <c r="F20" s="13" t="s">
        <v>10</v>
      </c>
      <c r="G20" s="16"/>
      <c r="I20" s="4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5"/>
    </row>
    <row r="21" customFormat="false" ht="25.5" hidden="false" customHeight="false" outlineLevel="0" collapsed="false">
      <c r="C21" s="2" t="s">
        <v>36</v>
      </c>
      <c r="D21" s="3" t="s">
        <v>37</v>
      </c>
      <c r="E21" s="17" t="n">
        <v>50000</v>
      </c>
      <c r="F21" s="13" t="s">
        <v>10</v>
      </c>
      <c r="G21" s="16"/>
      <c r="I21" s="4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5"/>
    </row>
    <row r="22" customFormat="false" ht="38.25" hidden="false" customHeight="false" outlineLevel="0" collapsed="false">
      <c r="C22" s="2" t="s">
        <v>38</v>
      </c>
      <c r="D22" s="3" t="s">
        <v>37</v>
      </c>
      <c r="E22" s="17" t="n">
        <v>20000</v>
      </c>
      <c r="F22" s="13" t="s">
        <v>10</v>
      </c>
      <c r="G22" s="16"/>
      <c r="I22" s="4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5"/>
    </row>
    <row r="23" customFormat="false" ht="12.75" hidden="false" customHeight="false" outlineLevel="0" collapsed="false">
      <c r="C23" s="2" t="s">
        <v>39</v>
      </c>
      <c r="D23" s="3" t="s">
        <v>26</v>
      </c>
      <c r="E23" s="17" t="n">
        <v>10000</v>
      </c>
      <c r="F23" s="13" t="s">
        <v>10</v>
      </c>
      <c r="G23" s="16"/>
      <c r="I23" s="4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5"/>
    </row>
    <row r="24" customFormat="false" ht="12.75" hidden="false" customHeight="false" outlineLevel="0" collapsed="false">
      <c r="C24" s="2" t="s">
        <v>40</v>
      </c>
      <c r="D24" s="3" t="s">
        <v>26</v>
      </c>
      <c r="E24" s="17" t="n">
        <v>5000</v>
      </c>
      <c r="F24" s="13" t="s">
        <v>10</v>
      </c>
      <c r="G24" s="16"/>
      <c r="I24" s="4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5"/>
    </row>
    <row r="25" customFormat="false" ht="12.75" hidden="false" customHeight="false" outlineLevel="0" collapsed="false">
      <c r="C25" s="2" t="s">
        <v>41</v>
      </c>
      <c r="D25" s="3" t="s">
        <v>9</v>
      </c>
      <c r="E25" s="17" t="n">
        <v>10000</v>
      </c>
      <c r="F25" s="13" t="s">
        <v>10</v>
      </c>
      <c r="G25" s="16"/>
      <c r="I25" s="4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5"/>
    </row>
    <row r="26" customFormat="false" ht="12.75" hidden="false" customHeight="false" outlineLevel="0" collapsed="false">
      <c r="C26" s="2" t="s">
        <v>42</v>
      </c>
      <c r="D26" s="3" t="s">
        <v>26</v>
      </c>
      <c r="E26" s="17" t="n">
        <v>10000</v>
      </c>
      <c r="F26" s="13" t="s">
        <v>10</v>
      </c>
      <c r="G26" s="16"/>
      <c r="I26" s="4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5"/>
    </row>
    <row r="27" customFormat="false" ht="12.75" hidden="false" customHeight="false" outlineLevel="0" collapsed="false">
      <c r="C27" s="2" t="s">
        <v>43</v>
      </c>
      <c r="D27" s="3" t="s">
        <v>26</v>
      </c>
      <c r="E27" s="17" t="n">
        <v>15000</v>
      </c>
      <c r="F27" s="13" t="s">
        <v>10</v>
      </c>
      <c r="G27" s="16"/>
      <c r="I27" s="4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5"/>
    </row>
    <row r="28" customFormat="false" ht="12.75" hidden="false" customHeight="false" outlineLevel="0" collapsed="false">
      <c r="C28" s="2" t="s">
        <v>44</v>
      </c>
      <c r="D28" s="3" t="s">
        <v>15</v>
      </c>
      <c r="E28" s="17" t="n">
        <v>15000</v>
      </c>
      <c r="F28" s="13" t="s">
        <v>10</v>
      </c>
      <c r="G28" s="16"/>
      <c r="I28" s="4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5"/>
    </row>
    <row r="29" customFormat="false" ht="25.5" hidden="false" customHeight="false" outlineLevel="0" collapsed="false">
      <c r="B29" s="1" t="s">
        <v>9</v>
      </c>
      <c r="C29" s="2" t="s">
        <v>45</v>
      </c>
      <c r="D29" s="28" t="s">
        <v>15</v>
      </c>
      <c r="E29" s="17" t="n">
        <v>36000</v>
      </c>
      <c r="F29" s="29" t="s">
        <v>10</v>
      </c>
      <c r="G29" s="14" t="s">
        <v>46</v>
      </c>
      <c r="I29" s="4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customFormat="false" ht="25.5" hidden="false" customHeight="false" outlineLevel="0" collapsed="false">
      <c r="B30" s="1" t="s">
        <v>47</v>
      </c>
      <c r="C30" s="2" t="s">
        <v>48</v>
      </c>
      <c r="D30" s="28" t="s">
        <v>37</v>
      </c>
      <c r="E30" s="17" t="n">
        <v>30000</v>
      </c>
      <c r="F30" s="29" t="s">
        <v>10</v>
      </c>
      <c r="G30" s="14" t="s">
        <v>46</v>
      </c>
      <c r="I30" s="4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customFormat="false" ht="12.75" hidden="false" customHeight="false" outlineLevel="0" collapsed="false">
      <c r="A31" s="19" t="s">
        <v>49</v>
      </c>
      <c r="B31" s="19"/>
      <c r="C31" s="20" t="s">
        <v>49</v>
      </c>
      <c r="D31" s="21"/>
      <c r="E31" s="22" t="n">
        <f aca="false">SUM(E13:E30)</f>
        <v>398000</v>
      </c>
      <c r="F31" s="22"/>
      <c r="G31" s="24"/>
      <c r="H31" s="19"/>
      <c r="I31" s="25"/>
      <c r="J31" s="19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7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  <c r="HL31" s="19"/>
      <c r="HM31" s="19"/>
      <c r="HN31" s="19"/>
      <c r="HO31" s="19"/>
      <c r="HP31" s="19"/>
      <c r="HQ31" s="19"/>
      <c r="HR31" s="19"/>
      <c r="HS31" s="19"/>
      <c r="HT31" s="19"/>
      <c r="HU31" s="19"/>
      <c r="HV31" s="19"/>
      <c r="HW31" s="19"/>
      <c r="HX31" s="19"/>
      <c r="HY31" s="19"/>
      <c r="HZ31" s="19"/>
      <c r="IA31" s="19"/>
      <c r="IB31" s="19"/>
      <c r="IC31" s="19"/>
      <c r="ID31" s="19"/>
      <c r="IE31" s="19"/>
      <c r="IF31" s="19"/>
      <c r="IG31" s="19"/>
      <c r="IH31" s="19"/>
      <c r="II31" s="19"/>
      <c r="IJ31" s="19"/>
      <c r="IK31" s="19"/>
      <c r="IL31" s="19"/>
      <c r="IM31" s="19"/>
      <c r="IN31" s="19"/>
      <c r="IO31" s="19"/>
      <c r="IP31" s="19"/>
      <c r="IQ31" s="19"/>
      <c r="IR31" s="19"/>
      <c r="IS31" s="19"/>
      <c r="IT31" s="19"/>
      <c r="IU31" s="19"/>
      <c r="IV31" s="19"/>
      <c r="IW31" s="19"/>
    </row>
    <row r="32" customFormat="false" ht="12.75" hidden="false" customHeight="false" outlineLevel="0" collapsed="false">
      <c r="E32" s="17"/>
      <c r="F32" s="13"/>
      <c r="G32" s="16"/>
      <c r="I32" s="4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5"/>
    </row>
    <row r="33" customFormat="false" ht="12.75" hidden="false" customHeight="false" outlineLevel="0" collapsed="false">
      <c r="A33" s="1" t="s">
        <v>50</v>
      </c>
      <c r="B33" s="1" t="s">
        <v>7</v>
      </c>
      <c r="C33" s="2" t="s">
        <v>51</v>
      </c>
      <c r="D33" s="28" t="s">
        <v>9</v>
      </c>
      <c r="E33" s="17" t="n">
        <v>30000</v>
      </c>
      <c r="F33" s="13" t="s">
        <v>10</v>
      </c>
      <c r="G33" s="16"/>
      <c r="I33" s="4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5"/>
    </row>
    <row r="34" customFormat="false" ht="12.75" hidden="false" customHeight="false" outlineLevel="0" collapsed="false">
      <c r="B34" s="1" t="s">
        <v>7</v>
      </c>
      <c r="C34" s="2" t="s">
        <v>52</v>
      </c>
      <c r="D34" s="28" t="s">
        <v>9</v>
      </c>
      <c r="E34" s="17" t="n">
        <v>30000</v>
      </c>
      <c r="F34" s="13" t="s">
        <v>10</v>
      </c>
      <c r="G34" s="16"/>
      <c r="I34" s="4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5"/>
    </row>
    <row r="35" customFormat="false" ht="12.75" hidden="false" customHeight="false" outlineLevel="0" collapsed="false">
      <c r="B35" s="1" t="s">
        <v>7</v>
      </c>
      <c r="C35" s="2" t="s">
        <v>53</v>
      </c>
      <c r="D35" s="28" t="s">
        <v>9</v>
      </c>
      <c r="E35" s="17" t="n">
        <v>20000</v>
      </c>
      <c r="F35" s="13" t="s">
        <v>10</v>
      </c>
      <c r="G35" s="16"/>
      <c r="I35" s="4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5"/>
    </row>
    <row r="36" customFormat="false" ht="12.75" hidden="false" customHeight="false" outlineLevel="0" collapsed="false">
      <c r="B36" s="1" t="s">
        <v>7</v>
      </c>
      <c r="C36" s="2" t="s">
        <v>54</v>
      </c>
      <c r="D36" s="28" t="s">
        <v>9</v>
      </c>
      <c r="E36" s="17" t="n">
        <v>20000</v>
      </c>
      <c r="F36" s="13" t="s">
        <v>10</v>
      </c>
      <c r="G36" s="16"/>
      <c r="I36" s="4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5"/>
    </row>
    <row r="37" customFormat="false" ht="12.75" hidden="false" customHeight="false" outlineLevel="0" collapsed="false">
      <c r="B37" s="1" t="s">
        <v>7</v>
      </c>
      <c r="C37" s="2" t="s">
        <v>55</v>
      </c>
      <c r="D37" s="28" t="s">
        <v>9</v>
      </c>
      <c r="E37" s="17" t="n">
        <v>10000</v>
      </c>
      <c r="F37" s="13" t="s">
        <v>10</v>
      </c>
      <c r="G37" s="16"/>
      <c r="I37" s="4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5"/>
    </row>
    <row r="38" customFormat="false" ht="12.75" hidden="false" customHeight="false" outlineLevel="0" collapsed="false">
      <c r="B38" s="1" t="s">
        <v>7</v>
      </c>
      <c r="C38" s="2" t="s">
        <v>56</v>
      </c>
      <c r="D38" s="28" t="s">
        <v>37</v>
      </c>
      <c r="E38" s="17" t="n">
        <v>10000</v>
      </c>
      <c r="F38" s="13" t="s">
        <v>10</v>
      </c>
      <c r="G38" s="16"/>
      <c r="I38" s="4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5"/>
    </row>
    <row r="39" customFormat="false" ht="12.75" hidden="false" customHeight="false" outlineLevel="0" collapsed="false">
      <c r="B39" s="1" t="s">
        <v>7</v>
      </c>
      <c r="C39" s="2" t="s">
        <v>57</v>
      </c>
      <c r="D39" s="28" t="s">
        <v>15</v>
      </c>
      <c r="E39" s="17" t="n">
        <v>30000</v>
      </c>
      <c r="F39" s="13" t="s">
        <v>10</v>
      </c>
      <c r="G39" s="16"/>
      <c r="I39" s="4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5"/>
    </row>
    <row r="40" customFormat="false" ht="12.75" hidden="false" customHeight="false" outlineLevel="0" collapsed="false">
      <c r="B40" s="1" t="s">
        <v>7</v>
      </c>
      <c r="C40" s="2" t="s">
        <v>58</v>
      </c>
      <c r="D40" s="28" t="s">
        <v>15</v>
      </c>
      <c r="E40" s="17" t="n">
        <v>30000</v>
      </c>
      <c r="F40" s="13" t="s">
        <v>10</v>
      </c>
      <c r="G40" s="16"/>
      <c r="I40" s="4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5"/>
    </row>
    <row r="41" customFormat="false" ht="25.5" hidden="false" customHeight="false" outlineLevel="0" collapsed="false">
      <c r="B41" s="1" t="s">
        <v>7</v>
      </c>
      <c r="C41" s="2" t="s">
        <v>59</v>
      </c>
      <c r="D41" s="28" t="s">
        <v>9</v>
      </c>
      <c r="E41" s="17" t="n">
        <v>50000</v>
      </c>
      <c r="F41" s="13" t="s">
        <v>10</v>
      </c>
      <c r="G41" s="16"/>
      <c r="I41" s="4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5"/>
    </row>
    <row r="42" customFormat="false" ht="12.75" hidden="false" customHeight="false" outlineLevel="0" collapsed="false">
      <c r="B42" s="1" t="s">
        <v>7</v>
      </c>
      <c r="C42" s="2" t="s">
        <v>60</v>
      </c>
      <c r="D42" s="28" t="s">
        <v>9</v>
      </c>
      <c r="E42" s="17" t="n">
        <v>72000</v>
      </c>
      <c r="F42" s="13" t="s">
        <v>10</v>
      </c>
      <c r="G42" s="16"/>
      <c r="I42" s="4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5"/>
    </row>
    <row r="43" customFormat="false" ht="25.5" hidden="false" customHeight="false" outlineLevel="0" collapsed="false">
      <c r="B43" s="1" t="s">
        <v>15</v>
      </c>
      <c r="C43" s="2" t="s">
        <v>61</v>
      </c>
      <c r="D43" s="28" t="s">
        <v>9</v>
      </c>
      <c r="E43" s="17" t="n">
        <v>30000</v>
      </c>
      <c r="F43" s="13" t="s">
        <v>10</v>
      </c>
      <c r="G43" s="16"/>
      <c r="I43" s="4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5"/>
    </row>
    <row r="44" customFormat="false" ht="12.75" hidden="false" customHeight="false" outlineLevel="0" collapsed="false">
      <c r="B44" s="1" t="s">
        <v>15</v>
      </c>
      <c r="C44" s="2" t="s">
        <v>62</v>
      </c>
      <c r="D44" s="28" t="s">
        <v>9</v>
      </c>
      <c r="E44" s="17" t="n">
        <v>20000</v>
      </c>
      <c r="F44" s="13" t="s">
        <v>10</v>
      </c>
      <c r="G44" s="16"/>
      <c r="I44" s="4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5"/>
    </row>
    <row r="45" customFormat="false" ht="12.75" hidden="false" customHeight="false" outlineLevel="0" collapsed="false">
      <c r="A45" s="19" t="s">
        <v>63</v>
      </c>
      <c r="B45" s="19"/>
      <c r="C45" s="20" t="s">
        <v>64</v>
      </c>
      <c r="D45" s="30"/>
      <c r="E45" s="22" t="n">
        <f aca="false">SUM(E33:E44)</f>
        <v>352000</v>
      </c>
      <c r="F45" s="23"/>
      <c r="G45" s="24"/>
      <c r="H45" s="19"/>
      <c r="I45" s="25"/>
      <c r="J45" s="19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7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  <c r="HO45" s="19"/>
      <c r="HP45" s="19"/>
      <c r="HQ45" s="19"/>
      <c r="HR45" s="19"/>
      <c r="HS45" s="19"/>
      <c r="HT45" s="19"/>
      <c r="HU45" s="19"/>
      <c r="HV45" s="19"/>
      <c r="HW45" s="19"/>
      <c r="HX45" s="19"/>
      <c r="HY45" s="19"/>
      <c r="HZ45" s="19"/>
      <c r="IA45" s="19"/>
      <c r="IB45" s="19"/>
      <c r="IC45" s="19"/>
      <c r="ID45" s="19"/>
      <c r="IE45" s="19"/>
      <c r="IF45" s="19"/>
      <c r="IG45" s="19"/>
      <c r="IH45" s="19"/>
      <c r="II45" s="19"/>
      <c r="IJ45" s="19"/>
      <c r="IK45" s="19"/>
      <c r="IL45" s="19"/>
      <c r="IM45" s="19"/>
      <c r="IN45" s="19"/>
      <c r="IO45" s="19"/>
      <c r="IP45" s="19"/>
      <c r="IQ45" s="19"/>
      <c r="IR45" s="19"/>
      <c r="IS45" s="19"/>
      <c r="IT45" s="19"/>
      <c r="IU45" s="19"/>
      <c r="IV45" s="19"/>
      <c r="IW45" s="19"/>
    </row>
    <row r="46" customFormat="false" ht="12.75" hidden="false" customHeight="false" outlineLevel="0" collapsed="false">
      <c r="A46" s="1" t="s">
        <v>65</v>
      </c>
      <c r="D46" s="28"/>
      <c r="E46" s="17"/>
      <c r="F46" s="13"/>
      <c r="G46" s="16"/>
      <c r="I46" s="4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5"/>
    </row>
    <row r="47" customFormat="false" ht="12.75" hidden="false" customHeight="false" outlineLevel="0" collapsed="false">
      <c r="D47" s="28"/>
      <c r="E47" s="17"/>
      <c r="F47" s="13"/>
      <c r="G47" s="16"/>
      <c r="I47" s="4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5"/>
    </row>
    <row r="48" customFormat="false" ht="12.75" hidden="false" customHeight="false" outlineLevel="0" collapsed="false">
      <c r="A48" s="1" t="s">
        <v>66</v>
      </c>
      <c r="B48" s="1" t="s">
        <v>15</v>
      </c>
      <c r="C48" s="2" t="s">
        <v>67</v>
      </c>
      <c r="D48" s="28" t="s">
        <v>9</v>
      </c>
      <c r="E48" s="17" t="n">
        <v>60000</v>
      </c>
      <c r="F48" s="13" t="s">
        <v>10</v>
      </c>
      <c r="G48" s="16" t="s">
        <v>68</v>
      </c>
      <c r="I48" s="4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5"/>
    </row>
    <row r="49" customFormat="false" ht="12.75" hidden="false" customHeight="false" outlineLevel="0" collapsed="false">
      <c r="B49" s="1" t="s">
        <v>7</v>
      </c>
      <c r="C49" s="4" t="s">
        <v>69</v>
      </c>
      <c r="D49" s="31" t="s">
        <v>9</v>
      </c>
      <c r="E49" s="32" t="n">
        <v>215000</v>
      </c>
      <c r="F49" s="33" t="s">
        <v>10</v>
      </c>
      <c r="G49" s="16" t="s">
        <v>70</v>
      </c>
      <c r="I49" s="4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5"/>
    </row>
    <row r="50" customFormat="false" ht="12.75" hidden="false" customHeight="false" outlineLevel="0" collapsed="false">
      <c r="B50" s="1" t="s">
        <v>7</v>
      </c>
      <c r="C50" s="4" t="s">
        <v>71</v>
      </c>
      <c r="D50" s="31" t="s">
        <v>9</v>
      </c>
      <c r="E50" s="32" t="n">
        <v>200000</v>
      </c>
      <c r="F50" s="33" t="s">
        <v>10</v>
      </c>
      <c r="G50" s="16" t="s">
        <v>70</v>
      </c>
      <c r="I50" s="4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5"/>
    </row>
    <row r="51" customFormat="false" ht="12.75" hidden="false" customHeight="false" outlineLevel="0" collapsed="false">
      <c r="B51" s="1" t="s">
        <v>7</v>
      </c>
      <c r="C51" s="4" t="s">
        <v>72</v>
      </c>
      <c r="D51" s="31" t="s">
        <v>26</v>
      </c>
      <c r="E51" s="32" t="n">
        <v>100000</v>
      </c>
      <c r="F51" s="33" t="s">
        <v>10</v>
      </c>
      <c r="G51" s="16" t="s">
        <v>70</v>
      </c>
      <c r="I51" s="4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5"/>
    </row>
    <row r="52" customFormat="false" ht="12.75" hidden="false" customHeight="false" outlineLevel="0" collapsed="false">
      <c r="A52" s="19" t="s">
        <v>73</v>
      </c>
      <c r="B52" s="19"/>
      <c r="C52" s="20" t="s">
        <v>73</v>
      </c>
      <c r="D52" s="30"/>
      <c r="E52" s="22" t="n">
        <f aca="false">SUM(E48:E51)</f>
        <v>575000</v>
      </c>
      <c r="F52" s="22"/>
      <c r="G52" s="24"/>
      <c r="H52" s="19"/>
      <c r="I52" s="25"/>
      <c r="J52" s="19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7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12.75" hidden="false" customHeight="false" outlineLevel="0" collapsed="false">
      <c r="A53" s="19"/>
      <c r="B53" s="19"/>
      <c r="C53" s="20"/>
      <c r="D53" s="30"/>
      <c r="E53" s="22"/>
      <c r="F53" s="22"/>
      <c r="G53" s="24"/>
      <c r="H53" s="19"/>
      <c r="I53" s="25"/>
      <c r="J53" s="19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7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5.5" hidden="false" customHeight="false" outlineLevel="0" collapsed="false">
      <c r="A54" s="34" t="s">
        <v>74</v>
      </c>
      <c r="B54" s="34"/>
      <c r="C54" s="35" t="s">
        <v>75</v>
      </c>
      <c r="D54" s="36" t="s">
        <v>76</v>
      </c>
      <c r="E54" s="37" t="n">
        <v>5000</v>
      </c>
      <c r="F54" s="29" t="s">
        <v>10</v>
      </c>
      <c r="G54" s="14" t="s">
        <v>77</v>
      </c>
      <c r="H54" s="19"/>
      <c r="I54" s="25"/>
      <c r="J54" s="19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7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12.75" hidden="false" customHeight="false" outlineLevel="0" collapsed="false">
      <c r="A55" s="34"/>
      <c r="B55" s="34"/>
      <c r="C55" s="35" t="s">
        <v>78</v>
      </c>
      <c r="D55" s="36" t="s">
        <v>76</v>
      </c>
      <c r="E55" s="37" t="n">
        <v>10000</v>
      </c>
      <c r="F55" s="29" t="s">
        <v>10</v>
      </c>
      <c r="G55" s="14"/>
      <c r="H55" s="19"/>
      <c r="I55" s="25"/>
      <c r="J55" s="19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7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12.75" hidden="false" customHeight="false" outlineLevel="0" collapsed="false">
      <c r="A56" s="34"/>
      <c r="B56" s="34"/>
      <c r="C56" s="35" t="s">
        <v>79</v>
      </c>
      <c r="D56" s="36" t="s">
        <v>76</v>
      </c>
      <c r="E56" s="37" t="n">
        <v>13000</v>
      </c>
      <c r="F56" s="29" t="s">
        <v>10</v>
      </c>
      <c r="G56" s="14"/>
      <c r="H56" s="19"/>
      <c r="I56" s="25"/>
      <c r="J56" s="19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7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12.75" hidden="false" customHeight="false" outlineLevel="0" collapsed="false">
      <c r="A57" s="34"/>
      <c r="B57" s="34"/>
      <c r="C57" s="35" t="s">
        <v>80</v>
      </c>
      <c r="D57" s="36" t="s">
        <v>76</v>
      </c>
      <c r="E57" s="37" t="n">
        <v>13000</v>
      </c>
      <c r="F57" s="29" t="s">
        <v>10</v>
      </c>
      <c r="G57" s="14"/>
      <c r="H57" s="19"/>
      <c r="I57" s="25"/>
      <c r="J57" s="19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7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12.75" hidden="false" customHeight="false" outlineLevel="0" collapsed="false">
      <c r="A58" s="34"/>
      <c r="B58" s="34"/>
      <c r="C58" s="35" t="s">
        <v>81</v>
      </c>
      <c r="D58" s="36" t="s">
        <v>76</v>
      </c>
      <c r="E58" s="37" t="n">
        <v>15000</v>
      </c>
      <c r="F58" s="29" t="s">
        <v>10</v>
      </c>
      <c r="G58" s="14"/>
      <c r="H58" s="19"/>
      <c r="I58" s="25"/>
      <c r="J58" s="19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7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  <c r="HM58" s="19"/>
      <c r="HN58" s="19"/>
      <c r="HO58" s="19"/>
      <c r="HP58" s="19"/>
      <c r="HQ58" s="19"/>
      <c r="HR58" s="19"/>
      <c r="HS58" s="19"/>
      <c r="HT58" s="19"/>
      <c r="HU58" s="19"/>
      <c r="HV58" s="19"/>
      <c r="HW58" s="19"/>
      <c r="HX58" s="19"/>
      <c r="HY58" s="19"/>
      <c r="HZ58" s="19"/>
      <c r="IA58" s="19"/>
      <c r="IB58" s="19"/>
      <c r="IC58" s="19"/>
      <c r="ID58" s="19"/>
      <c r="IE58" s="19"/>
      <c r="IF58" s="19"/>
      <c r="IG58" s="19"/>
      <c r="IH58" s="19"/>
      <c r="II58" s="19"/>
      <c r="IJ58" s="19"/>
      <c r="IK58" s="19"/>
      <c r="IL58" s="19"/>
      <c r="IM58" s="19"/>
      <c r="IN58" s="19"/>
      <c r="IO58" s="19"/>
      <c r="IP58" s="19"/>
      <c r="IQ58" s="19"/>
      <c r="IR58" s="19"/>
      <c r="IS58" s="19"/>
      <c r="IT58" s="19"/>
      <c r="IU58" s="19"/>
      <c r="IV58" s="19"/>
      <c r="IW58" s="19"/>
    </row>
    <row r="59" customFormat="false" ht="12.75" hidden="false" customHeight="false" outlineLevel="0" collapsed="false">
      <c r="A59" s="34"/>
      <c r="B59" s="34"/>
      <c r="C59" s="35" t="s">
        <v>82</v>
      </c>
      <c r="D59" s="36" t="s">
        <v>76</v>
      </c>
      <c r="E59" s="37" t="n">
        <v>5000</v>
      </c>
      <c r="F59" s="29" t="s">
        <v>10</v>
      </c>
      <c r="G59" s="14"/>
      <c r="H59" s="19"/>
      <c r="I59" s="25"/>
      <c r="J59" s="19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7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  <c r="CW59" s="19"/>
      <c r="CX59" s="19"/>
      <c r="CY59" s="19"/>
      <c r="CZ59" s="19"/>
      <c r="DA59" s="19"/>
      <c r="DB59" s="19"/>
      <c r="DC59" s="19"/>
      <c r="DD59" s="19"/>
      <c r="DE59" s="19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  <c r="FF59" s="19"/>
      <c r="FG59" s="19"/>
      <c r="FH59" s="19"/>
      <c r="FI59" s="19"/>
      <c r="FJ59" s="19"/>
      <c r="FK59" s="19"/>
      <c r="FL59" s="19"/>
      <c r="FM59" s="19"/>
      <c r="FN59" s="19"/>
      <c r="FO59" s="19"/>
      <c r="FP59" s="19"/>
      <c r="FQ59" s="19"/>
      <c r="FR59" s="19"/>
      <c r="FS59" s="19"/>
      <c r="FT59" s="19"/>
      <c r="FU59" s="19"/>
      <c r="FV59" s="19"/>
      <c r="FW59" s="19"/>
      <c r="FX59" s="19"/>
      <c r="FY59" s="19"/>
      <c r="FZ59" s="19"/>
      <c r="GA59" s="19"/>
      <c r="GB59" s="19"/>
      <c r="GC59" s="19"/>
      <c r="GD59" s="19"/>
      <c r="GE59" s="19"/>
      <c r="GF59" s="19"/>
      <c r="GG59" s="19"/>
      <c r="GH59" s="19"/>
      <c r="GI59" s="19"/>
      <c r="GJ59" s="19"/>
      <c r="GK59" s="19"/>
      <c r="GL59" s="19"/>
      <c r="GM59" s="19"/>
      <c r="GN59" s="19"/>
      <c r="GO59" s="19"/>
      <c r="GP59" s="19"/>
      <c r="GQ59" s="19"/>
      <c r="GR59" s="19"/>
      <c r="GS59" s="19"/>
      <c r="GT59" s="19"/>
      <c r="GU59" s="19"/>
      <c r="GV59" s="19"/>
      <c r="GW59" s="19"/>
      <c r="GX59" s="19"/>
      <c r="GY59" s="19"/>
      <c r="GZ59" s="19"/>
      <c r="HA59" s="19"/>
      <c r="HB59" s="19"/>
      <c r="HC59" s="19"/>
      <c r="HD59" s="19"/>
      <c r="HE59" s="19"/>
      <c r="HF59" s="19"/>
      <c r="HG59" s="19"/>
      <c r="HH59" s="19"/>
      <c r="HI59" s="19"/>
      <c r="HJ59" s="19"/>
      <c r="HK59" s="19"/>
      <c r="HL59" s="19"/>
      <c r="HM59" s="19"/>
      <c r="HN59" s="19"/>
      <c r="HO59" s="19"/>
      <c r="HP59" s="19"/>
      <c r="HQ59" s="19"/>
      <c r="HR59" s="19"/>
      <c r="HS59" s="19"/>
      <c r="HT59" s="19"/>
      <c r="HU59" s="19"/>
      <c r="HV59" s="19"/>
      <c r="HW59" s="19"/>
      <c r="HX59" s="19"/>
      <c r="HY59" s="19"/>
      <c r="HZ59" s="19"/>
      <c r="IA59" s="19"/>
      <c r="IB59" s="19"/>
      <c r="IC59" s="19"/>
      <c r="ID59" s="19"/>
      <c r="IE59" s="19"/>
      <c r="IF59" s="19"/>
      <c r="IG59" s="19"/>
      <c r="IH59" s="19"/>
      <c r="II59" s="19"/>
      <c r="IJ59" s="19"/>
      <c r="IK59" s="19"/>
      <c r="IL59" s="19"/>
      <c r="IM59" s="19"/>
      <c r="IN59" s="19"/>
      <c r="IO59" s="19"/>
      <c r="IP59" s="19"/>
      <c r="IQ59" s="19"/>
      <c r="IR59" s="19"/>
      <c r="IS59" s="19"/>
      <c r="IT59" s="19"/>
      <c r="IU59" s="19"/>
      <c r="IV59" s="19"/>
      <c r="IW59" s="19"/>
    </row>
    <row r="60" customFormat="false" ht="12.75" hidden="false" customHeight="false" outlineLevel="0" collapsed="false">
      <c r="A60" s="34"/>
      <c r="B60" s="34"/>
      <c r="C60" s="35" t="s">
        <v>83</v>
      </c>
      <c r="D60" s="36" t="s">
        <v>76</v>
      </c>
      <c r="E60" s="37" t="n">
        <v>5000</v>
      </c>
      <c r="F60" s="29" t="s">
        <v>10</v>
      </c>
      <c r="G60" s="14"/>
      <c r="H60" s="19"/>
      <c r="I60" s="25"/>
      <c r="J60" s="19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7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  <c r="CW60" s="19"/>
      <c r="CX60" s="19"/>
      <c r="CY60" s="19"/>
      <c r="CZ60" s="19"/>
      <c r="DA60" s="19"/>
      <c r="DB60" s="19"/>
      <c r="DC60" s="19"/>
      <c r="DD60" s="19"/>
      <c r="DE60" s="19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19"/>
      <c r="EG60" s="19"/>
      <c r="EH60" s="19"/>
      <c r="EI60" s="19"/>
      <c r="EJ60" s="19"/>
      <c r="EK60" s="19"/>
      <c r="EL60" s="19"/>
      <c r="EM60" s="19"/>
      <c r="EN60" s="19"/>
      <c r="EO60" s="19"/>
      <c r="EP60" s="19"/>
      <c r="EQ60" s="19"/>
      <c r="ER60" s="19"/>
      <c r="ES60" s="19"/>
      <c r="ET60" s="19"/>
      <c r="EU60" s="19"/>
      <c r="EV60" s="19"/>
      <c r="EW60" s="19"/>
      <c r="EX60" s="19"/>
      <c r="EY60" s="19"/>
      <c r="EZ60" s="19"/>
      <c r="FA60" s="19"/>
      <c r="FB60" s="19"/>
      <c r="FC60" s="19"/>
      <c r="FD60" s="19"/>
      <c r="FE60" s="19"/>
      <c r="FF60" s="19"/>
      <c r="FG60" s="19"/>
      <c r="FH60" s="19"/>
      <c r="FI60" s="19"/>
      <c r="FJ60" s="19"/>
      <c r="FK60" s="19"/>
      <c r="FL60" s="19"/>
      <c r="FM60" s="19"/>
      <c r="FN60" s="19"/>
      <c r="FO60" s="19"/>
      <c r="FP60" s="19"/>
      <c r="FQ60" s="19"/>
      <c r="FR60" s="19"/>
      <c r="FS60" s="19"/>
      <c r="FT60" s="19"/>
      <c r="FU60" s="19"/>
      <c r="FV60" s="19"/>
      <c r="FW60" s="19"/>
      <c r="FX60" s="19"/>
      <c r="FY60" s="19"/>
      <c r="FZ60" s="19"/>
      <c r="GA60" s="19"/>
      <c r="GB60" s="19"/>
      <c r="GC60" s="19"/>
      <c r="GD60" s="19"/>
      <c r="GE60" s="19"/>
      <c r="GF60" s="19"/>
      <c r="GG60" s="19"/>
      <c r="GH60" s="19"/>
      <c r="GI60" s="19"/>
      <c r="GJ60" s="19"/>
      <c r="GK60" s="19"/>
      <c r="GL60" s="19"/>
      <c r="GM60" s="19"/>
      <c r="GN60" s="19"/>
      <c r="GO60" s="19"/>
      <c r="GP60" s="19"/>
      <c r="GQ60" s="19"/>
      <c r="GR60" s="19"/>
      <c r="GS60" s="19"/>
      <c r="GT60" s="19"/>
      <c r="GU60" s="19"/>
      <c r="GV60" s="19"/>
      <c r="GW60" s="19"/>
      <c r="GX60" s="19"/>
      <c r="GY60" s="19"/>
      <c r="GZ60" s="19"/>
      <c r="HA60" s="19"/>
      <c r="HB60" s="19"/>
      <c r="HC60" s="19"/>
      <c r="HD60" s="19"/>
      <c r="HE60" s="19"/>
      <c r="HF60" s="19"/>
      <c r="HG60" s="19"/>
      <c r="HH60" s="19"/>
      <c r="HI60" s="19"/>
      <c r="HJ60" s="19"/>
      <c r="HK60" s="19"/>
      <c r="HL60" s="19"/>
      <c r="HM60" s="19"/>
      <c r="HN60" s="19"/>
      <c r="HO60" s="19"/>
      <c r="HP60" s="19"/>
      <c r="HQ60" s="19"/>
      <c r="HR60" s="19"/>
      <c r="HS60" s="19"/>
      <c r="HT60" s="19"/>
      <c r="HU60" s="19"/>
      <c r="HV60" s="19"/>
      <c r="HW60" s="19"/>
      <c r="HX60" s="19"/>
      <c r="HY60" s="19"/>
      <c r="HZ60" s="19"/>
      <c r="IA60" s="19"/>
      <c r="IB60" s="19"/>
      <c r="IC60" s="19"/>
      <c r="ID60" s="19"/>
      <c r="IE60" s="19"/>
      <c r="IF60" s="19"/>
      <c r="IG60" s="19"/>
      <c r="IH60" s="19"/>
      <c r="II60" s="19"/>
      <c r="IJ60" s="19"/>
      <c r="IK60" s="19"/>
      <c r="IL60" s="19"/>
      <c r="IM60" s="19"/>
      <c r="IN60" s="19"/>
      <c r="IO60" s="19"/>
      <c r="IP60" s="19"/>
      <c r="IQ60" s="19"/>
      <c r="IR60" s="19"/>
      <c r="IS60" s="19"/>
      <c r="IT60" s="19"/>
      <c r="IU60" s="19"/>
      <c r="IV60" s="19"/>
      <c r="IW60" s="19"/>
    </row>
    <row r="61" customFormat="false" ht="12.75" hidden="false" customHeight="false" outlineLevel="0" collapsed="false">
      <c r="A61" s="34"/>
      <c r="B61" s="34"/>
      <c r="C61" s="35" t="s">
        <v>84</v>
      </c>
      <c r="D61" s="36" t="s">
        <v>76</v>
      </c>
      <c r="E61" s="37" t="n">
        <v>5000</v>
      </c>
      <c r="F61" s="29" t="s">
        <v>10</v>
      </c>
      <c r="G61" s="14"/>
      <c r="H61" s="19"/>
      <c r="I61" s="25"/>
      <c r="J61" s="19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7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  <c r="CW61" s="19"/>
      <c r="CX61" s="19"/>
      <c r="CY61" s="19"/>
      <c r="CZ61" s="19"/>
      <c r="DA61" s="19"/>
      <c r="DB61" s="19"/>
      <c r="DC61" s="19"/>
      <c r="DD61" s="19"/>
      <c r="DE61" s="19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19"/>
      <c r="EG61" s="19"/>
      <c r="EH61" s="19"/>
      <c r="EI61" s="19"/>
      <c r="EJ61" s="19"/>
      <c r="EK61" s="19"/>
      <c r="EL61" s="19"/>
      <c r="EM61" s="19"/>
      <c r="EN61" s="19"/>
      <c r="EO61" s="19"/>
      <c r="EP61" s="19"/>
      <c r="EQ61" s="19"/>
      <c r="ER61" s="19"/>
      <c r="ES61" s="19"/>
      <c r="ET61" s="19"/>
      <c r="EU61" s="19"/>
      <c r="EV61" s="19"/>
      <c r="EW61" s="19"/>
      <c r="EX61" s="19"/>
      <c r="EY61" s="19"/>
      <c r="EZ61" s="19"/>
      <c r="FA61" s="19"/>
      <c r="FB61" s="19"/>
      <c r="FC61" s="19"/>
      <c r="FD61" s="19"/>
      <c r="FE61" s="19"/>
      <c r="FF61" s="19"/>
      <c r="FG61" s="19"/>
      <c r="FH61" s="19"/>
      <c r="FI61" s="19"/>
      <c r="FJ61" s="19"/>
      <c r="FK61" s="19"/>
      <c r="FL61" s="19"/>
      <c r="FM61" s="19"/>
      <c r="FN61" s="19"/>
      <c r="FO61" s="19"/>
      <c r="FP61" s="19"/>
      <c r="FQ61" s="19"/>
      <c r="FR61" s="19"/>
      <c r="FS61" s="19"/>
      <c r="FT61" s="19"/>
      <c r="FU61" s="19"/>
      <c r="FV61" s="19"/>
      <c r="FW61" s="19"/>
      <c r="FX61" s="19"/>
      <c r="FY61" s="19"/>
      <c r="FZ61" s="19"/>
      <c r="GA61" s="19"/>
      <c r="GB61" s="19"/>
      <c r="GC61" s="19"/>
      <c r="GD61" s="19"/>
      <c r="GE61" s="19"/>
      <c r="GF61" s="19"/>
      <c r="GG61" s="19"/>
      <c r="GH61" s="19"/>
      <c r="GI61" s="19"/>
      <c r="GJ61" s="19"/>
      <c r="GK61" s="19"/>
      <c r="GL61" s="19"/>
      <c r="GM61" s="19"/>
      <c r="GN61" s="19"/>
      <c r="GO61" s="19"/>
      <c r="GP61" s="19"/>
      <c r="GQ61" s="19"/>
      <c r="GR61" s="19"/>
      <c r="GS61" s="19"/>
      <c r="GT61" s="19"/>
      <c r="GU61" s="19"/>
      <c r="GV61" s="19"/>
      <c r="GW61" s="19"/>
      <c r="GX61" s="19"/>
      <c r="GY61" s="19"/>
      <c r="GZ61" s="19"/>
      <c r="HA61" s="19"/>
      <c r="HB61" s="19"/>
      <c r="HC61" s="19"/>
      <c r="HD61" s="19"/>
      <c r="HE61" s="19"/>
      <c r="HF61" s="19"/>
      <c r="HG61" s="19"/>
      <c r="HH61" s="19"/>
      <c r="HI61" s="19"/>
      <c r="HJ61" s="19"/>
      <c r="HK61" s="19"/>
      <c r="HL61" s="19"/>
      <c r="HM61" s="19"/>
      <c r="HN61" s="19"/>
      <c r="HO61" s="19"/>
      <c r="HP61" s="19"/>
      <c r="HQ61" s="19"/>
      <c r="HR61" s="19"/>
      <c r="HS61" s="19"/>
      <c r="HT61" s="19"/>
      <c r="HU61" s="19"/>
      <c r="HV61" s="19"/>
      <c r="HW61" s="19"/>
      <c r="HX61" s="19"/>
      <c r="HY61" s="19"/>
      <c r="HZ61" s="19"/>
      <c r="IA61" s="19"/>
      <c r="IB61" s="19"/>
      <c r="IC61" s="19"/>
      <c r="ID61" s="19"/>
      <c r="IE61" s="19"/>
      <c r="IF61" s="19"/>
      <c r="IG61" s="19"/>
      <c r="IH61" s="19"/>
      <c r="II61" s="19"/>
      <c r="IJ61" s="19"/>
      <c r="IK61" s="19"/>
      <c r="IL61" s="19"/>
      <c r="IM61" s="19"/>
      <c r="IN61" s="19"/>
      <c r="IO61" s="19"/>
      <c r="IP61" s="19"/>
      <c r="IQ61" s="19"/>
      <c r="IR61" s="19"/>
      <c r="IS61" s="19"/>
      <c r="IT61" s="19"/>
      <c r="IU61" s="19"/>
      <c r="IV61" s="19"/>
      <c r="IW61" s="19"/>
    </row>
    <row r="62" customFormat="false" ht="25.5" hidden="false" customHeight="false" outlineLevel="0" collapsed="false">
      <c r="A62" s="34"/>
      <c r="B62" s="34"/>
      <c r="C62" s="35" t="s">
        <v>85</v>
      </c>
      <c r="D62" s="36" t="s">
        <v>76</v>
      </c>
      <c r="E62" s="37" t="n">
        <v>8000</v>
      </c>
      <c r="F62" s="29" t="s">
        <v>10</v>
      </c>
      <c r="G62" s="14" t="s">
        <v>86</v>
      </c>
      <c r="H62" s="19"/>
      <c r="I62" s="25"/>
      <c r="J62" s="19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7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19"/>
      <c r="DZ62" s="19"/>
      <c r="EA62" s="19"/>
      <c r="EB62" s="19"/>
      <c r="EC62" s="19"/>
      <c r="ED62" s="19"/>
      <c r="EE62" s="19"/>
      <c r="EF62" s="19"/>
      <c r="EG62" s="19"/>
      <c r="EH62" s="19"/>
      <c r="EI62" s="19"/>
      <c r="EJ62" s="19"/>
      <c r="EK62" s="19"/>
      <c r="EL62" s="19"/>
      <c r="EM62" s="19"/>
      <c r="EN62" s="19"/>
      <c r="EO62" s="19"/>
      <c r="EP62" s="19"/>
      <c r="EQ62" s="19"/>
      <c r="ER62" s="19"/>
      <c r="ES62" s="19"/>
      <c r="ET62" s="19"/>
      <c r="EU62" s="19"/>
      <c r="EV62" s="19"/>
      <c r="EW62" s="19"/>
      <c r="EX62" s="19"/>
      <c r="EY62" s="19"/>
      <c r="EZ62" s="19"/>
      <c r="FA62" s="19"/>
      <c r="FB62" s="19"/>
      <c r="FC62" s="19"/>
      <c r="FD62" s="19"/>
      <c r="FE62" s="19"/>
      <c r="FF62" s="19"/>
      <c r="FG62" s="19"/>
      <c r="FH62" s="19"/>
      <c r="FI62" s="19"/>
      <c r="FJ62" s="19"/>
      <c r="FK62" s="19"/>
      <c r="FL62" s="19"/>
      <c r="FM62" s="19"/>
      <c r="FN62" s="19"/>
      <c r="FO62" s="19"/>
      <c r="FP62" s="19"/>
      <c r="FQ62" s="19"/>
      <c r="FR62" s="19"/>
      <c r="FS62" s="19"/>
      <c r="FT62" s="19"/>
      <c r="FU62" s="19"/>
      <c r="FV62" s="19"/>
      <c r="FW62" s="19"/>
      <c r="FX62" s="19"/>
      <c r="FY62" s="19"/>
      <c r="FZ62" s="19"/>
      <c r="GA62" s="19"/>
      <c r="GB62" s="19"/>
      <c r="GC62" s="19"/>
      <c r="GD62" s="19"/>
      <c r="GE62" s="19"/>
      <c r="GF62" s="19"/>
      <c r="GG62" s="19"/>
      <c r="GH62" s="19"/>
      <c r="GI62" s="19"/>
      <c r="GJ62" s="19"/>
      <c r="GK62" s="19"/>
      <c r="GL62" s="19"/>
      <c r="GM62" s="19"/>
      <c r="GN62" s="19"/>
      <c r="GO62" s="19"/>
      <c r="GP62" s="19"/>
      <c r="GQ62" s="19"/>
      <c r="GR62" s="19"/>
      <c r="GS62" s="19"/>
      <c r="GT62" s="19"/>
      <c r="GU62" s="19"/>
      <c r="GV62" s="19"/>
      <c r="GW62" s="19"/>
      <c r="GX62" s="19"/>
      <c r="GY62" s="19"/>
      <c r="GZ62" s="19"/>
      <c r="HA62" s="19"/>
      <c r="HB62" s="19"/>
      <c r="HC62" s="19"/>
      <c r="HD62" s="19"/>
      <c r="HE62" s="19"/>
      <c r="HF62" s="19"/>
      <c r="HG62" s="19"/>
      <c r="HH62" s="19"/>
      <c r="HI62" s="19"/>
      <c r="HJ62" s="19"/>
      <c r="HK62" s="19"/>
      <c r="HL62" s="19"/>
      <c r="HM62" s="19"/>
      <c r="HN62" s="19"/>
      <c r="HO62" s="19"/>
      <c r="HP62" s="19"/>
      <c r="HQ62" s="19"/>
      <c r="HR62" s="19"/>
      <c r="HS62" s="19"/>
      <c r="HT62" s="19"/>
      <c r="HU62" s="19"/>
      <c r="HV62" s="19"/>
      <c r="HW62" s="19"/>
      <c r="HX62" s="19"/>
      <c r="HY62" s="19"/>
      <c r="HZ62" s="19"/>
      <c r="IA62" s="19"/>
      <c r="IB62" s="19"/>
      <c r="IC62" s="19"/>
      <c r="ID62" s="19"/>
      <c r="IE62" s="19"/>
      <c r="IF62" s="19"/>
      <c r="IG62" s="19"/>
      <c r="IH62" s="19"/>
      <c r="II62" s="19"/>
      <c r="IJ62" s="19"/>
      <c r="IK62" s="19"/>
      <c r="IL62" s="19"/>
      <c r="IM62" s="19"/>
      <c r="IN62" s="19"/>
      <c r="IO62" s="19"/>
      <c r="IP62" s="19"/>
      <c r="IQ62" s="19"/>
      <c r="IR62" s="19"/>
      <c r="IS62" s="19"/>
      <c r="IT62" s="19"/>
      <c r="IU62" s="19"/>
      <c r="IV62" s="19"/>
      <c r="IW62" s="19"/>
    </row>
    <row r="63" customFormat="false" ht="12.75" hidden="false" customHeight="false" outlineLevel="0" collapsed="false">
      <c r="A63" s="34"/>
      <c r="B63" s="34"/>
      <c r="C63" s="35" t="s">
        <v>87</v>
      </c>
      <c r="D63" s="36" t="s">
        <v>26</v>
      </c>
      <c r="E63" s="37" t="n">
        <v>12000</v>
      </c>
      <c r="F63" s="29" t="s">
        <v>10</v>
      </c>
      <c r="G63" s="14"/>
      <c r="H63" s="19"/>
      <c r="I63" s="25"/>
      <c r="J63" s="19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7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  <c r="CW63" s="19"/>
      <c r="CX63" s="19"/>
      <c r="CY63" s="19"/>
      <c r="CZ63" s="19"/>
      <c r="DA63" s="19"/>
      <c r="DB63" s="19"/>
      <c r="DC63" s="19"/>
      <c r="DD63" s="19"/>
      <c r="DE63" s="19"/>
      <c r="DF63" s="19"/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19"/>
      <c r="DZ63" s="19"/>
      <c r="EA63" s="19"/>
      <c r="EB63" s="19"/>
      <c r="EC63" s="19"/>
      <c r="ED63" s="19"/>
      <c r="EE63" s="19"/>
      <c r="EF63" s="19"/>
      <c r="EG63" s="19"/>
      <c r="EH63" s="19"/>
      <c r="EI63" s="19"/>
      <c r="EJ63" s="19"/>
      <c r="EK63" s="19"/>
      <c r="EL63" s="19"/>
      <c r="EM63" s="19"/>
      <c r="EN63" s="19"/>
      <c r="EO63" s="19"/>
      <c r="EP63" s="19"/>
      <c r="EQ63" s="19"/>
      <c r="ER63" s="19"/>
      <c r="ES63" s="19"/>
      <c r="ET63" s="19"/>
      <c r="EU63" s="19"/>
      <c r="EV63" s="19"/>
      <c r="EW63" s="19"/>
      <c r="EX63" s="19"/>
      <c r="EY63" s="19"/>
      <c r="EZ63" s="19"/>
      <c r="FA63" s="19"/>
      <c r="FB63" s="19"/>
      <c r="FC63" s="19"/>
      <c r="FD63" s="19"/>
      <c r="FE63" s="19"/>
      <c r="FF63" s="19"/>
      <c r="FG63" s="19"/>
      <c r="FH63" s="19"/>
      <c r="FI63" s="19"/>
      <c r="FJ63" s="19"/>
      <c r="FK63" s="19"/>
      <c r="FL63" s="19"/>
      <c r="FM63" s="19"/>
      <c r="FN63" s="19"/>
      <c r="FO63" s="19"/>
      <c r="FP63" s="19"/>
      <c r="FQ63" s="19"/>
      <c r="FR63" s="19"/>
      <c r="FS63" s="19"/>
      <c r="FT63" s="19"/>
      <c r="FU63" s="19"/>
      <c r="FV63" s="19"/>
      <c r="FW63" s="19"/>
      <c r="FX63" s="19"/>
      <c r="FY63" s="19"/>
      <c r="FZ63" s="19"/>
      <c r="GA63" s="19"/>
      <c r="GB63" s="19"/>
      <c r="GC63" s="19"/>
      <c r="GD63" s="19"/>
      <c r="GE63" s="19"/>
      <c r="GF63" s="19"/>
      <c r="GG63" s="19"/>
      <c r="GH63" s="19"/>
      <c r="GI63" s="19"/>
      <c r="GJ63" s="19"/>
      <c r="GK63" s="19"/>
      <c r="GL63" s="19"/>
      <c r="GM63" s="19"/>
      <c r="GN63" s="19"/>
      <c r="GO63" s="19"/>
      <c r="GP63" s="19"/>
      <c r="GQ63" s="19"/>
      <c r="GR63" s="19"/>
      <c r="GS63" s="19"/>
      <c r="GT63" s="19"/>
      <c r="GU63" s="19"/>
      <c r="GV63" s="19"/>
      <c r="GW63" s="19"/>
      <c r="GX63" s="19"/>
      <c r="GY63" s="19"/>
      <c r="GZ63" s="19"/>
      <c r="HA63" s="19"/>
      <c r="HB63" s="19"/>
      <c r="HC63" s="19"/>
      <c r="HD63" s="19"/>
      <c r="HE63" s="19"/>
      <c r="HF63" s="19"/>
      <c r="HG63" s="19"/>
      <c r="HH63" s="19"/>
      <c r="HI63" s="19"/>
      <c r="HJ63" s="19"/>
      <c r="HK63" s="19"/>
      <c r="HL63" s="19"/>
      <c r="HM63" s="19"/>
      <c r="HN63" s="19"/>
      <c r="HO63" s="19"/>
      <c r="HP63" s="19"/>
      <c r="HQ63" s="19"/>
      <c r="HR63" s="19"/>
      <c r="HS63" s="19"/>
      <c r="HT63" s="19"/>
      <c r="HU63" s="19"/>
      <c r="HV63" s="19"/>
      <c r="HW63" s="19"/>
      <c r="HX63" s="19"/>
      <c r="HY63" s="19"/>
      <c r="HZ63" s="19"/>
      <c r="IA63" s="19"/>
      <c r="IB63" s="19"/>
      <c r="IC63" s="19"/>
      <c r="ID63" s="19"/>
      <c r="IE63" s="19"/>
      <c r="IF63" s="19"/>
      <c r="IG63" s="19"/>
      <c r="IH63" s="19"/>
      <c r="II63" s="19"/>
      <c r="IJ63" s="19"/>
      <c r="IK63" s="19"/>
      <c r="IL63" s="19"/>
      <c r="IM63" s="19"/>
      <c r="IN63" s="19"/>
      <c r="IO63" s="19"/>
      <c r="IP63" s="19"/>
      <c r="IQ63" s="19"/>
      <c r="IR63" s="19"/>
      <c r="IS63" s="19"/>
      <c r="IT63" s="19"/>
      <c r="IU63" s="19"/>
      <c r="IV63" s="19"/>
      <c r="IW63" s="19"/>
    </row>
    <row r="64" customFormat="false" ht="25.5" hidden="false" customHeight="false" outlineLevel="0" collapsed="false">
      <c r="A64" s="34"/>
      <c r="B64" s="34"/>
      <c r="C64" s="35" t="s">
        <v>88</v>
      </c>
      <c r="D64" s="36" t="s">
        <v>15</v>
      </c>
      <c r="E64" s="37" t="n">
        <v>10000</v>
      </c>
      <c r="F64" s="29" t="s">
        <v>10</v>
      </c>
      <c r="G64" s="14" t="s">
        <v>89</v>
      </c>
      <c r="H64" s="19"/>
      <c r="I64" s="25"/>
      <c r="J64" s="19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7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  <c r="CW64" s="19"/>
      <c r="CX64" s="19"/>
      <c r="CY64" s="19"/>
      <c r="CZ64" s="19"/>
      <c r="DA64" s="19"/>
      <c r="DB64" s="19"/>
      <c r="DC64" s="19"/>
      <c r="DD64" s="19"/>
      <c r="DE64" s="1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19"/>
      <c r="EG64" s="19"/>
      <c r="EH64" s="19"/>
      <c r="EI64" s="19"/>
      <c r="EJ64" s="19"/>
      <c r="EK64" s="19"/>
      <c r="EL64" s="19"/>
      <c r="EM64" s="19"/>
      <c r="EN64" s="19"/>
      <c r="EO64" s="19"/>
      <c r="EP64" s="19"/>
      <c r="EQ64" s="19"/>
      <c r="ER64" s="19"/>
      <c r="ES64" s="19"/>
      <c r="ET64" s="19"/>
      <c r="EU64" s="19"/>
      <c r="EV64" s="19"/>
      <c r="EW64" s="19"/>
      <c r="EX64" s="19"/>
      <c r="EY64" s="19"/>
      <c r="EZ64" s="19"/>
      <c r="FA64" s="19"/>
      <c r="FB64" s="19"/>
      <c r="FC64" s="19"/>
      <c r="FD64" s="19"/>
      <c r="FE64" s="19"/>
      <c r="FF64" s="19"/>
      <c r="FG64" s="19"/>
      <c r="FH64" s="19"/>
      <c r="FI64" s="19"/>
      <c r="FJ64" s="19"/>
      <c r="FK64" s="19"/>
      <c r="FL64" s="19"/>
      <c r="FM64" s="19"/>
      <c r="FN64" s="19"/>
      <c r="FO64" s="19"/>
      <c r="FP64" s="19"/>
      <c r="FQ64" s="19"/>
      <c r="FR64" s="19"/>
      <c r="FS64" s="19"/>
      <c r="FT64" s="19"/>
      <c r="FU64" s="19"/>
      <c r="FV64" s="19"/>
      <c r="FW64" s="19"/>
      <c r="FX64" s="19"/>
      <c r="FY64" s="19"/>
      <c r="FZ64" s="19"/>
      <c r="GA64" s="19"/>
      <c r="GB64" s="19"/>
      <c r="GC64" s="19"/>
      <c r="GD64" s="19"/>
      <c r="GE64" s="19"/>
      <c r="GF64" s="19"/>
      <c r="GG64" s="19"/>
      <c r="GH64" s="19"/>
      <c r="GI64" s="19"/>
      <c r="GJ64" s="19"/>
      <c r="GK64" s="19"/>
      <c r="GL64" s="19"/>
      <c r="GM64" s="19"/>
      <c r="GN64" s="19"/>
      <c r="GO64" s="19"/>
      <c r="GP64" s="19"/>
      <c r="GQ64" s="19"/>
      <c r="GR64" s="19"/>
      <c r="GS64" s="19"/>
      <c r="GT64" s="19"/>
      <c r="GU64" s="19"/>
      <c r="GV64" s="19"/>
      <c r="GW64" s="19"/>
      <c r="GX64" s="19"/>
      <c r="GY64" s="19"/>
      <c r="GZ64" s="19"/>
      <c r="HA64" s="19"/>
      <c r="HB64" s="19"/>
      <c r="HC64" s="19"/>
      <c r="HD64" s="19"/>
      <c r="HE64" s="19"/>
      <c r="HF64" s="19"/>
      <c r="HG64" s="19"/>
      <c r="HH64" s="19"/>
      <c r="HI64" s="19"/>
      <c r="HJ64" s="19"/>
      <c r="HK64" s="19"/>
      <c r="HL64" s="19"/>
      <c r="HM64" s="19"/>
      <c r="HN64" s="19"/>
      <c r="HO64" s="19"/>
      <c r="HP64" s="19"/>
      <c r="HQ64" s="19"/>
      <c r="HR64" s="19"/>
      <c r="HS64" s="19"/>
      <c r="HT64" s="19"/>
      <c r="HU64" s="19"/>
      <c r="HV64" s="19"/>
      <c r="HW64" s="19"/>
      <c r="HX64" s="19"/>
      <c r="HY64" s="19"/>
      <c r="HZ64" s="19"/>
      <c r="IA64" s="19"/>
      <c r="IB64" s="19"/>
      <c r="IC64" s="19"/>
      <c r="ID64" s="19"/>
      <c r="IE64" s="19"/>
      <c r="IF64" s="19"/>
      <c r="IG64" s="19"/>
      <c r="IH64" s="19"/>
      <c r="II64" s="19"/>
      <c r="IJ64" s="19"/>
      <c r="IK64" s="19"/>
      <c r="IL64" s="19"/>
      <c r="IM64" s="19"/>
      <c r="IN64" s="19"/>
      <c r="IO64" s="19"/>
      <c r="IP64" s="19"/>
      <c r="IQ64" s="19"/>
      <c r="IR64" s="19"/>
      <c r="IS64" s="19"/>
      <c r="IT64" s="19"/>
      <c r="IU64" s="19"/>
      <c r="IV64" s="19"/>
      <c r="IW64" s="19"/>
    </row>
    <row r="65" customFormat="false" ht="12.75" hidden="false" customHeight="false" outlineLevel="0" collapsed="false">
      <c r="A65" s="34"/>
      <c r="B65" s="34"/>
      <c r="C65" s="35" t="s">
        <v>90</v>
      </c>
      <c r="D65" s="36" t="s">
        <v>15</v>
      </c>
      <c r="E65" s="37" t="n">
        <v>15000</v>
      </c>
      <c r="F65" s="29" t="s">
        <v>10</v>
      </c>
      <c r="G65" s="14"/>
      <c r="H65" s="19"/>
      <c r="I65" s="25"/>
      <c r="J65" s="19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7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19"/>
      <c r="CY65" s="19"/>
      <c r="CZ65" s="19"/>
      <c r="DA65" s="19"/>
      <c r="DB65" s="19"/>
      <c r="DC65" s="19"/>
      <c r="DD65" s="19"/>
      <c r="DE65" s="1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19"/>
      <c r="EG65" s="19"/>
      <c r="EH65" s="19"/>
      <c r="EI65" s="19"/>
      <c r="EJ65" s="19"/>
      <c r="EK65" s="19"/>
      <c r="EL65" s="19"/>
      <c r="EM65" s="19"/>
      <c r="EN65" s="19"/>
      <c r="EO65" s="19"/>
      <c r="EP65" s="19"/>
      <c r="EQ65" s="19"/>
      <c r="ER65" s="19"/>
      <c r="ES65" s="19"/>
      <c r="ET65" s="19"/>
      <c r="EU65" s="19"/>
      <c r="EV65" s="19"/>
      <c r="EW65" s="19"/>
      <c r="EX65" s="19"/>
      <c r="EY65" s="19"/>
      <c r="EZ65" s="19"/>
      <c r="FA65" s="19"/>
      <c r="FB65" s="19"/>
      <c r="FC65" s="19"/>
      <c r="FD65" s="19"/>
      <c r="FE65" s="19"/>
      <c r="FF65" s="19"/>
      <c r="FG65" s="19"/>
      <c r="FH65" s="19"/>
      <c r="FI65" s="19"/>
      <c r="FJ65" s="19"/>
      <c r="FK65" s="19"/>
      <c r="FL65" s="19"/>
      <c r="FM65" s="19"/>
      <c r="FN65" s="19"/>
      <c r="FO65" s="19"/>
      <c r="FP65" s="19"/>
      <c r="FQ65" s="19"/>
      <c r="FR65" s="19"/>
      <c r="FS65" s="19"/>
      <c r="FT65" s="19"/>
      <c r="FU65" s="19"/>
      <c r="FV65" s="19"/>
      <c r="FW65" s="19"/>
      <c r="FX65" s="19"/>
      <c r="FY65" s="19"/>
      <c r="FZ65" s="19"/>
      <c r="GA65" s="19"/>
      <c r="GB65" s="19"/>
      <c r="GC65" s="19"/>
      <c r="GD65" s="19"/>
      <c r="GE65" s="19"/>
      <c r="GF65" s="19"/>
      <c r="GG65" s="19"/>
      <c r="GH65" s="19"/>
      <c r="GI65" s="19"/>
      <c r="GJ65" s="19"/>
      <c r="GK65" s="19"/>
      <c r="GL65" s="19"/>
      <c r="GM65" s="19"/>
      <c r="GN65" s="19"/>
      <c r="GO65" s="19"/>
      <c r="GP65" s="19"/>
      <c r="GQ65" s="19"/>
      <c r="GR65" s="19"/>
      <c r="GS65" s="19"/>
      <c r="GT65" s="19"/>
      <c r="GU65" s="19"/>
      <c r="GV65" s="19"/>
      <c r="GW65" s="19"/>
      <c r="GX65" s="19"/>
      <c r="GY65" s="19"/>
      <c r="GZ65" s="19"/>
      <c r="HA65" s="19"/>
      <c r="HB65" s="19"/>
      <c r="HC65" s="19"/>
      <c r="HD65" s="19"/>
      <c r="HE65" s="19"/>
      <c r="HF65" s="19"/>
      <c r="HG65" s="19"/>
      <c r="HH65" s="19"/>
      <c r="HI65" s="19"/>
      <c r="HJ65" s="19"/>
      <c r="HK65" s="19"/>
      <c r="HL65" s="19"/>
      <c r="HM65" s="19"/>
      <c r="HN65" s="19"/>
      <c r="HO65" s="19"/>
      <c r="HP65" s="19"/>
      <c r="HQ65" s="19"/>
      <c r="HR65" s="19"/>
      <c r="HS65" s="19"/>
      <c r="HT65" s="19"/>
      <c r="HU65" s="19"/>
      <c r="HV65" s="19"/>
      <c r="HW65" s="19"/>
      <c r="HX65" s="19"/>
      <c r="HY65" s="19"/>
      <c r="HZ65" s="19"/>
      <c r="IA65" s="19"/>
      <c r="IB65" s="19"/>
      <c r="IC65" s="19"/>
      <c r="ID65" s="19"/>
      <c r="IE65" s="19"/>
      <c r="IF65" s="19"/>
      <c r="IG65" s="19"/>
      <c r="IH65" s="19"/>
      <c r="II65" s="19"/>
      <c r="IJ65" s="19"/>
      <c r="IK65" s="19"/>
      <c r="IL65" s="19"/>
      <c r="IM65" s="19"/>
      <c r="IN65" s="19"/>
      <c r="IO65" s="19"/>
      <c r="IP65" s="19"/>
      <c r="IQ65" s="19"/>
      <c r="IR65" s="19"/>
      <c r="IS65" s="19"/>
      <c r="IT65" s="19"/>
      <c r="IU65" s="19"/>
      <c r="IV65" s="19"/>
      <c r="IW65" s="19"/>
    </row>
    <row r="66" customFormat="false" ht="12.75" hidden="false" customHeight="false" outlineLevel="0" collapsed="false">
      <c r="A66" s="34"/>
      <c r="B66" s="34"/>
      <c r="C66" s="35" t="s">
        <v>91</v>
      </c>
      <c r="D66" s="36" t="s">
        <v>15</v>
      </c>
      <c r="E66" s="37" t="n">
        <v>15000</v>
      </c>
      <c r="F66" s="29" t="s">
        <v>10</v>
      </c>
      <c r="G66" s="14"/>
      <c r="H66" s="19"/>
      <c r="I66" s="25"/>
      <c r="J66" s="19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7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  <c r="CW66" s="19"/>
      <c r="CX66" s="19"/>
      <c r="CY66" s="19"/>
      <c r="CZ66" s="19"/>
      <c r="DA66" s="19"/>
      <c r="DB66" s="19"/>
      <c r="DC66" s="19"/>
      <c r="DD66" s="19"/>
      <c r="DE66" s="19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19"/>
      <c r="EG66" s="19"/>
      <c r="EH66" s="19"/>
      <c r="EI66" s="19"/>
      <c r="EJ66" s="19"/>
      <c r="EK66" s="19"/>
      <c r="EL66" s="19"/>
      <c r="EM66" s="19"/>
      <c r="EN66" s="19"/>
      <c r="EO66" s="19"/>
      <c r="EP66" s="19"/>
      <c r="EQ66" s="19"/>
      <c r="ER66" s="19"/>
      <c r="ES66" s="19"/>
      <c r="ET66" s="19"/>
      <c r="EU66" s="19"/>
      <c r="EV66" s="19"/>
      <c r="EW66" s="19"/>
      <c r="EX66" s="19"/>
      <c r="EY66" s="19"/>
      <c r="EZ66" s="19"/>
      <c r="FA66" s="19"/>
      <c r="FB66" s="19"/>
      <c r="FC66" s="19"/>
      <c r="FD66" s="19"/>
      <c r="FE66" s="19"/>
      <c r="FF66" s="19"/>
      <c r="FG66" s="19"/>
      <c r="FH66" s="19"/>
      <c r="FI66" s="19"/>
      <c r="FJ66" s="19"/>
      <c r="FK66" s="19"/>
      <c r="FL66" s="19"/>
      <c r="FM66" s="19"/>
      <c r="FN66" s="19"/>
      <c r="FO66" s="19"/>
      <c r="FP66" s="19"/>
      <c r="FQ66" s="19"/>
      <c r="FR66" s="19"/>
      <c r="FS66" s="19"/>
      <c r="FT66" s="19"/>
      <c r="FU66" s="19"/>
      <c r="FV66" s="19"/>
      <c r="FW66" s="19"/>
      <c r="FX66" s="19"/>
      <c r="FY66" s="19"/>
      <c r="FZ66" s="19"/>
      <c r="GA66" s="19"/>
      <c r="GB66" s="19"/>
      <c r="GC66" s="19"/>
      <c r="GD66" s="19"/>
      <c r="GE66" s="19"/>
      <c r="GF66" s="19"/>
      <c r="GG66" s="19"/>
      <c r="GH66" s="19"/>
      <c r="GI66" s="19"/>
      <c r="GJ66" s="19"/>
      <c r="GK66" s="19"/>
      <c r="GL66" s="19"/>
      <c r="GM66" s="19"/>
      <c r="GN66" s="19"/>
      <c r="GO66" s="19"/>
      <c r="GP66" s="19"/>
      <c r="GQ66" s="19"/>
      <c r="GR66" s="19"/>
      <c r="GS66" s="19"/>
      <c r="GT66" s="19"/>
      <c r="GU66" s="19"/>
      <c r="GV66" s="19"/>
      <c r="GW66" s="19"/>
      <c r="GX66" s="19"/>
      <c r="GY66" s="19"/>
      <c r="GZ66" s="19"/>
      <c r="HA66" s="19"/>
      <c r="HB66" s="19"/>
      <c r="HC66" s="19"/>
      <c r="HD66" s="19"/>
      <c r="HE66" s="19"/>
      <c r="HF66" s="19"/>
      <c r="HG66" s="19"/>
      <c r="HH66" s="19"/>
      <c r="HI66" s="19"/>
      <c r="HJ66" s="19"/>
      <c r="HK66" s="19"/>
      <c r="HL66" s="19"/>
      <c r="HM66" s="19"/>
      <c r="HN66" s="19"/>
      <c r="HO66" s="19"/>
      <c r="HP66" s="19"/>
      <c r="HQ66" s="19"/>
      <c r="HR66" s="19"/>
      <c r="HS66" s="19"/>
      <c r="HT66" s="19"/>
      <c r="HU66" s="19"/>
      <c r="HV66" s="19"/>
      <c r="HW66" s="19"/>
      <c r="HX66" s="19"/>
      <c r="HY66" s="19"/>
      <c r="HZ66" s="19"/>
      <c r="IA66" s="19"/>
      <c r="IB66" s="19"/>
      <c r="IC66" s="19"/>
      <c r="ID66" s="19"/>
      <c r="IE66" s="19"/>
      <c r="IF66" s="19"/>
      <c r="IG66" s="19"/>
      <c r="IH66" s="19"/>
      <c r="II66" s="19"/>
      <c r="IJ66" s="19"/>
      <c r="IK66" s="19"/>
      <c r="IL66" s="19"/>
      <c r="IM66" s="19"/>
      <c r="IN66" s="19"/>
      <c r="IO66" s="19"/>
      <c r="IP66" s="19"/>
      <c r="IQ66" s="19"/>
      <c r="IR66" s="19"/>
      <c r="IS66" s="19"/>
      <c r="IT66" s="19"/>
      <c r="IU66" s="19"/>
      <c r="IV66" s="19"/>
      <c r="IW66" s="19"/>
    </row>
    <row r="67" customFormat="false" ht="12.75" hidden="false" customHeight="false" outlineLevel="0" collapsed="false">
      <c r="A67" s="34"/>
      <c r="B67" s="34"/>
      <c r="C67" s="35" t="s">
        <v>92</v>
      </c>
      <c r="D67" s="36" t="s">
        <v>93</v>
      </c>
      <c r="E67" s="37" t="n">
        <v>100000</v>
      </c>
      <c r="F67" s="29" t="s">
        <v>10</v>
      </c>
      <c r="G67" s="14"/>
      <c r="H67" s="19"/>
      <c r="I67" s="25"/>
      <c r="J67" s="19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7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  <c r="CW67" s="19"/>
      <c r="CX67" s="19"/>
      <c r="CY67" s="19"/>
      <c r="CZ67" s="19"/>
      <c r="DA67" s="19"/>
      <c r="DB67" s="19"/>
      <c r="DC67" s="19"/>
      <c r="DD67" s="19"/>
      <c r="DE67" s="19"/>
      <c r="DF67" s="19"/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19"/>
      <c r="DZ67" s="19"/>
      <c r="EA67" s="19"/>
      <c r="EB67" s="19"/>
      <c r="EC67" s="19"/>
      <c r="ED67" s="19"/>
      <c r="EE67" s="19"/>
      <c r="EF67" s="19"/>
      <c r="EG67" s="19"/>
      <c r="EH67" s="19"/>
      <c r="EI67" s="19"/>
      <c r="EJ67" s="19"/>
      <c r="EK67" s="19"/>
      <c r="EL67" s="19"/>
      <c r="EM67" s="19"/>
      <c r="EN67" s="19"/>
      <c r="EO67" s="19"/>
      <c r="EP67" s="19"/>
      <c r="EQ67" s="19"/>
      <c r="ER67" s="19"/>
      <c r="ES67" s="19"/>
      <c r="ET67" s="19"/>
      <c r="EU67" s="19"/>
      <c r="EV67" s="19"/>
      <c r="EW67" s="19"/>
      <c r="EX67" s="19"/>
      <c r="EY67" s="19"/>
      <c r="EZ67" s="19"/>
      <c r="FA67" s="19"/>
      <c r="FB67" s="19"/>
      <c r="FC67" s="19"/>
      <c r="FD67" s="19"/>
      <c r="FE67" s="19"/>
      <c r="FF67" s="19"/>
      <c r="FG67" s="19"/>
      <c r="FH67" s="19"/>
      <c r="FI67" s="19"/>
      <c r="FJ67" s="19"/>
      <c r="FK67" s="19"/>
      <c r="FL67" s="19"/>
      <c r="FM67" s="19"/>
      <c r="FN67" s="19"/>
      <c r="FO67" s="19"/>
      <c r="FP67" s="19"/>
      <c r="FQ67" s="19"/>
      <c r="FR67" s="19"/>
      <c r="FS67" s="19"/>
      <c r="FT67" s="19"/>
      <c r="FU67" s="19"/>
      <c r="FV67" s="19"/>
      <c r="FW67" s="19"/>
      <c r="FX67" s="19"/>
      <c r="FY67" s="19"/>
      <c r="FZ67" s="19"/>
      <c r="GA67" s="19"/>
      <c r="GB67" s="19"/>
      <c r="GC67" s="19"/>
      <c r="GD67" s="19"/>
      <c r="GE67" s="19"/>
      <c r="GF67" s="19"/>
      <c r="GG67" s="19"/>
      <c r="GH67" s="19"/>
      <c r="GI67" s="19"/>
      <c r="GJ67" s="19"/>
      <c r="GK67" s="19"/>
      <c r="GL67" s="19"/>
      <c r="GM67" s="19"/>
      <c r="GN67" s="19"/>
      <c r="GO67" s="19"/>
      <c r="GP67" s="19"/>
      <c r="GQ67" s="19"/>
      <c r="GR67" s="19"/>
      <c r="GS67" s="19"/>
      <c r="GT67" s="19"/>
      <c r="GU67" s="19"/>
      <c r="GV67" s="19"/>
      <c r="GW67" s="19"/>
      <c r="GX67" s="19"/>
      <c r="GY67" s="19"/>
      <c r="GZ67" s="19"/>
      <c r="HA67" s="19"/>
      <c r="HB67" s="19"/>
      <c r="HC67" s="19"/>
      <c r="HD67" s="19"/>
      <c r="HE67" s="19"/>
      <c r="HF67" s="19"/>
      <c r="HG67" s="19"/>
      <c r="HH67" s="19"/>
      <c r="HI67" s="19"/>
      <c r="HJ67" s="19"/>
      <c r="HK67" s="19"/>
      <c r="HL67" s="19"/>
      <c r="HM67" s="19"/>
      <c r="HN67" s="19"/>
      <c r="HO67" s="19"/>
      <c r="HP67" s="19"/>
      <c r="HQ67" s="19"/>
      <c r="HR67" s="19"/>
      <c r="HS67" s="19"/>
      <c r="HT67" s="19"/>
      <c r="HU67" s="19"/>
      <c r="HV67" s="19"/>
      <c r="HW67" s="19"/>
      <c r="HX67" s="19"/>
      <c r="HY67" s="19"/>
      <c r="HZ67" s="19"/>
      <c r="IA67" s="19"/>
      <c r="IB67" s="19"/>
      <c r="IC67" s="19"/>
      <c r="ID67" s="19"/>
      <c r="IE67" s="19"/>
      <c r="IF67" s="19"/>
      <c r="IG67" s="19"/>
      <c r="IH67" s="19"/>
      <c r="II67" s="19"/>
      <c r="IJ67" s="19"/>
      <c r="IK67" s="19"/>
      <c r="IL67" s="19"/>
      <c r="IM67" s="19"/>
      <c r="IN67" s="19"/>
      <c r="IO67" s="19"/>
      <c r="IP67" s="19"/>
      <c r="IQ67" s="19"/>
      <c r="IR67" s="19"/>
      <c r="IS67" s="19"/>
      <c r="IT67" s="19"/>
      <c r="IU67" s="19"/>
      <c r="IV67" s="19"/>
      <c r="IW67" s="19"/>
    </row>
    <row r="68" customFormat="false" ht="12.75" hidden="false" customHeight="false" outlineLevel="0" collapsed="false">
      <c r="A68" s="34"/>
      <c r="B68" s="34"/>
      <c r="C68" s="35" t="s">
        <v>94</v>
      </c>
      <c r="D68" s="36" t="s">
        <v>95</v>
      </c>
      <c r="E68" s="37" t="n">
        <v>5000</v>
      </c>
      <c r="F68" s="29" t="s">
        <v>10</v>
      </c>
      <c r="G68" s="14"/>
      <c r="H68" s="19"/>
      <c r="I68" s="25"/>
      <c r="J68" s="19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7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  <c r="CW68" s="19"/>
      <c r="CX68" s="19"/>
      <c r="CY68" s="19"/>
      <c r="CZ68" s="19"/>
      <c r="DA68" s="19"/>
      <c r="DB68" s="19"/>
      <c r="DC68" s="19"/>
      <c r="DD68" s="19"/>
      <c r="DE68" s="19"/>
      <c r="DF68" s="19"/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19"/>
      <c r="DZ68" s="19"/>
      <c r="EA68" s="19"/>
      <c r="EB68" s="19"/>
      <c r="EC68" s="19"/>
      <c r="ED68" s="19"/>
      <c r="EE68" s="19"/>
      <c r="EF68" s="19"/>
      <c r="EG68" s="19"/>
      <c r="EH68" s="19"/>
      <c r="EI68" s="19"/>
      <c r="EJ68" s="19"/>
      <c r="EK68" s="19"/>
      <c r="EL68" s="19"/>
      <c r="EM68" s="19"/>
      <c r="EN68" s="19"/>
      <c r="EO68" s="19"/>
      <c r="EP68" s="19"/>
      <c r="EQ68" s="19"/>
      <c r="ER68" s="19"/>
      <c r="ES68" s="19"/>
      <c r="ET68" s="19"/>
      <c r="EU68" s="19"/>
      <c r="EV68" s="19"/>
      <c r="EW68" s="19"/>
      <c r="EX68" s="19"/>
      <c r="EY68" s="19"/>
      <c r="EZ68" s="19"/>
      <c r="FA68" s="19"/>
      <c r="FB68" s="19"/>
      <c r="FC68" s="19"/>
      <c r="FD68" s="19"/>
      <c r="FE68" s="19"/>
      <c r="FF68" s="19"/>
      <c r="FG68" s="19"/>
      <c r="FH68" s="19"/>
      <c r="FI68" s="19"/>
      <c r="FJ68" s="19"/>
      <c r="FK68" s="19"/>
      <c r="FL68" s="19"/>
      <c r="FM68" s="19"/>
      <c r="FN68" s="19"/>
      <c r="FO68" s="19"/>
      <c r="FP68" s="19"/>
      <c r="FQ68" s="19"/>
      <c r="FR68" s="19"/>
      <c r="FS68" s="19"/>
      <c r="FT68" s="19"/>
      <c r="FU68" s="19"/>
      <c r="FV68" s="19"/>
      <c r="FW68" s="19"/>
      <c r="FX68" s="19"/>
      <c r="FY68" s="19"/>
      <c r="FZ68" s="19"/>
      <c r="GA68" s="19"/>
      <c r="GB68" s="19"/>
      <c r="GC68" s="19"/>
      <c r="GD68" s="19"/>
      <c r="GE68" s="19"/>
      <c r="GF68" s="19"/>
      <c r="GG68" s="19"/>
      <c r="GH68" s="19"/>
      <c r="GI68" s="19"/>
      <c r="GJ68" s="19"/>
      <c r="GK68" s="19"/>
      <c r="GL68" s="19"/>
      <c r="GM68" s="19"/>
      <c r="GN68" s="19"/>
      <c r="GO68" s="19"/>
      <c r="GP68" s="19"/>
      <c r="GQ68" s="19"/>
      <c r="GR68" s="19"/>
      <c r="GS68" s="19"/>
      <c r="GT68" s="19"/>
      <c r="GU68" s="19"/>
      <c r="GV68" s="19"/>
      <c r="GW68" s="19"/>
      <c r="GX68" s="19"/>
      <c r="GY68" s="19"/>
      <c r="GZ68" s="19"/>
      <c r="HA68" s="19"/>
      <c r="HB68" s="19"/>
      <c r="HC68" s="19"/>
      <c r="HD68" s="19"/>
      <c r="HE68" s="19"/>
      <c r="HF68" s="19"/>
      <c r="HG68" s="19"/>
      <c r="HH68" s="19"/>
      <c r="HI68" s="19"/>
      <c r="HJ68" s="19"/>
      <c r="HK68" s="19"/>
      <c r="HL68" s="19"/>
      <c r="HM68" s="19"/>
      <c r="HN68" s="19"/>
      <c r="HO68" s="19"/>
      <c r="HP68" s="19"/>
      <c r="HQ68" s="19"/>
      <c r="HR68" s="19"/>
      <c r="HS68" s="19"/>
      <c r="HT68" s="19"/>
      <c r="HU68" s="19"/>
      <c r="HV68" s="19"/>
      <c r="HW68" s="19"/>
      <c r="HX68" s="19"/>
      <c r="HY68" s="19"/>
      <c r="HZ68" s="19"/>
      <c r="IA68" s="19"/>
      <c r="IB68" s="19"/>
      <c r="IC68" s="19"/>
      <c r="ID68" s="19"/>
      <c r="IE68" s="19"/>
      <c r="IF68" s="19"/>
      <c r="IG68" s="19"/>
      <c r="IH68" s="19"/>
      <c r="II68" s="19"/>
      <c r="IJ68" s="19"/>
      <c r="IK68" s="19"/>
      <c r="IL68" s="19"/>
      <c r="IM68" s="19"/>
      <c r="IN68" s="19"/>
      <c r="IO68" s="19"/>
      <c r="IP68" s="19"/>
      <c r="IQ68" s="19"/>
      <c r="IR68" s="19"/>
      <c r="IS68" s="19"/>
      <c r="IT68" s="19"/>
      <c r="IU68" s="19"/>
      <c r="IV68" s="19"/>
      <c r="IW68" s="19"/>
    </row>
    <row r="69" customFormat="false" ht="12.75" hidden="false" customHeight="false" outlineLevel="0" collapsed="false">
      <c r="A69" s="34"/>
      <c r="B69" s="34"/>
      <c r="C69" s="35" t="s">
        <v>96</v>
      </c>
      <c r="D69" s="36" t="s">
        <v>15</v>
      </c>
      <c r="E69" s="37" t="n">
        <v>5000</v>
      </c>
      <c r="F69" s="29" t="s">
        <v>10</v>
      </c>
      <c r="G69" s="14"/>
      <c r="H69" s="19"/>
      <c r="I69" s="25"/>
      <c r="J69" s="19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7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  <c r="CW69" s="19"/>
      <c r="CX69" s="19"/>
      <c r="CY69" s="19"/>
      <c r="CZ69" s="19"/>
      <c r="DA69" s="19"/>
      <c r="DB69" s="19"/>
      <c r="DC69" s="19"/>
      <c r="DD69" s="19"/>
      <c r="DE69" s="19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19"/>
      <c r="EG69" s="19"/>
      <c r="EH69" s="19"/>
      <c r="EI69" s="19"/>
      <c r="EJ69" s="19"/>
      <c r="EK69" s="19"/>
      <c r="EL69" s="19"/>
      <c r="EM69" s="19"/>
      <c r="EN69" s="19"/>
      <c r="EO69" s="19"/>
      <c r="EP69" s="19"/>
      <c r="EQ69" s="19"/>
      <c r="ER69" s="19"/>
      <c r="ES69" s="19"/>
      <c r="ET69" s="19"/>
      <c r="EU69" s="19"/>
      <c r="EV69" s="19"/>
      <c r="EW69" s="19"/>
      <c r="EX69" s="19"/>
      <c r="EY69" s="19"/>
      <c r="EZ69" s="19"/>
      <c r="FA69" s="19"/>
      <c r="FB69" s="19"/>
      <c r="FC69" s="19"/>
      <c r="FD69" s="19"/>
      <c r="FE69" s="19"/>
      <c r="FF69" s="19"/>
      <c r="FG69" s="19"/>
      <c r="FH69" s="19"/>
      <c r="FI69" s="19"/>
      <c r="FJ69" s="19"/>
      <c r="FK69" s="19"/>
      <c r="FL69" s="19"/>
      <c r="FM69" s="19"/>
      <c r="FN69" s="19"/>
      <c r="FO69" s="19"/>
      <c r="FP69" s="19"/>
      <c r="FQ69" s="19"/>
      <c r="FR69" s="19"/>
      <c r="FS69" s="19"/>
      <c r="FT69" s="19"/>
      <c r="FU69" s="19"/>
      <c r="FV69" s="19"/>
      <c r="FW69" s="19"/>
      <c r="FX69" s="19"/>
      <c r="FY69" s="19"/>
      <c r="FZ69" s="19"/>
      <c r="GA69" s="19"/>
      <c r="GB69" s="19"/>
      <c r="GC69" s="19"/>
      <c r="GD69" s="19"/>
      <c r="GE69" s="19"/>
      <c r="GF69" s="19"/>
      <c r="GG69" s="19"/>
      <c r="GH69" s="19"/>
      <c r="GI69" s="19"/>
      <c r="GJ69" s="19"/>
      <c r="GK69" s="19"/>
      <c r="GL69" s="19"/>
      <c r="GM69" s="19"/>
      <c r="GN69" s="19"/>
      <c r="GO69" s="19"/>
      <c r="GP69" s="19"/>
      <c r="GQ69" s="19"/>
      <c r="GR69" s="19"/>
      <c r="GS69" s="19"/>
      <c r="GT69" s="19"/>
      <c r="GU69" s="19"/>
      <c r="GV69" s="19"/>
      <c r="GW69" s="19"/>
      <c r="GX69" s="19"/>
      <c r="GY69" s="19"/>
      <c r="GZ69" s="19"/>
      <c r="HA69" s="19"/>
      <c r="HB69" s="19"/>
      <c r="HC69" s="19"/>
      <c r="HD69" s="19"/>
      <c r="HE69" s="19"/>
      <c r="HF69" s="19"/>
      <c r="HG69" s="19"/>
      <c r="HH69" s="19"/>
      <c r="HI69" s="19"/>
      <c r="HJ69" s="19"/>
      <c r="HK69" s="19"/>
      <c r="HL69" s="19"/>
      <c r="HM69" s="19"/>
      <c r="HN69" s="19"/>
      <c r="HO69" s="19"/>
      <c r="HP69" s="19"/>
      <c r="HQ69" s="19"/>
      <c r="HR69" s="19"/>
      <c r="HS69" s="19"/>
      <c r="HT69" s="19"/>
      <c r="HU69" s="19"/>
      <c r="HV69" s="19"/>
      <c r="HW69" s="19"/>
      <c r="HX69" s="19"/>
      <c r="HY69" s="19"/>
      <c r="HZ69" s="19"/>
      <c r="IA69" s="19"/>
      <c r="IB69" s="19"/>
      <c r="IC69" s="19"/>
      <c r="ID69" s="19"/>
      <c r="IE69" s="19"/>
      <c r="IF69" s="19"/>
      <c r="IG69" s="19"/>
      <c r="IH69" s="19"/>
      <c r="II69" s="19"/>
      <c r="IJ69" s="19"/>
      <c r="IK69" s="19"/>
      <c r="IL69" s="19"/>
      <c r="IM69" s="19"/>
      <c r="IN69" s="19"/>
      <c r="IO69" s="19"/>
      <c r="IP69" s="19"/>
      <c r="IQ69" s="19"/>
      <c r="IR69" s="19"/>
      <c r="IS69" s="19"/>
      <c r="IT69" s="19"/>
      <c r="IU69" s="19"/>
      <c r="IV69" s="19"/>
      <c r="IW69" s="19"/>
    </row>
    <row r="70" customFormat="false" ht="12.75" hidden="false" customHeight="false" outlineLevel="0" collapsed="false">
      <c r="A70" s="34"/>
      <c r="B70" s="34"/>
      <c r="C70" s="35" t="s">
        <v>97</v>
      </c>
      <c r="D70" s="36"/>
      <c r="E70" s="37" t="n">
        <v>10000</v>
      </c>
      <c r="F70" s="29" t="s">
        <v>10</v>
      </c>
      <c r="G70" s="14"/>
      <c r="H70" s="19"/>
      <c r="I70" s="25"/>
      <c r="J70" s="19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7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  <c r="CW70" s="19"/>
      <c r="CX70" s="19"/>
      <c r="CY70" s="19"/>
      <c r="CZ70" s="19"/>
      <c r="DA70" s="19"/>
      <c r="DB70" s="19"/>
      <c r="DC70" s="19"/>
      <c r="DD70" s="19"/>
      <c r="DE70" s="19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19"/>
      <c r="EG70" s="19"/>
      <c r="EH70" s="19"/>
      <c r="EI70" s="19"/>
      <c r="EJ70" s="19"/>
      <c r="EK70" s="19"/>
      <c r="EL70" s="19"/>
      <c r="EM70" s="19"/>
      <c r="EN70" s="19"/>
      <c r="EO70" s="19"/>
      <c r="EP70" s="19"/>
      <c r="EQ70" s="19"/>
      <c r="ER70" s="19"/>
      <c r="ES70" s="19"/>
      <c r="ET70" s="19"/>
      <c r="EU70" s="19"/>
      <c r="EV70" s="19"/>
      <c r="EW70" s="19"/>
      <c r="EX70" s="19"/>
      <c r="EY70" s="19"/>
      <c r="EZ70" s="19"/>
      <c r="FA70" s="19"/>
      <c r="FB70" s="19"/>
      <c r="FC70" s="19"/>
      <c r="FD70" s="19"/>
      <c r="FE70" s="19"/>
      <c r="FF70" s="19"/>
      <c r="FG70" s="19"/>
      <c r="FH70" s="19"/>
      <c r="FI70" s="19"/>
      <c r="FJ70" s="19"/>
      <c r="FK70" s="19"/>
      <c r="FL70" s="19"/>
      <c r="FM70" s="19"/>
      <c r="FN70" s="19"/>
      <c r="FO70" s="19"/>
      <c r="FP70" s="19"/>
      <c r="FQ70" s="19"/>
      <c r="FR70" s="19"/>
      <c r="FS70" s="19"/>
      <c r="FT70" s="19"/>
      <c r="FU70" s="19"/>
      <c r="FV70" s="19"/>
      <c r="FW70" s="19"/>
      <c r="FX70" s="19"/>
      <c r="FY70" s="19"/>
      <c r="FZ70" s="19"/>
      <c r="GA70" s="19"/>
      <c r="GB70" s="19"/>
      <c r="GC70" s="19"/>
      <c r="GD70" s="19"/>
      <c r="GE70" s="19"/>
      <c r="GF70" s="19"/>
      <c r="GG70" s="19"/>
      <c r="GH70" s="19"/>
      <c r="GI70" s="19"/>
      <c r="GJ70" s="19"/>
      <c r="GK70" s="19"/>
      <c r="GL70" s="19"/>
      <c r="GM70" s="19"/>
      <c r="GN70" s="19"/>
      <c r="GO70" s="19"/>
      <c r="GP70" s="19"/>
      <c r="GQ70" s="19"/>
      <c r="GR70" s="19"/>
      <c r="GS70" s="19"/>
      <c r="GT70" s="19"/>
      <c r="GU70" s="19"/>
      <c r="GV70" s="19"/>
      <c r="GW70" s="19"/>
      <c r="GX70" s="19"/>
      <c r="GY70" s="19"/>
      <c r="GZ70" s="19"/>
      <c r="HA70" s="19"/>
      <c r="HB70" s="19"/>
      <c r="HC70" s="19"/>
      <c r="HD70" s="19"/>
      <c r="HE70" s="19"/>
      <c r="HF70" s="19"/>
      <c r="HG70" s="19"/>
      <c r="HH70" s="19"/>
      <c r="HI70" s="19"/>
      <c r="HJ70" s="19"/>
      <c r="HK70" s="19"/>
      <c r="HL70" s="19"/>
      <c r="HM70" s="19"/>
      <c r="HN70" s="19"/>
      <c r="HO70" s="19"/>
      <c r="HP70" s="19"/>
      <c r="HQ70" s="19"/>
      <c r="HR70" s="19"/>
      <c r="HS70" s="19"/>
      <c r="HT70" s="19"/>
      <c r="HU70" s="19"/>
      <c r="HV70" s="19"/>
      <c r="HW70" s="19"/>
      <c r="HX70" s="19"/>
      <c r="HY70" s="19"/>
      <c r="HZ70" s="19"/>
      <c r="IA70" s="19"/>
      <c r="IB70" s="19"/>
      <c r="IC70" s="19"/>
      <c r="ID70" s="19"/>
      <c r="IE70" s="19"/>
      <c r="IF70" s="19"/>
      <c r="IG70" s="19"/>
      <c r="IH70" s="19"/>
      <c r="II70" s="19"/>
      <c r="IJ70" s="19"/>
      <c r="IK70" s="19"/>
      <c r="IL70" s="19"/>
      <c r="IM70" s="19"/>
      <c r="IN70" s="19"/>
      <c r="IO70" s="19"/>
      <c r="IP70" s="19"/>
      <c r="IQ70" s="19"/>
      <c r="IR70" s="19"/>
      <c r="IS70" s="19"/>
      <c r="IT70" s="19"/>
      <c r="IU70" s="19"/>
      <c r="IV70" s="19"/>
      <c r="IW70" s="19"/>
    </row>
    <row r="71" customFormat="false" ht="12.75" hidden="false" customHeight="false" outlineLevel="0" collapsed="false">
      <c r="A71" s="34"/>
      <c r="B71" s="34"/>
      <c r="C71" s="35" t="s">
        <v>98</v>
      </c>
      <c r="D71" s="36"/>
      <c r="E71" s="37" t="n">
        <v>60000</v>
      </c>
      <c r="F71" s="29" t="s">
        <v>10</v>
      </c>
      <c r="G71" s="14"/>
      <c r="H71" s="19"/>
      <c r="I71" s="25"/>
      <c r="J71" s="19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7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/>
      <c r="CT71" s="19"/>
      <c r="CU71" s="19"/>
      <c r="CV71" s="19"/>
      <c r="CW71" s="19"/>
      <c r="CX71" s="19"/>
      <c r="CY71" s="19"/>
      <c r="CZ71" s="19"/>
      <c r="DA71" s="19"/>
      <c r="DB71" s="19"/>
      <c r="DC71" s="19"/>
      <c r="DD71" s="19"/>
      <c r="DE71" s="19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19"/>
      <c r="EG71" s="19"/>
      <c r="EH71" s="19"/>
      <c r="EI71" s="19"/>
      <c r="EJ71" s="19"/>
      <c r="EK71" s="19"/>
      <c r="EL71" s="19"/>
      <c r="EM71" s="19"/>
      <c r="EN71" s="19"/>
      <c r="EO71" s="19"/>
      <c r="EP71" s="19"/>
      <c r="EQ71" s="19"/>
      <c r="ER71" s="19"/>
      <c r="ES71" s="19"/>
      <c r="ET71" s="19"/>
      <c r="EU71" s="19"/>
      <c r="EV71" s="19"/>
      <c r="EW71" s="19"/>
      <c r="EX71" s="19"/>
      <c r="EY71" s="19"/>
      <c r="EZ71" s="19"/>
      <c r="FA71" s="19"/>
      <c r="FB71" s="19"/>
      <c r="FC71" s="19"/>
      <c r="FD71" s="19"/>
      <c r="FE71" s="19"/>
      <c r="FF71" s="19"/>
      <c r="FG71" s="19"/>
      <c r="FH71" s="19"/>
      <c r="FI71" s="19"/>
      <c r="FJ71" s="19"/>
      <c r="FK71" s="19"/>
      <c r="FL71" s="19"/>
      <c r="FM71" s="19"/>
      <c r="FN71" s="19"/>
      <c r="FO71" s="19"/>
      <c r="FP71" s="19"/>
      <c r="FQ71" s="19"/>
      <c r="FR71" s="19"/>
      <c r="FS71" s="19"/>
      <c r="FT71" s="19"/>
      <c r="FU71" s="19"/>
      <c r="FV71" s="19"/>
      <c r="FW71" s="19"/>
      <c r="FX71" s="19"/>
      <c r="FY71" s="19"/>
      <c r="FZ71" s="19"/>
      <c r="GA71" s="19"/>
      <c r="GB71" s="19"/>
      <c r="GC71" s="19"/>
      <c r="GD71" s="19"/>
      <c r="GE71" s="19"/>
      <c r="GF71" s="19"/>
      <c r="GG71" s="19"/>
      <c r="GH71" s="19"/>
      <c r="GI71" s="19"/>
      <c r="GJ71" s="19"/>
      <c r="GK71" s="19"/>
      <c r="GL71" s="19"/>
      <c r="GM71" s="19"/>
      <c r="GN71" s="19"/>
      <c r="GO71" s="19"/>
      <c r="GP71" s="19"/>
      <c r="GQ71" s="19"/>
      <c r="GR71" s="19"/>
      <c r="GS71" s="19"/>
      <c r="GT71" s="19"/>
      <c r="GU71" s="19"/>
      <c r="GV71" s="19"/>
      <c r="GW71" s="19"/>
      <c r="GX71" s="19"/>
      <c r="GY71" s="19"/>
      <c r="GZ71" s="19"/>
      <c r="HA71" s="19"/>
      <c r="HB71" s="19"/>
      <c r="HC71" s="19"/>
      <c r="HD71" s="19"/>
      <c r="HE71" s="19"/>
      <c r="HF71" s="19"/>
      <c r="HG71" s="19"/>
      <c r="HH71" s="19"/>
      <c r="HI71" s="19"/>
      <c r="HJ71" s="19"/>
      <c r="HK71" s="19"/>
      <c r="HL71" s="19"/>
      <c r="HM71" s="19"/>
      <c r="HN71" s="19"/>
      <c r="HO71" s="19"/>
      <c r="HP71" s="19"/>
      <c r="HQ71" s="19"/>
      <c r="HR71" s="19"/>
      <c r="HS71" s="19"/>
      <c r="HT71" s="19"/>
      <c r="HU71" s="19"/>
      <c r="HV71" s="19"/>
      <c r="HW71" s="19"/>
      <c r="HX71" s="19"/>
      <c r="HY71" s="19"/>
      <c r="HZ71" s="19"/>
      <c r="IA71" s="19"/>
      <c r="IB71" s="19"/>
      <c r="IC71" s="19"/>
      <c r="ID71" s="19"/>
      <c r="IE71" s="19"/>
      <c r="IF71" s="19"/>
      <c r="IG71" s="19"/>
      <c r="IH71" s="19"/>
      <c r="II71" s="19"/>
      <c r="IJ71" s="19"/>
      <c r="IK71" s="19"/>
      <c r="IL71" s="19"/>
      <c r="IM71" s="19"/>
      <c r="IN71" s="19"/>
      <c r="IO71" s="19"/>
      <c r="IP71" s="19"/>
      <c r="IQ71" s="19"/>
      <c r="IR71" s="19"/>
      <c r="IS71" s="19"/>
      <c r="IT71" s="19"/>
      <c r="IU71" s="19"/>
      <c r="IV71" s="19"/>
      <c r="IW71" s="19"/>
    </row>
    <row r="72" customFormat="false" ht="12.75" hidden="false" customHeight="false" outlineLevel="0" collapsed="false">
      <c r="A72" s="34"/>
      <c r="B72" s="34"/>
      <c r="C72" s="35" t="s">
        <v>99</v>
      </c>
      <c r="D72" s="36"/>
      <c r="E72" s="37" t="n">
        <v>40000</v>
      </c>
      <c r="F72" s="29" t="s">
        <v>10</v>
      </c>
      <c r="G72" s="14"/>
      <c r="H72" s="19"/>
      <c r="I72" s="25"/>
      <c r="J72" s="19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7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  <c r="CW72" s="19"/>
      <c r="CX72" s="19"/>
      <c r="CY72" s="19"/>
      <c r="CZ72" s="19"/>
      <c r="DA72" s="19"/>
      <c r="DB72" s="19"/>
      <c r="DC72" s="19"/>
      <c r="DD72" s="19"/>
      <c r="DE72" s="19"/>
      <c r="DF72" s="19"/>
      <c r="DG72" s="19"/>
      <c r="DH72" s="19"/>
      <c r="DI72" s="19"/>
      <c r="DJ72" s="19"/>
      <c r="DK72" s="19"/>
      <c r="DL72" s="19"/>
      <c r="DM72" s="19"/>
      <c r="DN72" s="19"/>
      <c r="DO72" s="19"/>
      <c r="DP72" s="19"/>
      <c r="DQ72" s="19"/>
      <c r="DR72" s="19"/>
      <c r="DS72" s="19"/>
      <c r="DT72" s="19"/>
      <c r="DU72" s="19"/>
      <c r="DV72" s="19"/>
      <c r="DW72" s="19"/>
      <c r="DX72" s="19"/>
      <c r="DY72" s="19"/>
      <c r="DZ72" s="19"/>
      <c r="EA72" s="19"/>
      <c r="EB72" s="19"/>
      <c r="EC72" s="19"/>
      <c r="ED72" s="19"/>
      <c r="EE72" s="19"/>
      <c r="EF72" s="19"/>
      <c r="EG72" s="19"/>
      <c r="EH72" s="19"/>
      <c r="EI72" s="19"/>
      <c r="EJ72" s="19"/>
      <c r="EK72" s="19"/>
      <c r="EL72" s="19"/>
      <c r="EM72" s="19"/>
      <c r="EN72" s="19"/>
      <c r="EO72" s="19"/>
      <c r="EP72" s="19"/>
      <c r="EQ72" s="19"/>
      <c r="ER72" s="19"/>
      <c r="ES72" s="19"/>
      <c r="ET72" s="19"/>
      <c r="EU72" s="19"/>
      <c r="EV72" s="19"/>
      <c r="EW72" s="19"/>
      <c r="EX72" s="19"/>
      <c r="EY72" s="19"/>
      <c r="EZ72" s="19"/>
      <c r="FA72" s="19"/>
      <c r="FB72" s="19"/>
      <c r="FC72" s="19"/>
      <c r="FD72" s="19"/>
      <c r="FE72" s="19"/>
      <c r="FF72" s="19"/>
      <c r="FG72" s="19"/>
      <c r="FH72" s="19"/>
      <c r="FI72" s="19"/>
      <c r="FJ72" s="19"/>
      <c r="FK72" s="19"/>
      <c r="FL72" s="19"/>
      <c r="FM72" s="19"/>
      <c r="FN72" s="19"/>
      <c r="FO72" s="19"/>
      <c r="FP72" s="19"/>
      <c r="FQ72" s="19"/>
      <c r="FR72" s="19"/>
      <c r="FS72" s="19"/>
      <c r="FT72" s="19"/>
      <c r="FU72" s="19"/>
      <c r="FV72" s="19"/>
      <c r="FW72" s="19"/>
      <c r="FX72" s="19"/>
      <c r="FY72" s="19"/>
      <c r="FZ72" s="19"/>
      <c r="GA72" s="19"/>
      <c r="GB72" s="19"/>
      <c r="GC72" s="19"/>
      <c r="GD72" s="19"/>
      <c r="GE72" s="19"/>
      <c r="GF72" s="19"/>
      <c r="GG72" s="19"/>
      <c r="GH72" s="19"/>
      <c r="GI72" s="19"/>
      <c r="GJ72" s="19"/>
      <c r="GK72" s="19"/>
      <c r="GL72" s="19"/>
      <c r="GM72" s="19"/>
      <c r="GN72" s="19"/>
      <c r="GO72" s="19"/>
      <c r="GP72" s="19"/>
      <c r="GQ72" s="19"/>
      <c r="GR72" s="19"/>
      <c r="GS72" s="19"/>
      <c r="GT72" s="19"/>
      <c r="GU72" s="19"/>
      <c r="GV72" s="19"/>
      <c r="GW72" s="19"/>
      <c r="GX72" s="19"/>
      <c r="GY72" s="19"/>
      <c r="GZ72" s="19"/>
      <c r="HA72" s="19"/>
      <c r="HB72" s="19"/>
      <c r="HC72" s="19"/>
      <c r="HD72" s="19"/>
      <c r="HE72" s="19"/>
      <c r="HF72" s="19"/>
      <c r="HG72" s="19"/>
      <c r="HH72" s="19"/>
      <c r="HI72" s="19"/>
      <c r="HJ72" s="19"/>
      <c r="HK72" s="19"/>
      <c r="HL72" s="19"/>
      <c r="HM72" s="19"/>
      <c r="HN72" s="19"/>
      <c r="HO72" s="19"/>
      <c r="HP72" s="19"/>
      <c r="HQ72" s="19"/>
      <c r="HR72" s="19"/>
      <c r="HS72" s="19"/>
      <c r="HT72" s="19"/>
      <c r="HU72" s="19"/>
      <c r="HV72" s="19"/>
      <c r="HW72" s="19"/>
      <c r="HX72" s="19"/>
      <c r="HY72" s="19"/>
      <c r="HZ72" s="19"/>
      <c r="IA72" s="19"/>
      <c r="IB72" s="19"/>
      <c r="IC72" s="19"/>
      <c r="ID72" s="19"/>
      <c r="IE72" s="19"/>
      <c r="IF72" s="19"/>
      <c r="IG72" s="19"/>
      <c r="IH72" s="19"/>
      <c r="II72" s="19"/>
      <c r="IJ72" s="19"/>
      <c r="IK72" s="19"/>
      <c r="IL72" s="19"/>
      <c r="IM72" s="19"/>
      <c r="IN72" s="19"/>
      <c r="IO72" s="19"/>
      <c r="IP72" s="19"/>
      <c r="IQ72" s="19"/>
      <c r="IR72" s="19"/>
      <c r="IS72" s="19"/>
      <c r="IT72" s="19"/>
      <c r="IU72" s="19"/>
      <c r="IV72" s="19"/>
      <c r="IW72" s="19"/>
    </row>
    <row r="73" customFormat="false" ht="12.75" hidden="false" customHeight="false" outlineLevel="0" collapsed="false">
      <c r="A73" s="34"/>
      <c r="B73" s="34"/>
      <c r="C73" s="35" t="s">
        <v>100</v>
      </c>
      <c r="D73" s="36"/>
      <c r="E73" s="37" t="n">
        <v>30000</v>
      </c>
      <c r="F73" s="29" t="s">
        <v>10</v>
      </c>
      <c r="G73" s="14"/>
      <c r="H73" s="19"/>
      <c r="I73" s="25"/>
      <c r="J73" s="19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7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  <c r="HJ73" s="19"/>
      <c r="HK73" s="19"/>
      <c r="HL73" s="19"/>
      <c r="HM73" s="19"/>
      <c r="HN73" s="19"/>
      <c r="HO73" s="19"/>
      <c r="HP73" s="19"/>
      <c r="HQ73" s="19"/>
      <c r="HR73" s="19"/>
      <c r="HS73" s="19"/>
      <c r="HT73" s="19"/>
      <c r="HU73" s="19"/>
      <c r="HV73" s="19"/>
      <c r="HW73" s="19"/>
      <c r="HX73" s="19"/>
      <c r="HY73" s="19"/>
      <c r="HZ73" s="19"/>
      <c r="IA73" s="19"/>
      <c r="IB73" s="19"/>
      <c r="IC73" s="19"/>
      <c r="ID73" s="19"/>
      <c r="IE73" s="19"/>
      <c r="IF73" s="19"/>
      <c r="IG73" s="19"/>
      <c r="IH73" s="19"/>
      <c r="II73" s="19"/>
      <c r="IJ73" s="19"/>
      <c r="IK73" s="19"/>
      <c r="IL73" s="19"/>
      <c r="IM73" s="19"/>
      <c r="IN73" s="19"/>
      <c r="IO73" s="19"/>
      <c r="IP73" s="19"/>
      <c r="IQ73" s="19"/>
      <c r="IR73" s="19"/>
      <c r="IS73" s="19"/>
      <c r="IT73" s="19"/>
      <c r="IU73" s="19"/>
      <c r="IV73" s="19"/>
      <c r="IW73" s="19"/>
    </row>
    <row r="74" customFormat="false" ht="12.75" hidden="false" customHeight="false" outlineLevel="0" collapsed="false">
      <c r="A74" s="34"/>
      <c r="B74" s="34"/>
      <c r="C74" s="35" t="s">
        <v>101</v>
      </c>
      <c r="D74" s="36"/>
      <c r="E74" s="37" t="n">
        <v>25000</v>
      </c>
      <c r="F74" s="29" t="s">
        <v>10</v>
      </c>
      <c r="G74" s="14"/>
      <c r="H74" s="19"/>
      <c r="I74" s="25"/>
      <c r="J74" s="19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7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  <c r="CW74" s="19"/>
      <c r="CX74" s="19"/>
      <c r="CY74" s="19"/>
      <c r="CZ74" s="19"/>
      <c r="DA74" s="19"/>
      <c r="DB74" s="19"/>
      <c r="DC74" s="19"/>
      <c r="DD74" s="19"/>
      <c r="DE74" s="19"/>
      <c r="DF74" s="19"/>
      <c r="DG74" s="19"/>
      <c r="DH74" s="19"/>
      <c r="DI74" s="19"/>
      <c r="DJ74" s="19"/>
      <c r="DK74" s="19"/>
      <c r="DL74" s="19"/>
      <c r="DM74" s="19"/>
      <c r="DN74" s="19"/>
      <c r="DO74" s="19"/>
      <c r="DP74" s="19"/>
      <c r="DQ74" s="19"/>
      <c r="DR74" s="19"/>
      <c r="DS74" s="19"/>
      <c r="DT74" s="19"/>
      <c r="DU74" s="19"/>
      <c r="DV74" s="19"/>
      <c r="DW74" s="19"/>
      <c r="DX74" s="19"/>
      <c r="DY74" s="19"/>
      <c r="DZ74" s="19"/>
      <c r="EA74" s="19"/>
      <c r="EB74" s="19"/>
      <c r="EC74" s="19"/>
      <c r="ED74" s="19"/>
      <c r="EE74" s="19"/>
      <c r="EF74" s="19"/>
      <c r="EG74" s="19"/>
      <c r="EH74" s="19"/>
      <c r="EI74" s="19"/>
      <c r="EJ74" s="19"/>
      <c r="EK74" s="19"/>
      <c r="EL74" s="19"/>
      <c r="EM74" s="19"/>
      <c r="EN74" s="19"/>
      <c r="EO74" s="19"/>
      <c r="EP74" s="19"/>
      <c r="EQ74" s="19"/>
      <c r="ER74" s="19"/>
      <c r="ES74" s="19"/>
      <c r="ET74" s="19"/>
      <c r="EU74" s="19"/>
      <c r="EV74" s="19"/>
      <c r="EW74" s="19"/>
      <c r="EX74" s="19"/>
      <c r="EY74" s="19"/>
      <c r="EZ74" s="19"/>
      <c r="FA74" s="19"/>
      <c r="FB74" s="19"/>
      <c r="FC74" s="19"/>
      <c r="FD74" s="19"/>
      <c r="FE74" s="19"/>
      <c r="FF74" s="19"/>
      <c r="FG74" s="19"/>
      <c r="FH74" s="19"/>
      <c r="FI74" s="19"/>
      <c r="FJ74" s="19"/>
      <c r="FK74" s="19"/>
      <c r="FL74" s="19"/>
      <c r="FM74" s="19"/>
      <c r="FN74" s="19"/>
      <c r="FO74" s="19"/>
      <c r="FP74" s="19"/>
      <c r="FQ74" s="19"/>
      <c r="FR74" s="19"/>
      <c r="FS74" s="19"/>
      <c r="FT74" s="19"/>
      <c r="FU74" s="19"/>
      <c r="FV74" s="19"/>
      <c r="FW74" s="19"/>
      <c r="FX74" s="19"/>
      <c r="FY74" s="19"/>
      <c r="FZ74" s="19"/>
      <c r="GA74" s="19"/>
      <c r="GB74" s="19"/>
      <c r="GC74" s="19"/>
      <c r="GD74" s="19"/>
      <c r="GE74" s="19"/>
      <c r="GF74" s="19"/>
      <c r="GG74" s="19"/>
      <c r="GH74" s="19"/>
      <c r="GI74" s="19"/>
      <c r="GJ74" s="19"/>
      <c r="GK74" s="19"/>
      <c r="GL74" s="19"/>
      <c r="GM74" s="19"/>
      <c r="GN74" s="19"/>
      <c r="GO74" s="19"/>
      <c r="GP74" s="19"/>
      <c r="GQ74" s="19"/>
      <c r="GR74" s="19"/>
      <c r="GS74" s="19"/>
      <c r="GT74" s="19"/>
      <c r="GU74" s="19"/>
      <c r="GV74" s="19"/>
      <c r="GW74" s="19"/>
      <c r="GX74" s="19"/>
      <c r="GY74" s="19"/>
      <c r="GZ74" s="19"/>
      <c r="HA74" s="19"/>
      <c r="HB74" s="19"/>
      <c r="HC74" s="19"/>
      <c r="HD74" s="19"/>
      <c r="HE74" s="19"/>
      <c r="HF74" s="19"/>
      <c r="HG74" s="19"/>
      <c r="HH74" s="19"/>
      <c r="HI74" s="19"/>
      <c r="HJ74" s="19"/>
      <c r="HK74" s="19"/>
      <c r="HL74" s="19"/>
      <c r="HM74" s="19"/>
      <c r="HN74" s="19"/>
      <c r="HO74" s="19"/>
      <c r="HP74" s="19"/>
      <c r="HQ74" s="19"/>
      <c r="HR74" s="19"/>
      <c r="HS74" s="19"/>
      <c r="HT74" s="19"/>
      <c r="HU74" s="19"/>
      <c r="HV74" s="19"/>
      <c r="HW74" s="19"/>
      <c r="HX74" s="19"/>
      <c r="HY74" s="19"/>
      <c r="HZ74" s="19"/>
      <c r="IA74" s="19"/>
      <c r="IB74" s="19"/>
      <c r="IC74" s="19"/>
      <c r="ID74" s="19"/>
      <c r="IE74" s="19"/>
      <c r="IF74" s="19"/>
      <c r="IG74" s="19"/>
      <c r="IH74" s="19"/>
      <c r="II74" s="19"/>
      <c r="IJ74" s="19"/>
      <c r="IK74" s="19"/>
      <c r="IL74" s="19"/>
      <c r="IM74" s="19"/>
      <c r="IN74" s="19"/>
      <c r="IO74" s="19"/>
      <c r="IP74" s="19"/>
      <c r="IQ74" s="19"/>
      <c r="IR74" s="19"/>
      <c r="IS74" s="19"/>
      <c r="IT74" s="19"/>
      <c r="IU74" s="19"/>
      <c r="IV74" s="19"/>
      <c r="IW74" s="19"/>
    </row>
    <row r="75" customFormat="false" ht="25.5" hidden="false" customHeight="false" outlineLevel="0" collapsed="false">
      <c r="A75" s="34"/>
      <c r="B75" s="34"/>
      <c r="C75" s="35" t="s">
        <v>102</v>
      </c>
      <c r="D75" s="36" t="s">
        <v>93</v>
      </c>
      <c r="E75" s="37" t="n">
        <v>60000</v>
      </c>
      <c r="F75" s="29" t="s">
        <v>10</v>
      </c>
      <c r="G75" s="14" t="s">
        <v>103</v>
      </c>
      <c r="H75" s="19"/>
      <c r="I75" s="25"/>
      <c r="J75" s="19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7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  <c r="CW75" s="19"/>
      <c r="CX75" s="19"/>
      <c r="CY75" s="19"/>
      <c r="CZ75" s="19"/>
      <c r="DA75" s="19"/>
      <c r="DB75" s="19"/>
      <c r="DC75" s="19"/>
      <c r="DD75" s="19"/>
      <c r="DE75" s="19"/>
      <c r="DF75" s="19"/>
      <c r="DG75" s="19"/>
      <c r="DH75" s="19"/>
      <c r="DI75" s="19"/>
      <c r="DJ75" s="19"/>
      <c r="DK75" s="19"/>
      <c r="DL75" s="19"/>
      <c r="DM75" s="19"/>
      <c r="DN75" s="19"/>
      <c r="DO75" s="19"/>
      <c r="DP75" s="19"/>
      <c r="DQ75" s="19"/>
      <c r="DR75" s="19"/>
      <c r="DS75" s="19"/>
      <c r="DT75" s="19"/>
      <c r="DU75" s="19"/>
      <c r="DV75" s="19"/>
      <c r="DW75" s="19"/>
      <c r="DX75" s="19"/>
      <c r="DY75" s="19"/>
      <c r="DZ75" s="19"/>
      <c r="EA75" s="19"/>
      <c r="EB75" s="19"/>
      <c r="EC75" s="19"/>
      <c r="ED75" s="19"/>
      <c r="EE75" s="19"/>
      <c r="EF75" s="19"/>
      <c r="EG75" s="19"/>
      <c r="EH75" s="19"/>
      <c r="EI75" s="19"/>
      <c r="EJ75" s="19"/>
      <c r="EK75" s="19"/>
      <c r="EL75" s="19"/>
      <c r="EM75" s="19"/>
      <c r="EN75" s="19"/>
      <c r="EO75" s="19"/>
      <c r="EP75" s="19"/>
      <c r="EQ75" s="19"/>
      <c r="ER75" s="19"/>
      <c r="ES75" s="19"/>
      <c r="ET75" s="19"/>
      <c r="EU75" s="19"/>
      <c r="EV75" s="19"/>
      <c r="EW75" s="19"/>
      <c r="EX75" s="19"/>
      <c r="EY75" s="19"/>
      <c r="EZ75" s="19"/>
      <c r="FA75" s="19"/>
      <c r="FB75" s="19"/>
      <c r="FC75" s="19"/>
      <c r="FD75" s="19"/>
      <c r="FE75" s="19"/>
      <c r="FF75" s="19"/>
      <c r="FG75" s="19"/>
      <c r="FH75" s="19"/>
      <c r="FI75" s="19"/>
      <c r="FJ75" s="19"/>
      <c r="FK75" s="19"/>
      <c r="FL75" s="19"/>
      <c r="FM75" s="19"/>
      <c r="FN75" s="19"/>
      <c r="FO75" s="19"/>
      <c r="FP75" s="19"/>
      <c r="FQ75" s="19"/>
      <c r="FR75" s="19"/>
      <c r="FS75" s="19"/>
      <c r="FT75" s="19"/>
      <c r="FU75" s="19"/>
      <c r="FV75" s="19"/>
      <c r="FW75" s="19"/>
      <c r="FX75" s="19"/>
      <c r="FY75" s="19"/>
      <c r="FZ75" s="19"/>
      <c r="GA75" s="19"/>
      <c r="GB75" s="19"/>
      <c r="GC75" s="19"/>
      <c r="GD75" s="19"/>
      <c r="GE75" s="19"/>
      <c r="GF75" s="19"/>
      <c r="GG75" s="19"/>
      <c r="GH75" s="19"/>
      <c r="GI75" s="19"/>
      <c r="GJ75" s="19"/>
      <c r="GK75" s="19"/>
      <c r="GL75" s="19"/>
      <c r="GM75" s="19"/>
      <c r="GN75" s="19"/>
      <c r="GO75" s="19"/>
      <c r="GP75" s="19"/>
      <c r="GQ75" s="19"/>
      <c r="GR75" s="19"/>
      <c r="GS75" s="19"/>
      <c r="GT75" s="19"/>
      <c r="GU75" s="19"/>
      <c r="GV75" s="19"/>
      <c r="GW75" s="19"/>
      <c r="GX75" s="19"/>
      <c r="GY75" s="19"/>
      <c r="GZ75" s="19"/>
      <c r="HA75" s="19"/>
      <c r="HB75" s="19"/>
      <c r="HC75" s="19"/>
      <c r="HD75" s="19"/>
      <c r="HE75" s="19"/>
      <c r="HF75" s="19"/>
      <c r="HG75" s="19"/>
      <c r="HH75" s="19"/>
      <c r="HI75" s="19"/>
      <c r="HJ75" s="19"/>
      <c r="HK75" s="19"/>
      <c r="HL75" s="19"/>
      <c r="HM75" s="19"/>
      <c r="HN75" s="19"/>
      <c r="HO75" s="19"/>
      <c r="HP75" s="19"/>
      <c r="HQ75" s="19"/>
      <c r="HR75" s="19"/>
      <c r="HS75" s="19"/>
      <c r="HT75" s="19"/>
      <c r="HU75" s="19"/>
      <c r="HV75" s="19"/>
      <c r="HW75" s="19"/>
      <c r="HX75" s="19"/>
      <c r="HY75" s="19"/>
      <c r="HZ75" s="19"/>
      <c r="IA75" s="19"/>
      <c r="IB75" s="19"/>
      <c r="IC75" s="19"/>
      <c r="ID75" s="19"/>
      <c r="IE75" s="19"/>
      <c r="IF75" s="19"/>
      <c r="IG75" s="19"/>
      <c r="IH75" s="19"/>
      <c r="II75" s="19"/>
      <c r="IJ75" s="19"/>
      <c r="IK75" s="19"/>
      <c r="IL75" s="19"/>
      <c r="IM75" s="19"/>
      <c r="IN75" s="19"/>
      <c r="IO75" s="19"/>
      <c r="IP75" s="19"/>
      <c r="IQ75" s="19"/>
      <c r="IR75" s="19"/>
      <c r="IS75" s="19"/>
      <c r="IT75" s="19"/>
      <c r="IU75" s="19"/>
      <c r="IV75" s="19"/>
      <c r="IW75" s="19"/>
    </row>
    <row r="76" customFormat="false" ht="12.75" hidden="false" customHeight="false" outlineLevel="0" collapsed="false">
      <c r="A76" s="34"/>
      <c r="B76" s="34" t="s">
        <v>47</v>
      </c>
      <c r="C76" s="35" t="s">
        <v>104</v>
      </c>
      <c r="D76" s="36" t="s">
        <v>95</v>
      </c>
      <c r="E76" s="37" t="n">
        <v>5000</v>
      </c>
      <c r="F76" s="29" t="s">
        <v>10</v>
      </c>
      <c r="G76" s="14"/>
      <c r="H76" s="19"/>
      <c r="I76" s="25"/>
      <c r="J76" s="19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7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  <c r="CW76" s="19"/>
      <c r="CX76" s="19"/>
      <c r="CY76" s="19"/>
      <c r="CZ76" s="19"/>
      <c r="DA76" s="19"/>
      <c r="DB76" s="19"/>
      <c r="DC76" s="19"/>
      <c r="DD76" s="19"/>
      <c r="DE76" s="19"/>
      <c r="DF76" s="19"/>
      <c r="DG76" s="19"/>
      <c r="DH76" s="19"/>
      <c r="DI76" s="19"/>
      <c r="DJ76" s="19"/>
      <c r="DK76" s="19"/>
      <c r="DL76" s="19"/>
      <c r="DM76" s="19"/>
      <c r="DN76" s="19"/>
      <c r="DO76" s="19"/>
      <c r="DP76" s="19"/>
      <c r="DQ76" s="19"/>
      <c r="DR76" s="19"/>
      <c r="DS76" s="19"/>
      <c r="DT76" s="19"/>
      <c r="DU76" s="19"/>
      <c r="DV76" s="19"/>
      <c r="DW76" s="19"/>
      <c r="DX76" s="19"/>
      <c r="DY76" s="19"/>
      <c r="DZ76" s="19"/>
      <c r="EA76" s="19"/>
      <c r="EB76" s="19"/>
      <c r="EC76" s="19"/>
      <c r="ED76" s="19"/>
      <c r="EE76" s="19"/>
      <c r="EF76" s="19"/>
      <c r="EG76" s="19"/>
      <c r="EH76" s="19"/>
      <c r="EI76" s="19"/>
      <c r="EJ76" s="19"/>
      <c r="EK76" s="19"/>
      <c r="EL76" s="19"/>
      <c r="EM76" s="19"/>
      <c r="EN76" s="19"/>
      <c r="EO76" s="19"/>
      <c r="EP76" s="19"/>
      <c r="EQ76" s="19"/>
      <c r="ER76" s="19"/>
      <c r="ES76" s="19"/>
      <c r="ET76" s="19"/>
      <c r="EU76" s="19"/>
      <c r="EV76" s="19"/>
      <c r="EW76" s="19"/>
      <c r="EX76" s="19"/>
      <c r="EY76" s="19"/>
      <c r="EZ76" s="19"/>
      <c r="FA76" s="19"/>
      <c r="FB76" s="19"/>
      <c r="FC76" s="19"/>
      <c r="FD76" s="19"/>
      <c r="FE76" s="19"/>
      <c r="FF76" s="19"/>
      <c r="FG76" s="19"/>
      <c r="FH76" s="19"/>
      <c r="FI76" s="19"/>
      <c r="FJ76" s="19"/>
      <c r="FK76" s="19"/>
      <c r="FL76" s="19"/>
      <c r="FM76" s="19"/>
      <c r="FN76" s="19"/>
      <c r="FO76" s="19"/>
      <c r="FP76" s="19"/>
      <c r="FQ76" s="19"/>
      <c r="FR76" s="19"/>
      <c r="FS76" s="19"/>
      <c r="FT76" s="19"/>
      <c r="FU76" s="19"/>
      <c r="FV76" s="19"/>
      <c r="FW76" s="19"/>
      <c r="FX76" s="19"/>
      <c r="FY76" s="19"/>
      <c r="FZ76" s="19"/>
      <c r="GA76" s="19"/>
      <c r="GB76" s="19"/>
      <c r="GC76" s="19"/>
      <c r="GD76" s="19"/>
      <c r="GE76" s="19"/>
      <c r="GF76" s="19"/>
      <c r="GG76" s="19"/>
      <c r="GH76" s="19"/>
      <c r="GI76" s="19"/>
      <c r="GJ76" s="19"/>
      <c r="GK76" s="19"/>
      <c r="GL76" s="19"/>
      <c r="GM76" s="19"/>
      <c r="GN76" s="19"/>
      <c r="GO76" s="19"/>
      <c r="GP76" s="19"/>
      <c r="GQ76" s="19"/>
      <c r="GR76" s="19"/>
      <c r="GS76" s="19"/>
      <c r="GT76" s="19"/>
      <c r="GU76" s="19"/>
      <c r="GV76" s="19"/>
      <c r="GW76" s="19"/>
      <c r="GX76" s="19"/>
      <c r="GY76" s="19"/>
      <c r="GZ76" s="19"/>
      <c r="HA76" s="19"/>
      <c r="HB76" s="19"/>
      <c r="HC76" s="19"/>
      <c r="HD76" s="19"/>
      <c r="HE76" s="19"/>
      <c r="HF76" s="19"/>
      <c r="HG76" s="19"/>
      <c r="HH76" s="19"/>
      <c r="HI76" s="19"/>
      <c r="HJ76" s="19"/>
      <c r="HK76" s="19"/>
      <c r="HL76" s="19"/>
      <c r="HM76" s="19"/>
      <c r="HN76" s="19"/>
      <c r="HO76" s="19"/>
      <c r="HP76" s="19"/>
      <c r="HQ76" s="19"/>
      <c r="HR76" s="19"/>
      <c r="HS76" s="19"/>
      <c r="HT76" s="19"/>
      <c r="HU76" s="19"/>
      <c r="HV76" s="19"/>
      <c r="HW76" s="19"/>
      <c r="HX76" s="19"/>
      <c r="HY76" s="19"/>
      <c r="HZ76" s="19"/>
      <c r="IA76" s="19"/>
      <c r="IB76" s="19"/>
      <c r="IC76" s="19"/>
      <c r="ID76" s="19"/>
      <c r="IE76" s="19"/>
      <c r="IF76" s="19"/>
      <c r="IG76" s="19"/>
      <c r="IH76" s="19"/>
      <c r="II76" s="19"/>
      <c r="IJ76" s="19"/>
      <c r="IK76" s="19"/>
      <c r="IL76" s="19"/>
      <c r="IM76" s="19"/>
      <c r="IN76" s="19"/>
      <c r="IO76" s="19"/>
      <c r="IP76" s="19"/>
      <c r="IQ76" s="19"/>
      <c r="IR76" s="19"/>
      <c r="IS76" s="19"/>
      <c r="IT76" s="19"/>
      <c r="IU76" s="19"/>
      <c r="IV76" s="19"/>
      <c r="IW76" s="19"/>
    </row>
    <row r="77" customFormat="false" ht="12.75" hidden="false" customHeight="false" outlineLevel="0" collapsed="false">
      <c r="A77" s="10" t="s">
        <v>105</v>
      </c>
      <c r="B77" s="10"/>
      <c r="C77" s="38" t="s">
        <v>105</v>
      </c>
      <c r="D77" s="6"/>
      <c r="E77" s="39" t="n">
        <f aca="false">SUM(E54:E76)</f>
        <v>471000</v>
      </c>
      <c r="F77" s="39"/>
      <c r="G77" s="40"/>
      <c r="H77" s="19"/>
      <c r="I77" s="25"/>
      <c r="J77" s="19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7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  <c r="CM77" s="19"/>
      <c r="CN77" s="19"/>
      <c r="CO77" s="19"/>
      <c r="CP77" s="19"/>
      <c r="CQ77" s="19"/>
      <c r="CR77" s="19"/>
      <c r="CS77" s="19"/>
      <c r="CT77" s="19"/>
      <c r="CU77" s="19"/>
      <c r="CV77" s="19"/>
      <c r="CW77" s="19"/>
      <c r="CX77" s="19"/>
      <c r="CY77" s="19"/>
      <c r="CZ77" s="19"/>
      <c r="DA77" s="19"/>
      <c r="DB77" s="19"/>
      <c r="DC77" s="19"/>
      <c r="DD77" s="19"/>
      <c r="DE77" s="19"/>
      <c r="DF77" s="19"/>
      <c r="DG77" s="19"/>
      <c r="DH77" s="19"/>
      <c r="DI77" s="19"/>
      <c r="DJ77" s="19"/>
      <c r="DK77" s="19"/>
      <c r="DL77" s="19"/>
      <c r="DM77" s="19"/>
      <c r="DN77" s="19"/>
      <c r="DO77" s="19"/>
      <c r="DP77" s="19"/>
      <c r="DQ77" s="19"/>
      <c r="DR77" s="19"/>
      <c r="DS77" s="19"/>
      <c r="DT77" s="19"/>
      <c r="DU77" s="19"/>
      <c r="DV77" s="19"/>
      <c r="DW77" s="19"/>
      <c r="DX77" s="19"/>
      <c r="DY77" s="19"/>
      <c r="DZ77" s="19"/>
      <c r="EA77" s="19"/>
      <c r="EB77" s="19"/>
      <c r="EC77" s="19"/>
      <c r="ED77" s="19"/>
      <c r="EE77" s="19"/>
      <c r="EF77" s="19"/>
      <c r="EG77" s="19"/>
      <c r="EH77" s="19"/>
      <c r="EI77" s="19"/>
      <c r="EJ77" s="19"/>
      <c r="EK77" s="19"/>
      <c r="EL77" s="19"/>
      <c r="EM77" s="19"/>
      <c r="EN77" s="19"/>
      <c r="EO77" s="19"/>
      <c r="EP77" s="19"/>
      <c r="EQ77" s="19"/>
      <c r="ER77" s="19"/>
      <c r="ES77" s="19"/>
      <c r="ET77" s="19"/>
      <c r="EU77" s="19"/>
      <c r="EV77" s="19"/>
      <c r="EW77" s="19"/>
      <c r="EX77" s="19"/>
      <c r="EY77" s="19"/>
      <c r="EZ77" s="19"/>
      <c r="FA77" s="19"/>
      <c r="FB77" s="19"/>
      <c r="FC77" s="19"/>
      <c r="FD77" s="19"/>
      <c r="FE77" s="19"/>
      <c r="FF77" s="19"/>
      <c r="FG77" s="19"/>
      <c r="FH77" s="19"/>
      <c r="FI77" s="19"/>
      <c r="FJ77" s="19"/>
      <c r="FK77" s="19"/>
      <c r="FL77" s="19"/>
      <c r="FM77" s="19"/>
      <c r="FN77" s="19"/>
      <c r="FO77" s="19"/>
      <c r="FP77" s="19"/>
      <c r="FQ77" s="19"/>
      <c r="FR77" s="19"/>
      <c r="FS77" s="19"/>
      <c r="FT77" s="19"/>
      <c r="FU77" s="19"/>
      <c r="FV77" s="19"/>
      <c r="FW77" s="19"/>
      <c r="FX77" s="19"/>
      <c r="FY77" s="19"/>
      <c r="FZ77" s="19"/>
      <c r="GA77" s="19"/>
      <c r="GB77" s="19"/>
      <c r="GC77" s="19"/>
      <c r="GD77" s="19"/>
      <c r="GE77" s="19"/>
      <c r="GF77" s="19"/>
      <c r="GG77" s="19"/>
      <c r="GH77" s="19"/>
      <c r="GI77" s="19"/>
      <c r="GJ77" s="19"/>
      <c r="GK77" s="19"/>
      <c r="GL77" s="19"/>
      <c r="GM77" s="19"/>
      <c r="GN77" s="19"/>
      <c r="GO77" s="19"/>
      <c r="GP77" s="19"/>
      <c r="GQ77" s="19"/>
      <c r="GR77" s="19"/>
      <c r="GS77" s="19"/>
      <c r="GT77" s="19"/>
      <c r="GU77" s="19"/>
      <c r="GV77" s="19"/>
      <c r="GW77" s="19"/>
      <c r="GX77" s="19"/>
      <c r="GY77" s="19"/>
      <c r="GZ77" s="19"/>
      <c r="HA77" s="19"/>
      <c r="HB77" s="19"/>
      <c r="HC77" s="19"/>
      <c r="HD77" s="19"/>
      <c r="HE77" s="19"/>
      <c r="HF77" s="19"/>
      <c r="HG77" s="19"/>
      <c r="HH77" s="19"/>
      <c r="HI77" s="19"/>
      <c r="HJ77" s="19"/>
      <c r="HK77" s="19"/>
      <c r="HL77" s="19"/>
      <c r="HM77" s="19"/>
      <c r="HN77" s="19"/>
      <c r="HO77" s="19"/>
      <c r="HP77" s="19"/>
      <c r="HQ77" s="19"/>
      <c r="HR77" s="19"/>
      <c r="HS77" s="19"/>
      <c r="HT77" s="19"/>
      <c r="HU77" s="19"/>
      <c r="HV77" s="19"/>
      <c r="HW77" s="19"/>
      <c r="HX77" s="19"/>
      <c r="HY77" s="19"/>
      <c r="HZ77" s="19"/>
      <c r="IA77" s="19"/>
      <c r="IB77" s="19"/>
      <c r="IC77" s="19"/>
      <c r="ID77" s="19"/>
      <c r="IE77" s="19"/>
      <c r="IF77" s="19"/>
      <c r="IG77" s="19"/>
      <c r="IH77" s="19"/>
      <c r="II77" s="19"/>
      <c r="IJ77" s="19"/>
      <c r="IK77" s="19"/>
      <c r="IL77" s="19"/>
      <c r="IM77" s="19"/>
      <c r="IN77" s="19"/>
      <c r="IO77" s="19"/>
      <c r="IP77" s="19"/>
      <c r="IQ77" s="19"/>
      <c r="IR77" s="19"/>
      <c r="IS77" s="19"/>
      <c r="IT77" s="19"/>
      <c r="IU77" s="19"/>
      <c r="IV77" s="19"/>
      <c r="IW77" s="19"/>
    </row>
    <row r="78" customFormat="false" ht="12.75" hidden="false" customHeight="false" outlineLevel="0" collapsed="false">
      <c r="A78" s="34"/>
      <c r="B78" s="34"/>
      <c r="C78" s="35"/>
      <c r="D78" s="36"/>
      <c r="E78" s="37"/>
      <c r="F78" s="37"/>
      <c r="G78" s="14"/>
      <c r="H78" s="19"/>
      <c r="I78" s="25"/>
      <c r="J78" s="19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7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19"/>
      <c r="CH78" s="19"/>
      <c r="CI78" s="19"/>
      <c r="CJ78" s="19"/>
      <c r="CK78" s="19"/>
      <c r="CL78" s="19"/>
      <c r="CM78" s="19"/>
      <c r="CN78" s="19"/>
      <c r="CO78" s="19"/>
      <c r="CP78" s="19"/>
      <c r="CQ78" s="19"/>
      <c r="CR78" s="19"/>
      <c r="CS78" s="19"/>
      <c r="CT78" s="19"/>
      <c r="CU78" s="19"/>
      <c r="CV78" s="19"/>
      <c r="CW78" s="19"/>
      <c r="CX78" s="19"/>
      <c r="CY78" s="19"/>
      <c r="CZ78" s="19"/>
      <c r="DA78" s="19"/>
      <c r="DB78" s="19"/>
      <c r="DC78" s="19"/>
      <c r="DD78" s="19"/>
      <c r="DE78" s="19"/>
      <c r="DF78" s="19"/>
      <c r="DG78" s="19"/>
      <c r="DH78" s="19"/>
      <c r="DI78" s="19"/>
      <c r="DJ78" s="19"/>
      <c r="DK78" s="19"/>
      <c r="DL78" s="19"/>
      <c r="DM78" s="19"/>
      <c r="DN78" s="19"/>
      <c r="DO78" s="19"/>
      <c r="DP78" s="19"/>
      <c r="DQ78" s="19"/>
      <c r="DR78" s="19"/>
      <c r="DS78" s="19"/>
      <c r="DT78" s="19"/>
      <c r="DU78" s="19"/>
      <c r="DV78" s="19"/>
      <c r="DW78" s="19"/>
      <c r="DX78" s="19"/>
      <c r="DY78" s="19"/>
      <c r="DZ78" s="19"/>
      <c r="EA78" s="19"/>
      <c r="EB78" s="19"/>
      <c r="EC78" s="19"/>
      <c r="ED78" s="19"/>
      <c r="EE78" s="19"/>
      <c r="EF78" s="19"/>
      <c r="EG78" s="19"/>
      <c r="EH78" s="19"/>
      <c r="EI78" s="19"/>
      <c r="EJ78" s="19"/>
      <c r="EK78" s="19"/>
      <c r="EL78" s="19"/>
      <c r="EM78" s="19"/>
      <c r="EN78" s="19"/>
      <c r="EO78" s="19"/>
      <c r="EP78" s="19"/>
      <c r="EQ78" s="19"/>
      <c r="ER78" s="19"/>
      <c r="ES78" s="19"/>
      <c r="ET78" s="19"/>
      <c r="EU78" s="19"/>
      <c r="EV78" s="19"/>
      <c r="EW78" s="19"/>
      <c r="EX78" s="19"/>
      <c r="EY78" s="19"/>
      <c r="EZ78" s="19"/>
      <c r="FA78" s="19"/>
      <c r="FB78" s="19"/>
      <c r="FC78" s="19"/>
      <c r="FD78" s="19"/>
      <c r="FE78" s="19"/>
      <c r="FF78" s="19"/>
      <c r="FG78" s="19"/>
      <c r="FH78" s="19"/>
      <c r="FI78" s="19"/>
      <c r="FJ78" s="19"/>
      <c r="FK78" s="19"/>
      <c r="FL78" s="19"/>
      <c r="FM78" s="19"/>
      <c r="FN78" s="19"/>
      <c r="FO78" s="19"/>
      <c r="FP78" s="19"/>
      <c r="FQ78" s="19"/>
      <c r="FR78" s="19"/>
      <c r="FS78" s="19"/>
      <c r="FT78" s="19"/>
      <c r="FU78" s="19"/>
      <c r="FV78" s="19"/>
      <c r="FW78" s="19"/>
      <c r="FX78" s="19"/>
      <c r="FY78" s="19"/>
      <c r="FZ78" s="19"/>
      <c r="GA78" s="19"/>
      <c r="GB78" s="19"/>
      <c r="GC78" s="19"/>
      <c r="GD78" s="19"/>
      <c r="GE78" s="19"/>
      <c r="GF78" s="19"/>
      <c r="GG78" s="19"/>
      <c r="GH78" s="19"/>
      <c r="GI78" s="19"/>
      <c r="GJ78" s="19"/>
      <c r="GK78" s="19"/>
      <c r="GL78" s="19"/>
      <c r="GM78" s="19"/>
      <c r="GN78" s="19"/>
      <c r="GO78" s="19"/>
      <c r="GP78" s="19"/>
      <c r="GQ78" s="19"/>
      <c r="GR78" s="19"/>
      <c r="GS78" s="19"/>
      <c r="GT78" s="19"/>
      <c r="GU78" s="19"/>
      <c r="GV78" s="19"/>
      <c r="GW78" s="19"/>
      <c r="GX78" s="19"/>
      <c r="GY78" s="19"/>
      <c r="GZ78" s="19"/>
      <c r="HA78" s="19"/>
      <c r="HB78" s="19"/>
      <c r="HC78" s="19"/>
      <c r="HD78" s="19"/>
      <c r="HE78" s="19"/>
      <c r="HF78" s="19"/>
      <c r="HG78" s="19"/>
      <c r="HH78" s="19"/>
      <c r="HI78" s="19"/>
      <c r="HJ78" s="19"/>
      <c r="HK78" s="19"/>
      <c r="HL78" s="19"/>
      <c r="HM78" s="19"/>
      <c r="HN78" s="19"/>
      <c r="HO78" s="19"/>
      <c r="HP78" s="19"/>
      <c r="HQ78" s="19"/>
      <c r="HR78" s="19"/>
      <c r="HS78" s="19"/>
      <c r="HT78" s="19"/>
      <c r="HU78" s="19"/>
      <c r="HV78" s="19"/>
      <c r="HW78" s="19"/>
      <c r="HX78" s="19"/>
      <c r="HY78" s="19"/>
      <c r="HZ78" s="19"/>
      <c r="IA78" s="19"/>
      <c r="IB78" s="19"/>
      <c r="IC78" s="19"/>
      <c r="ID78" s="19"/>
      <c r="IE78" s="19"/>
      <c r="IF78" s="19"/>
      <c r="IG78" s="19"/>
      <c r="IH78" s="19"/>
      <c r="II78" s="19"/>
      <c r="IJ78" s="19"/>
      <c r="IK78" s="19"/>
      <c r="IL78" s="19"/>
      <c r="IM78" s="19"/>
      <c r="IN78" s="19"/>
      <c r="IO78" s="19"/>
      <c r="IP78" s="19"/>
      <c r="IQ78" s="19"/>
      <c r="IR78" s="19"/>
      <c r="IS78" s="19"/>
      <c r="IT78" s="19"/>
      <c r="IU78" s="19"/>
      <c r="IV78" s="19"/>
      <c r="IW78" s="19"/>
    </row>
    <row r="79" customFormat="false" ht="51.95" hidden="false" customHeight="true" outlineLevel="0" collapsed="false">
      <c r="A79" s="1" t="s">
        <v>106</v>
      </c>
      <c r="B79" s="1" t="s">
        <v>7</v>
      </c>
      <c r="C79" s="2" t="s">
        <v>107</v>
      </c>
      <c r="D79" s="28"/>
      <c r="E79" s="17" t="n">
        <v>110000</v>
      </c>
      <c r="F79" s="13" t="s">
        <v>10</v>
      </c>
      <c r="G79" s="16"/>
      <c r="I79" s="4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5"/>
    </row>
    <row r="80" customFormat="false" ht="12.75" hidden="false" customHeight="false" outlineLevel="0" collapsed="false">
      <c r="A80" s="19" t="s">
        <v>108</v>
      </c>
      <c r="B80" s="19"/>
      <c r="C80" s="20" t="s">
        <v>108</v>
      </c>
      <c r="D80" s="30"/>
      <c r="E80" s="22" t="n">
        <f aca="false">SUM(E79)</f>
        <v>110000</v>
      </c>
      <c r="F80" s="22"/>
      <c r="G80" s="24"/>
      <c r="H80" s="19"/>
      <c r="I80" s="25"/>
      <c r="J80" s="19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7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  <c r="CW80" s="19"/>
      <c r="CX80" s="19"/>
      <c r="CY80" s="19"/>
      <c r="CZ80" s="19"/>
      <c r="DA80" s="19"/>
      <c r="DB80" s="19"/>
      <c r="DC80" s="19"/>
      <c r="DD80" s="19"/>
      <c r="DE80" s="19"/>
      <c r="DF80" s="19"/>
      <c r="DG80" s="19"/>
      <c r="DH80" s="19"/>
      <c r="DI80" s="19"/>
      <c r="DJ80" s="19"/>
      <c r="DK80" s="19"/>
      <c r="DL80" s="19"/>
      <c r="DM80" s="19"/>
      <c r="DN80" s="19"/>
      <c r="DO80" s="19"/>
      <c r="DP80" s="19"/>
      <c r="DQ80" s="19"/>
      <c r="DR80" s="19"/>
      <c r="DS80" s="19"/>
      <c r="DT80" s="19"/>
      <c r="DU80" s="19"/>
      <c r="DV80" s="19"/>
      <c r="DW80" s="19"/>
      <c r="DX80" s="19"/>
      <c r="DY80" s="19"/>
      <c r="DZ80" s="19"/>
      <c r="EA80" s="19"/>
      <c r="EB80" s="19"/>
      <c r="EC80" s="19"/>
      <c r="ED80" s="19"/>
      <c r="EE80" s="19"/>
      <c r="EF80" s="19"/>
      <c r="EG80" s="19"/>
      <c r="EH80" s="19"/>
      <c r="EI80" s="19"/>
      <c r="EJ80" s="19"/>
      <c r="EK80" s="19"/>
      <c r="EL80" s="19"/>
      <c r="EM80" s="19"/>
      <c r="EN80" s="19"/>
      <c r="EO80" s="19"/>
      <c r="EP80" s="19"/>
      <c r="EQ80" s="19"/>
      <c r="ER80" s="19"/>
      <c r="ES80" s="19"/>
      <c r="ET80" s="19"/>
      <c r="EU80" s="19"/>
      <c r="EV80" s="19"/>
      <c r="EW80" s="19"/>
      <c r="EX80" s="19"/>
      <c r="EY80" s="19"/>
      <c r="EZ80" s="19"/>
      <c r="FA80" s="19"/>
      <c r="FB80" s="19"/>
      <c r="FC80" s="19"/>
      <c r="FD80" s="19"/>
      <c r="FE80" s="19"/>
      <c r="FF80" s="19"/>
      <c r="FG80" s="19"/>
      <c r="FH80" s="19"/>
      <c r="FI80" s="19"/>
      <c r="FJ80" s="19"/>
      <c r="FK80" s="19"/>
      <c r="FL80" s="19"/>
      <c r="FM80" s="19"/>
      <c r="FN80" s="19"/>
      <c r="FO80" s="19"/>
      <c r="FP80" s="19"/>
      <c r="FQ80" s="19"/>
      <c r="FR80" s="19"/>
      <c r="FS80" s="19"/>
      <c r="FT80" s="19"/>
      <c r="FU80" s="19"/>
      <c r="FV80" s="19"/>
      <c r="FW80" s="19"/>
      <c r="FX80" s="19"/>
      <c r="FY80" s="19"/>
      <c r="FZ80" s="19"/>
      <c r="GA80" s="19"/>
      <c r="GB80" s="19"/>
      <c r="GC80" s="19"/>
      <c r="GD80" s="19"/>
      <c r="GE80" s="19"/>
      <c r="GF80" s="19"/>
      <c r="GG80" s="19"/>
      <c r="GH80" s="19"/>
      <c r="GI80" s="19"/>
      <c r="GJ80" s="19"/>
      <c r="GK80" s="19"/>
      <c r="GL80" s="19"/>
      <c r="GM80" s="19"/>
      <c r="GN80" s="19"/>
      <c r="GO80" s="19"/>
      <c r="GP80" s="19"/>
      <c r="GQ80" s="19"/>
      <c r="GR80" s="19"/>
      <c r="GS80" s="19"/>
      <c r="GT80" s="19"/>
      <c r="GU80" s="19"/>
      <c r="GV80" s="19"/>
      <c r="GW80" s="19"/>
      <c r="GX80" s="19"/>
      <c r="GY80" s="19"/>
      <c r="GZ80" s="19"/>
      <c r="HA80" s="19"/>
      <c r="HB80" s="19"/>
      <c r="HC80" s="19"/>
      <c r="HD80" s="19"/>
      <c r="HE80" s="19"/>
      <c r="HF80" s="19"/>
      <c r="HG80" s="19"/>
      <c r="HH80" s="19"/>
      <c r="HI80" s="19"/>
      <c r="HJ80" s="19"/>
      <c r="HK80" s="19"/>
      <c r="HL80" s="19"/>
      <c r="HM80" s="19"/>
      <c r="HN80" s="19"/>
      <c r="HO80" s="19"/>
      <c r="HP80" s="19"/>
      <c r="HQ80" s="19"/>
      <c r="HR80" s="19"/>
      <c r="HS80" s="19"/>
      <c r="HT80" s="19"/>
      <c r="HU80" s="19"/>
      <c r="HV80" s="19"/>
      <c r="HW80" s="19"/>
      <c r="HX80" s="19"/>
      <c r="HY80" s="19"/>
      <c r="HZ80" s="19"/>
      <c r="IA80" s="19"/>
      <c r="IB80" s="19"/>
      <c r="IC80" s="19"/>
      <c r="ID80" s="19"/>
      <c r="IE80" s="19"/>
      <c r="IF80" s="19"/>
      <c r="IG80" s="19"/>
      <c r="IH80" s="19"/>
      <c r="II80" s="19"/>
      <c r="IJ80" s="19"/>
      <c r="IK80" s="19"/>
      <c r="IL80" s="19"/>
      <c r="IM80" s="19"/>
      <c r="IN80" s="19"/>
      <c r="IO80" s="19"/>
      <c r="IP80" s="19"/>
      <c r="IQ80" s="19"/>
      <c r="IR80" s="19"/>
      <c r="IS80" s="19"/>
      <c r="IT80" s="19"/>
      <c r="IU80" s="19"/>
      <c r="IV80" s="19"/>
      <c r="IW80" s="19"/>
    </row>
    <row r="81" customFormat="false" ht="12.75" hidden="false" customHeight="false" outlineLevel="0" collapsed="false">
      <c r="E81" s="17"/>
      <c r="F81" s="29"/>
      <c r="G81" s="14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customFormat="false" ht="12.75" hidden="false" customHeight="false" outlineLevel="0" collapsed="false">
      <c r="A82" s="1" t="s">
        <v>109</v>
      </c>
      <c r="C82" s="2" t="s">
        <v>110</v>
      </c>
      <c r="D82" s="3" t="s">
        <v>26</v>
      </c>
      <c r="E82" s="17" t="n">
        <v>400000</v>
      </c>
      <c r="F82" s="29" t="s">
        <v>10</v>
      </c>
      <c r="G82" s="14" t="s">
        <v>111</v>
      </c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</row>
    <row r="83" customFormat="false" ht="25.5" hidden="false" customHeight="false" outlineLevel="0" collapsed="false">
      <c r="C83" s="2" t="s">
        <v>112</v>
      </c>
      <c r="D83" s="28" t="s">
        <v>15</v>
      </c>
      <c r="E83" s="17" t="n">
        <v>65000</v>
      </c>
      <c r="F83" s="29" t="s">
        <v>10</v>
      </c>
      <c r="G83" s="14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</row>
    <row r="84" customFormat="false" ht="25.5" hidden="false" customHeight="false" outlineLevel="0" collapsed="false">
      <c r="C84" s="2" t="s">
        <v>113</v>
      </c>
      <c r="D84" s="28" t="s">
        <v>26</v>
      </c>
      <c r="E84" s="17" t="n">
        <v>75000</v>
      </c>
      <c r="F84" s="29" t="s">
        <v>10</v>
      </c>
      <c r="G84" s="14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</row>
    <row r="85" customFormat="false" ht="25.5" hidden="false" customHeight="false" outlineLevel="0" collapsed="false">
      <c r="C85" s="2" t="s">
        <v>114</v>
      </c>
      <c r="D85" s="28" t="s">
        <v>95</v>
      </c>
      <c r="E85" s="17" t="n">
        <v>50000</v>
      </c>
      <c r="F85" s="29" t="s">
        <v>10</v>
      </c>
      <c r="G85" s="14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</row>
    <row r="86" customFormat="false" ht="12.75" hidden="false" customHeight="false" outlineLevel="0" collapsed="false">
      <c r="A86" s="10" t="s">
        <v>115</v>
      </c>
      <c r="B86" s="10"/>
      <c r="C86" s="38" t="s">
        <v>115</v>
      </c>
      <c r="D86" s="6"/>
      <c r="E86" s="39" t="n">
        <f aca="false">SUM(E82:E85)</f>
        <v>590000</v>
      </c>
      <c r="F86" s="39"/>
      <c r="G86" s="40"/>
      <c r="H86" s="10"/>
      <c r="I86" s="41"/>
      <c r="J86" s="10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"/>
      <c r="EQ86" s="10"/>
      <c r="ER86" s="10"/>
      <c r="ES86" s="10"/>
      <c r="ET86" s="10"/>
      <c r="EU86" s="10"/>
      <c r="EV86" s="10"/>
      <c r="EW86" s="10"/>
      <c r="EX86" s="10"/>
      <c r="EY86" s="10"/>
      <c r="EZ86" s="10"/>
      <c r="FA86" s="10"/>
      <c r="FB86" s="10"/>
      <c r="FC86" s="10"/>
      <c r="FD86" s="10"/>
      <c r="FE86" s="10"/>
      <c r="FF86" s="10"/>
      <c r="FG86" s="10"/>
      <c r="FH86" s="10"/>
      <c r="FI86" s="10"/>
      <c r="FJ86" s="10"/>
      <c r="FK86" s="10"/>
      <c r="FL86" s="10"/>
      <c r="FM86" s="10"/>
      <c r="FN86" s="10"/>
      <c r="FO86" s="10"/>
      <c r="FP86" s="10"/>
      <c r="FQ86" s="10"/>
      <c r="FR86" s="10"/>
      <c r="FS86" s="10"/>
      <c r="FT86" s="10"/>
      <c r="FU86" s="10"/>
      <c r="FV86" s="10"/>
      <c r="FW86" s="10"/>
      <c r="FX86" s="10"/>
      <c r="FY86" s="10"/>
      <c r="FZ86" s="10"/>
      <c r="GA86" s="10"/>
      <c r="GB86" s="10"/>
      <c r="GC86" s="10"/>
      <c r="GD86" s="10"/>
      <c r="GE86" s="10"/>
      <c r="GF86" s="10"/>
      <c r="GG86" s="10"/>
      <c r="GH86" s="10"/>
      <c r="GI86" s="10"/>
      <c r="GJ86" s="10"/>
      <c r="GK86" s="10"/>
      <c r="GL86" s="10"/>
      <c r="GM86" s="10"/>
      <c r="GN86" s="10"/>
      <c r="GO86" s="10"/>
      <c r="GP86" s="10"/>
      <c r="GQ86" s="10"/>
      <c r="GR86" s="10"/>
      <c r="GS86" s="10"/>
      <c r="GT86" s="10"/>
      <c r="GU86" s="10"/>
      <c r="GV86" s="10"/>
      <c r="GW86" s="10"/>
      <c r="GX86" s="10"/>
      <c r="GY86" s="10"/>
      <c r="GZ86" s="10"/>
      <c r="HA86" s="10"/>
      <c r="HB86" s="10"/>
      <c r="HC86" s="10"/>
      <c r="HD86" s="10"/>
      <c r="HE86" s="10"/>
      <c r="HF86" s="10"/>
      <c r="HG86" s="10"/>
      <c r="HH86" s="10"/>
      <c r="HI86" s="10"/>
      <c r="HJ86" s="10"/>
      <c r="HK86" s="10"/>
      <c r="HL86" s="10"/>
      <c r="HM86" s="10"/>
      <c r="HN86" s="10"/>
      <c r="HO86" s="10"/>
      <c r="HP86" s="10"/>
      <c r="HQ86" s="10"/>
      <c r="HR86" s="10"/>
      <c r="HS86" s="10"/>
      <c r="HT86" s="10"/>
      <c r="HU86" s="10"/>
      <c r="HV86" s="10"/>
      <c r="HW86" s="10"/>
      <c r="HX86" s="10"/>
      <c r="HY86" s="10"/>
      <c r="HZ86" s="10"/>
      <c r="IA86" s="10"/>
      <c r="IB86" s="10"/>
      <c r="IC86" s="10"/>
      <c r="ID86" s="10"/>
      <c r="IE86" s="10"/>
      <c r="IF86" s="10"/>
      <c r="IG86" s="10"/>
      <c r="IH86" s="10"/>
      <c r="II86" s="10"/>
      <c r="IJ86" s="10"/>
      <c r="IK86" s="10"/>
      <c r="IL86" s="10"/>
      <c r="IM86" s="10"/>
      <c r="IN86" s="10"/>
      <c r="IO86" s="10"/>
      <c r="IP86" s="10"/>
      <c r="IQ86" s="10"/>
      <c r="IR86" s="10"/>
      <c r="IS86" s="10"/>
      <c r="IT86" s="10"/>
      <c r="IU86" s="10"/>
      <c r="IV86" s="10"/>
      <c r="IW86" s="10"/>
    </row>
    <row r="87" customFormat="false" ht="12.75" hidden="false" customHeight="false" outlineLevel="0" collapsed="false">
      <c r="E87" s="17"/>
      <c r="F87" s="29"/>
      <c r="G87" s="14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</row>
    <row r="88" customFormat="false" ht="25.5" hidden="false" customHeight="false" outlineLevel="0" collapsed="false">
      <c r="A88" s="1" t="s">
        <v>116</v>
      </c>
      <c r="B88" s="1" t="s">
        <v>7</v>
      </c>
      <c r="C88" s="2" t="s">
        <v>117</v>
      </c>
      <c r="D88" s="28" t="s">
        <v>9</v>
      </c>
      <c r="E88" s="17" t="n">
        <v>300000</v>
      </c>
      <c r="F88" s="29" t="s">
        <v>10</v>
      </c>
      <c r="G88" s="14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</row>
    <row r="89" customFormat="false" ht="12.75" hidden="false" customHeight="false" outlineLevel="0" collapsed="false">
      <c r="B89" s="1" t="s">
        <v>7</v>
      </c>
      <c r="C89" s="2" t="s">
        <v>118</v>
      </c>
      <c r="D89" s="3" t="s">
        <v>119</v>
      </c>
      <c r="E89" s="17" t="n">
        <v>300000</v>
      </c>
      <c r="F89" s="29" t="s">
        <v>10</v>
      </c>
      <c r="G89" s="14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</row>
    <row r="90" customFormat="false" ht="25.5" hidden="false" customHeight="false" outlineLevel="0" collapsed="false">
      <c r="B90" s="1" t="s">
        <v>7</v>
      </c>
      <c r="C90" s="2" t="s">
        <v>120</v>
      </c>
      <c r="D90" s="28" t="s">
        <v>121</v>
      </c>
      <c r="E90" s="17" t="n">
        <v>150000</v>
      </c>
      <c r="F90" s="29" t="s">
        <v>10</v>
      </c>
      <c r="G90" s="14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</row>
    <row r="91" customFormat="false" ht="12.75" hidden="false" customHeight="false" outlineLevel="0" collapsed="false">
      <c r="A91" s="10" t="s">
        <v>122</v>
      </c>
      <c r="B91" s="10"/>
      <c r="C91" s="38" t="s">
        <v>122</v>
      </c>
      <c r="D91" s="7"/>
      <c r="E91" s="39" t="n">
        <f aca="false">SUM(E88:E90)</f>
        <v>750000</v>
      </c>
      <c r="F91" s="39"/>
      <c r="G91" s="40"/>
      <c r="H91" s="10"/>
      <c r="I91" s="41"/>
      <c r="J91" s="10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0"/>
      <c r="CY91" s="10"/>
      <c r="CZ91" s="10"/>
      <c r="DA91" s="10"/>
      <c r="DB91" s="10"/>
      <c r="DC91" s="10"/>
      <c r="DD91" s="10"/>
      <c r="DE91" s="10"/>
      <c r="DF91" s="10"/>
      <c r="DG91" s="10"/>
      <c r="DH91" s="10"/>
      <c r="DI91" s="10"/>
      <c r="DJ91" s="10"/>
      <c r="DK91" s="10"/>
      <c r="DL91" s="10"/>
      <c r="DM91" s="10"/>
      <c r="DN91" s="10"/>
      <c r="DO91" s="10"/>
      <c r="DP91" s="10"/>
      <c r="DQ91" s="10"/>
      <c r="DR91" s="10"/>
      <c r="DS91" s="10"/>
      <c r="DT91" s="10"/>
      <c r="DU91" s="10"/>
      <c r="DV91" s="10"/>
      <c r="DW91" s="10"/>
      <c r="DX91" s="10"/>
      <c r="DY91" s="10"/>
      <c r="DZ91" s="10"/>
      <c r="EA91" s="10"/>
      <c r="EB91" s="10"/>
      <c r="EC91" s="10"/>
      <c r="ED91" s="10"/>
      <c r="EE91" s="10"/>
      <c r="EF91" s="10"/>
      <c r="EG91" s="10"/>
      <c r="EH91" s="10"/>
      <c r="EI91" s="10"/>
      <c r="EJ91" s="10"/>
      <c r="EK91" s="10"/>
      <c r="EL91" s="10"/>
      <c r="EM91" s="10"/>
      <c r="EN91" s="10"/>
      <c r="EO91" s="10"/>
      <c r="EP91" s="10"/>
      <c r="EQ91" s="10"/>
      <c r="ER91" s="10"/>
      <c r="ES91" s="10"/>
      <c r="ET91" s="10"/>
      <c r="EU91" s="10"/>
      <c r="EV91" s="10"/>
      <c r="EW91" s="10"/>
      <c r="EX91" s="10"/>
      <c r="EY91" s="10"/>
      <c r="EZ91" s="10"/>
      <c r="FA91" s="10"/>
      <c r="FB91" s="10"/>
      <c r="FC91" s="10"/>
      <c r="FD91" s="10"/>
      <c r="FE91" s="10"/>
      <c r="FF91" s="10"/>
      <c r="FG91" s="10"/>
      <c r="FH91" s="10"/>
      <c r="FI91" s="10"/>
      <c r="FJ91" s="10"/>
      <c r="FK91" s="10"/>
      <c r="FL91" s="10"/>
      <c r="FM91" s="10"/>
      <c r="FN91" s="10"/>
      <c r="FO91" s="10"/>
      <c r="FP91" s="10"/>
      <c r="FQ91" s="10"/>
      <c r="FR91" s="10"/>
      <c r="FS91" s="10"/>
      <c r="FT91" s="10"/>
      <c r="FU91" s="10"/>
      <c r="FV91" s="10"/>
      <c r="FW91" s="10"/>
      <c r="FX91" s="10"/>
      <c r="FY91" s="10"/>
      <c r="FZ91" s="10"/>
      <c r="GA91" s="10"/>
      <c r="GB91" s="10"/>
      <c r="GC91" s="10"/>
      <c r="GD91" s="10"/>
      <c r="GE91" s="10"/>
      <c r="GF91" s="10"/>
      <c r="GG91" s="10"/>
      <c r="GH91" s="10"/>
      <c r="GI91" s="10"/>
      <c r="GJ91" s="10"/>
      <c r="GK91" s="10"/>
      <c r="GL91" s="10"/>
      <c r="GM91" s="10"/>
      <c r="GN91" s="10"/>
      <c r="GO91" s="10"/>
      <c r="GP91" s="10"/>
      <c r="GQ91" s="10"/>
      <c r="GR91" s="10"/>
      <c r="GS91" s="10"/>
      <c r="GT91" s="10"/>
      <c r="GU91" s="10"/>
      <c r="GV91" s="10"/>
      <c r="GW91" s="10"/>
      <c r="GX91" s="10"/>
      <c r="GY91" s="10"/>
      <c r="GZ91" s="10"/>
      <c r="HA91" s="10"/>
      <c r="HB91" s="10"/>
      <c r="HC91" s="10"/>
      <c r="HD91" s="10"/>
      <c r="HE91" s="10"/>
      <c r="HF91" s="10"/>
      <c r="HG91" s="10"/>
      <c r="HH91" s="10"/>
      <c r="HI91" s="10"/>
      <c r="HJ91" s="10"/>
      <c r="HK91" s="10"/>
      <c r="HL91" s="10"/>
      <c r="HM91" s="10"/>
      <c r="HN91" s="10"/>
      <c r="HO91" s="10"/>
      <c r="HP91" s="10"/>
      <c r="HQ91" s="10"/>
      <c r="HR91" s="10"/>
      <c r="HS91" s="10"/>
      <c r="HT91" s="10"/>
      <c r="HU91" s="10"/>
      <c r="HV91" s="10"/>
      <c r="HW91" s="10"/>
      <c r="HX91" s="10"/>
      <c r="HY91" s="10"/>
      <c r="HZ91" s="10"/>
      <c r="IA91" s="10"/>
      <c r="IB91" s="10"/>
      <c r="IC91" s="10"/>
      <c r="ID91" s="10"/>
      <c r="IE91" s="10"/>
      <c r="IF91" s="10"/>
      <c r="IG91" s="10"/>
      <c r="IH91" s="10"/>
      <c r="II91" s="10"/>
      <c r="IJ91" s="10"/>
      <c r="IK91" s="10"/>
      <c r="IL91" s="10"/>
      <c r="IM91" s="10"/>
      <c r="IN91" s="10"/>
      <c r="IO91" s="10"/>
      <c r="IP91" s="10"/>
      <c r="IQ91" s="10"/>
      <c r="IR91" s="10"/>
      <c r="IS91" s="10"/>
      <c r="IT91" s="10"/>
      <c r="IU91" s="10"/>
      <c r="IV91" s="10"/>
      <c r="IW91" s="10"/>
    </row>
    <row r="92" customFormat="false" ht="12.75" hidden="false" customHeight="false" outlineLevel="0" collapsed="false">
      <c r="E92" s="17"/>
      <c r="F92" s="29"/>
      <c r="G92" s="14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</row>
    <row r="93" customFormat="false" ht="12.75" hidden="false" customHeight="false" outlineLevel="0" collapsed="false">
      <c r="A93" s="1" t="s">
        <v>123</v>
      </c>
      <c r="B93" s="1" t="s">
        <v>7</v>
      </c>
      <c r="C93" s="2" t="s">
        <v>124</v>
      </c>
      <c r="D93" s="3" t="s">
        <v>9</v>
      </c>
      <c r="E93" s="17" t="n">
        <v>25000</v>
      </c>
      <c r="F93" s="29" t="s">
        <v>10</v>
      </c>
      <c r="G93" s="14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</row>
    <row r="94" customFormat="false" ht="12.75" hidden="false" customHeight="false" outlineLevel="0" collapsed="false">
      <c r="B94" s="1" t="s">
        <v>7</v>
      </c>
      <c r="C94" s="2" t="s">
        <v>125</v>
      </c>
      <c r="D94" s="3" t="s">
        <v>15</v>
      </c>
      <c r="E94" s="17" t="n">
        <v>100000</v>
      </c>
      <c r="F94" s="29" t="s">
        <v>10</v>
      </c>
      <c r="G94" s="14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</row>
    <row r="95" customFormat="false" ht="12.75" hidden="false" customHeight="false" outlineLevel="0" collapsed="false">
      <c r="B95" s="1" t="s">
        <v>7</v>
      </c>
      <c r="C95" s="2" t="s">
        <v>126</v>
      </c>
      <c r="D95" s="3" t="s">
        <v>15</v>
      </c>
      <c r="E95" s="17" t="n">
        <v>20000</v>
      </c>
      <c r="F95" s="29" t="s">
        <v>10</v>
      </c>
      <c r="G95" s="14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</row>
    <row r="96" customFormat="false" ht="51.95" hidden="false" customHeight="true" outlineLevel="0" collapsed="false">
      <c r="B96" s="1" t="s">
        <v>7</v>
      </c>
      <c r="C96" s="2" t="s">
        <v>127</v>
      </c>
      <c r="D96" s="28" t="s">
        <v>26</v>
      </c>
      <c r="E96" s="17" t="n">
        <v>100000</v>
      </c>
      <c r="F96" s="29" t="s">
        <v>10</v>
      </c>
      <c r="G96" s="14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</row>
    <row r="97" customFormat="false" ht="25.5" hidden="false" customHeight="false" outlineLevel="0" collapsed="false">
      <c r="B97" s="1" t="s">
        <v>7</v>
      </c>
      <c r="C97" s="2" t="s">
        <v>128</v>
      </c>
      <c r="D97" s="28" t="s">
        <v>26</v>
      </c>
      <c r="E97" s="17" t="n">
        <v>20000</v>
      </c>
      <c r="F97" s="29" t="s">
        <v>10</v>
      </c>
      <c r="G97" s="14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</row>
    <row r="98" customFormat="false" ht="12.75" hidden="false" customHeight="false" outlineLevel="0" collapsed="false">
      <c r="A98" s="10" t="s">
        <v>129</v>
      </c>
      <c r="B98" s="10"/>
      <c r="C98" s="38" t="s">
        <v>129</v>
      </c>
      <c r="D98" s="6"/>
      <c r="E98" s="39" t="n">
        <f aca="false">SUM(E93:E97)</f>
        <v>265000</v>
      </c>
      <c r="F98" s="39"/>
      <c r="G98" s="40"/>
      <c r="H98" s="10"/>
      <c r="I98" s="41"/>
      <c r="J98" s="10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10"/>
      <c r="CB98" s="10"/>
      <c r="CC98" s="10"/>
      <c r="CD98" s="10"/>
      <c r="CE98" s="10"/>
      <c r="CF98" s="10"/>
      <c r="CG98" s="10"/>
      <c r="CH98" s="10"/>
      <c r="CI98" s="10"/>
      <c r="CJ98" s="10"/>
      <c r="CK98" s="10"/>
      <c r="CL98" s="10"/>
      <c r="CM98" s="10"/>
      <c r="CN98" s="10"/>
      <c r="CO98" s="10"/>
      <c r="CP98" s="10"/>
      <c r="CQ98" s="10"/>
      <c r="CR98" s="10"/>
      <c r="CS98" s="10"/>
      <c r="CT98" s="10"/>
      <c r="CU98" s="10"/>
      <c r="CV98" s="10"/>
      <c r="CW98" s="10"/>
      <c r="CX98" s="10"/>
      <c r="CY98" s="10"/>
      <c r="CZ98" s="10"/>
      <c r="DA98" s="10"/>
      <c r="DB98" s="10"/>
      <c r="DC98" s="10"/>
      <c r="DD98" s="10"/>
      <c r="DE98" s="10"/>
      <c r="DF98" s="10"/>
      <c r="DG98" s="10"/>
      <c r="DH98" s="10"/>
      <c r="DI98" s="10"/>
      <c r="DJ98" s="10"/>
      <c r="DK98" s="10"/>
      <c r="DL98" s="10"/>
      <c r="DM98" s="10"/>
      <c r="DN98" s="10"/>
      <c r="DO98" s="10"/>
      <c r="DP98" s="10"/>
      <c r="DQ98" s="10"/>
      <c r="DR98" s="10"/>
      <c r="DS98" s="10"/>
      <c r="DT98" s="10"/>
      <c r="DU98" s="10"/>
      <c r="DV98" s="10"/>
      <c r="DW98" s="10"/>
      <c r="DX98" s="10"/>
      <c r="DY98" s="10"/>
      <c r="DZ98" s="10"/>
      <c r="EA98" s="10"/>
      <c r="EB98" s="10"/>
      <c r="EC98" s="10"/>
      <c r="ED98" s="10"/>
      <c r="EE98" s="10"/>
      <c r="EF98" s="10"/>
      <c r="EG98" s="10"/>
      <c r="EH98" s="10"/>
      <c r="EI98" s="10"/>
      <c r="EJ98" s="10"/>
      <c r="EK98" s="10"/>
      <c r="EL98" s="10"/>
      <c r="EM98" s="10"/>
      <c r="EN98" s="10"/>
      <c r="EO98" s="10"/>
      <c r="EP98" s="10"/>
      <c r="EQ98" s="10"/>
      <c r="ER98" s="10"/>
      <c r="ES98" s="10"/>
      <c r="ET98" s="10"/>
      <c r="EU98" s="10"/>
      <c r="EV98" s="10"/>
      <c r="EW98" s="10"/>
      <c r="EX98" s="10"/>
      <c r="EY98" s="10"/>
      <c r="EZ98" s="10"/>
      <c r="FA98" s="10"/>
      <c r="FB98" s="10"/>
      <c r="FC98" s="10"/>
      <c r="FD98" s="10"/>
      <c r="FE98" s="10"/>
      <c r="FF98" s="10"/>
      <c r="FG98" s="10"/>
      <c r="FH98" s="10"/>
      <c r="FI98" s="10"/>
      <c r="FJ98" s="10"/>
      <c r="FK98" s="10"/>
      <c r="FL98" s="10"/>
      <c r="FM98" s="10"/>
      <c r="FN98" s="10"/>
      <c r="FO98" s="10"/>
      <c r="FP98" s="10"/>
      <c r="FQ98" s="10"/>
      <c r="FR98" s="10"/>
      <c r="FS98" s="10"/>
      <c r="FT98" s="10"/>
      <c r="FU98" s="10"/>
      <c r="FV98" s="10"/>
      <c r="FW98" s="10"/>
      <c r="FX98" s="10"/>
      <c r="FY98" s="10"/>
      <c r="FZ98" s="10"/>
      <c r="GA98" s="10"/>
      <c r="GB98" s="10"/>
      <c r="GC98" s="10"/>
      <c r="GD98" s="10"/>
      <c r="GE98" s="10"/>
      <c r="GF98" s="10"/>
      <c r="GG98" s="10"/>
      <c r="GH98" s="10"/>
      <c r="GI98" s="10"/>
      <c r="GJ98" s="10"/>
      <c r="GK98" s="10"/>
      <c r="GL98" s="10"/>
      <c r="GM98" s="10"/>
      <c r="GN98" s="10"/>
      <c r="GO98" s="10"/>
      <c r="GP98" s="10"/>
      <c r="GQ98" s="10"/>
      <c r="GR98" s="10"/>
      <c r="GS98" s="10"/>
      <c r="GT98" s="10"/>
      <c r="GU98" s="10"/>
      <c r="GV98" s="10"/>
      <c r="GW98" s="10"/>
      <c r="GX98" s="10"/>
      <c r="GY98" s="10"/>
      <c r="GZ98" s="10"/>
      <c r="HA98" s="10"/>
      <c r="HB98" s="10"/>
      <c r="HC98" s="10"/>
      <c r="HD98" s="10"/>
      <c r="HE98" s="10"/>
      <c r="HF98" s="10"/>
      <c r="HG98" s="10"/>
      <c r="HH98" s="10"/>
      <c r="HI98" s="10"/>
      <c r="HJ98" s="10"/>
      <c r="HK98" s="10"/>
      <c r="HL98" s="10"/>
      <c r="HM98" s="10"/>
      <c r="HN98" s="10"/>
      <c r="HO98" s="10"/>
      <c r="HP98" s="10"/>
      <c r="HQ98" s="10"/>
      <c r="HR98" s="10"/>
      <c r="HS98" s="10"/>
      <c r="HT98" s="10"/>
      <c r="HU98" s="10"/>
      <c r="HV98" s="10"/>
      <c r="HW98" s="10"/>
      <c r="HX98" s="10"/>
      <c r="HY98" s="10"/>
      <c r="HZ98" s="10"/>
      <c r="IA98" s="10"/>
      <c r="IB98" s="10"/>
      <c r="IC98" s="10"/>
      <c r="ID98" s="10"/>
      <c r="IE98" s="10"/>
      <c r="IF98" s="10"/>
      <c r="IG98" s="10"/>
      <c r="IH98" s="10"/>
      <c r="II98" s="10"/>
      <c r="IJ98" s="10"/>
      <c r="IK98" s="10"/>
      <c r="IL98" s="10"/>
      <c r="IM98" s="10"/>
      <c r="IN98" s="10"/>
      <c r="IO98" s="10"/>
      <c r="IP98" s="10"/>
      <c r="IQ98" s="10"/>
      <c r="IR98" s="10"/>
      <c r="IS98" s="10"/>
      <c r="IT98" s="10"/>
      <c r="IU98" s="10"/>
      <c r="IV98" s="10"/>
      <c r="IW98" s="10"/>
    </row>
    <row r="99" customFormat="false" ht="12.75" hidden="false" customHeight="false" outlineLevel="0" collapsed="false">
      <c r="A99" s="34"/>
      <c r="B99" s="34"/>
      <c r="C99" s="35"/>
      <c r="D99" s="36"/>
      <c r="E99" s="37"/>
      <c r="F99" s="37"/>
      <c r="G99" s="14"/>
      <c r="H99" s="34"/>
      <c r="I99" s="43"/>
      <c r="J99" s="3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34"/>
      <c r="CB99" s="34"/>
      <c r="CC99" s="34"/>
      <c r="CD99" s="34"/>
      <c r="CE99" s="34"/>
      <c r="CF99" s="34"/>
      <c r="CG99" s="34"/>
      <c r="CH99" s="34"/>
      <c r="CI99" s="34"/>
      <c r="CJ99" s="34"/>
      <c r="CK99" s="34"/>
      <c r="CL99" s="34"/>
      <c r="CM99" s="34"/>
      <c r="CN99" s="34"/>
      <c r="CO99" s="34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34"/>
      <c r="DG99" s="34"/>
      <c r="DH99" s="34"/>
      <c r="DI99" s="34"/>
      <c r="DJ99" s="34"/>
      <c r="DK99" s="34"/>
      <c r="DL99" s="34"/>
      <c r="DM99" s="34"/>
      <c r="DN99" s="34"/>
      <c r="DO99" s="34"/>
      <c r="DP99" s="34"/>
      <c r="DQ99" s="34"/>
      <c r="DR99" s="34"/>
      <c r="DS99" s="34"/>
      <c r="DT99" s="34"/>
      <c r="DU99" s="34"/>
      <c r="DV99" s="34"/>
      <c r="DW99" s="34"/>
      <c r="DX99" s="34"/>
      <c r="DY99" s="34"/>
      <c r="DZ99" s="34"/>
      <c r="EA99" s="34"/>
      <c r="EB99" s="34"/>
      <c r="EC99" s="34"/>
      <c r="ED99" s="34"/>
      <c r="EE99" s="34"/>
      <c r="EF99" s="34"/>
      <c r="EG99" s="34"/>
      <c r="EH99" s="34"/>
      <c r="EI99" s="34"/>
      <c r="EJ99" s="34"/>
      <c r="EK99" s="34"/>
      <c r="EL99" s="34"/>
      <c r="EM99" s="34"/>
      <c r="EN99" s="34"/>
      <c r="EO99" s="34"/>
      <c r="EP99" s="34"/>
      <c r="EQ99" s="34"/>
      <c r="ER99" s="34"/>
      <c r="ES99" s="34"/>
      <c r="ET99" s="34"/>
      <c r="EU99" s="34"/>
      <c r="EV99" s="34"/>
      <c r="EW99" s="34"/>
      <c r="EX99" s="34"/>
      <c r="EY99" s="34"/>
      <c r="EZ99" s="34"/>
      <c r="FA99" s="34"/>
      <c r="FB99" s="34"/>
      <c r="FC99" s="34"/>
      <c r="FD99" s="34"/>
      <c r="FE99" s="34"/>
      <c r="FF99" s="34"/>
      <c r="FG99" s="34"/>
      <c r="FH99" s="34"/>
      <c r="FI99" s="34"/>
      <c r="FJ99" s="34"/>
      <c r="FK99" s="34"/>
      <c r="FL99" s="34"/>
      <c r="FM99" s="34"/>
      <c r="FN99" s="34"/>
      <c r="FO99" s="34"/>
      <c r="FP99" s="34"/>
      <c r="FQ99" s="34"/>
      <c r="FR99" s="34"/>
      <c r="FS99" s="34"/>
      <c r="FT99" s="34"/>
      <c r="FU99" s="34"/>
      <c r="FV99" s="34"/>
      <c r="FW99" s="34"/>
      <c r="FX99" s="34"/>
      <c r="FY99" s="34"/>
      <c r="FZ99" s="34"/>
      <c r="GA99" s="34"/>
      <c r="GB99" s="34"/>
      <c r="GC99" s="34"/>
      <c r="GD99" s="34"/>
      <c r="GE99" s="34"/>
      <c r="GF99" s="34"/>
      <c r="GG99" s="34"/>
      <c r="GH99" s="34"/>
      <c r="GI99" s="34"/>
      <c r="GJ99" s="34"/>
      <c r="GK99" s="34"/>
      <c r="GL99" s="34"/>
      <c r="GM99" s="34"/>
      <c r="GN99" s="34"/>
      <c r="GO99" s="34"/>
      <c r="GP99" s="34"/>
      <c r="GQ99" s="34"/>
      <c r="GR99" s="34"/>
      <c r="GS99" s="34"/>
      <c r="GT99" s="34"/>
      <c r="GU99" s="34"/>
      <c r="GV99" s="34"/>
      <c r="GW99" s="34"/>
      <c r="GX99" s="34"/>
      <c r="GY99" s="34"/>
      <c r="GZ99" s="34"/>
      <c r="HA99" s="34"/>
      <c r="HB99" s="34"/>
      <c r="HC99" s="34"/>
      <c r="HD99" s="34"/>
      <c r="HE99" s="34"/>
      <c r="HF99" s="34"/>
      <c r="HG99" s="34"/>
      <c r="HH99" s="34"/>
      <c r="HI99" s="34"/>
      <c r="HJ99" s="34"/>
      <c r="HK99" s="34"/>
      <c r="HL99" s="34"/>
      <c r="HM99" s="34"/>
      <c r="HN99" s="34"/>
      <c r="HO99" s="34"/>
      <c r="HP99" s="34"/>
      <c r="HQ99" s="34"/>
      <c r="HR99" s="34"/>
      <c r="HS99" s="34"/>
      <c r="HT99" s="34"/>
      <c r="HU99" s="34"/>
      <c r="HV99" s="34"/>
      <c r="HW99" s="34"/>
      <c r="HX99" s="34"/>
      <c r="HY99" s="34"/>
      <c r="HZ99" s="34"/>
      <c r="IA99" s="34"/>
      <c r="IB99" s="34"/>
      <c r="IC99" s="34"/>
      <c r="ID99" s="34"/>
      <c r="IE99" s="34"/>
      <c r="IF99" s="34"/>
      <c r="IG99" s="34"/>
      <c r="IH99" s="34"/>
      <c r="II99" s="34"/>
      <c r="IJ99" s="34"/>
      <c r="IK99" s="34"/>
      <c r="IL99" s="34"/>
      <c r="IM99" s="34"/>
      <c r="IN99" s="34"/>
      <c r="IO99" s="34"/>
      <c r="IP99" s="34"/>
      <c r="IQ99" s="34"/>
      <c r="IR99" s="34"/>
      <c r="IS99" s="34"/>
      <c r="IT99" s="34"/>
      <c r="IU99" s="34"/>
      <c r="IV99" s="34"/>
      <c r="IW99" s="34"/>
    </row>
    <row r="100" customFormat="false" ht="12.75" hidden="false" customHeight="false" outlineLevel="0" collapsed="false">
      <c r="A100" s="34" t="s">
        <v>130</v>
      </c>
      <c r="B100" s="34" t="s">
        <v>47</v>
      </c>
      <c r="C100" s="35" t="s">
        <v>131</v>
      </c>
      <c r="D100" s="36" t="s">
        <v>132</v>
      </c>
      <c r="E100" s="37" t="n">
        <v>10000</v>
      </c>
      <c r="F100" s="29" t="s">
        <v>10</v>
      </c>
      <c r="G100" s="14"/>
      <c r="H100" s="34"/>
      <c r="I100" s="43"/>
      <c r="J100" s="3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4"/>
      <c r="AU100" s="34"/>
      <c r="AV100" s="34"/>
      <c r="AW100" s="34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4"/>
      <c r="BS100" s="34"/>
      <c r="BT100" s="34"/>
      <c r="BU100" s="34"/>
      <c r="BV100" s="34"/>
      <c r="BW100" s="34"/>
      <c r="BX100" s="34"/>
      <c r="BY100" s="34"/>
      <c r="BZ100" s="34"/>
      <c r="CA100" s="34"/>
      <c r="CB100" s="34"/>
      <c r="CC100" s="34"/>
      <c r="CD100" s="34"/>
      <c r="CE100" s="34"/>
      <c r="CF100" s="34"/>
      <c r="CG100" s="34"/>
      <c r="CH100" s="34"/>
      <c r="CI100" s="34"/>
      <c r="CJ100" s="34"/>
      <c r="CK100" s="34"/>
      <c r="CL100" s="34"/>
      <c r="CM100" s="34"/>
      <c r="CN100" s="34"/>
      <c r="CO100" s="34"/>
      <c r="CP100" s="34"/>
      <c r="CQ100" s="34"/>
      <c r="CR100" s="34"/>
      <c r="CS100" s="34"/>
      <c r="CT100" s="34"/>
      <c r="CU100" s="34"/>
      <c r="CV100" s="34"/>
      <c r="CW100" s="34"/>
      <c r="CX100" s="34"/>
      <c r="CY100" s="34"/>
      <c r="CZ100" s="34"/>
      <c r="DA100" s="34"/>
      <c r="DB100" s="34"/>
      <c r="DC100" s="34"/>
      <c r="DD100" s="34"/>
      <c r="DE100" s="34"/>
      <c r="DF100" s="34"/>
      <c r="DG100" s="34"/>
      <c r="DH100" s="34"/>
      <c r="DI100" s="34"/>
      <c r="DJ100" s="34"/>
      <c r="DK100" s="34"/>
      <c r="DL100" s="34"/>
      <c r="DM100" s="34"/>
      <c r="DN100" s="34"/>
      <c r="DO100" s="34"/>
      <c r="DP100" s="34"/>
      <c r="DQ100" s="34"/>
      <c r="DR100" s="34"/>
      <c r="DS100" s="34"/>
      <c r="DT100" s="34"/>
      <c r="DU100" s="34"/>
      <c r="DV100" s="34"/>
      <c r="DW100" s="34"/>
      <c r="DX100" s="34"/>
      <c r="DY100" s="34"/>
      <c r="DZ100" s="34"/>
      <c r="EA100" s="34"/>
      <c r="EB100" s="34"/>
      <c r="EC100" s="34"/>
      <c r="ED100" s="34"/>
      <c r="EE100" s="34"/>
      <c r="EF100" s="34"/>
      <c r="EG100" s="34"/>
      <c r="EH100" s="34"/>
      <c r="EI100" s="34"/>
      <c r="EJ100" s="34"/>
      <c r="EK100" s="34"/>
      <c r="EL100" s="34"/>
      <c r="EM100" s="34"/>
      <c r="EN100" s="34"/>
      <c r="EO100" s="34"/>
      <c r="EP100" s="34"/>
      <c r="EQ100" s="34"/>
      <c r="ER100" s="34"/>
      <c r="ES100" s="34"/>
      <c r="ET100" s="34"/>
      <c r="EU100" s="34"/>
      <c r="EV100" s="34"/>
      <c r="EW100" s="34"/>
      <c r="EX100" s="34"/>
      <c r="EY100" s="34"/>
      <c r="EZ100" s="34"/>
      <c r="FA100" s="34"/>
      <c r="FB100" s="34"/>
      <c r="FC100" s="34"/>
      <c r="FD100" s="34"/>
      <c r="FE100" s="34"/>
      <c r="FF100" s="34"/>
      <c r="FG100" s="34"/>
      <c r="FH100" s="34"/>
      <c r="FI100" s="34"/>
      <c r="FJ100" s="34"/>
      <c r="FK100" s="34"/>
      <c r="FL100" s="34"/>
      <c r="FM100" s="34"/>
      <c r="FN100" s="34"/>
      <c r="FO100" s="34"/>
      <c r="FP100" s="34"/>
      <c r="FQ100" s="34"/>
      <c r="FR100" s="34"/>
      <c r="FS100" s="34"/>
      <c r="FT100" s="34"/>
      <c r="FU100" s="34"/>
      <c r="FV100" s="34"/>
      <c r="FW100" s="34"/>
      <c r="FX100" s="34"/>
      <c r="FY100" s="34"/>
      <c r="FZ100" s="34"/>
      <c r="GA100" s="34"/>
      <c r="GB100" s="34"/>
      <c r="GC100" s="34"/>
      <c r="GD100" s="34"/>
      <c r="GE100" s="34"/>
      <c r="GF100" s="34"/>
      <c r="GG100" s="34"/>
      <c r="GH100" s="34"/>
      <c r="GI100" s="34"/>
      <c r="GJ100" s="34"/>
      <c r="GK100" s="34"/>
      <c r="GL100" s="34"/>
      <c r="GM100" s="34"/>
      <c r="GN100" s="34"/>
      <c r="GO100" s="34"/>
      <c r="GP100" s="34"/>
      <c r="GQ100" s="34"/>
      <c r="GR100" s="34"/>
      <c r="GS100" s="34"/>
      <c r="GT100" s="34"/>
      <c r="GU100" s="34"/>
      <c r="GV100" s="34"/>
      <c r="GW100" s="34"/>
      <c r="GX100" s="34"/>
      <c r="GY100" s="34"/>
      <c r="GZ100" s="34"/>
      <c r="HA100" s="34"/>
      <c r="HB100" s="34"/>
      <c r="HC100" s="34"/>
      <c r="HD100" s="34"/>
      <c r="HE100" s="34"/>
      <c r="HF100" s="34"/>
      <c r="HG100" s="34"/>
      <c r="HH100" s="34"/>
      <c r="HI100" s="34"/>
      <c r="HJ100" s="34"/>
      <c r="HK100" s="34"/>
      <c r="HL100" s="34"/>
      <c r="HM100" s="34"/>
      <c r="HN100" s="34"/>
      <c r="HO100" s="34"/>
      <c r="HP100" s="34"/>
      <c r="HQ100" s="34"/>
      <c r="HR100" s="34"/>
      <c r="HS100" s="34"/>
      <c r="HT100" s="34"/>
      <c r="HU100" s="34"/>
      <c r="HV100" s="34"/>
      <c r="HW100" s="34"/>
      <c r="HX100" s="34"/>
      <c r="HY100" s="34"/>
      <c r="HZ100" s="34"/>
      <c r="IA100" s="34"/>
      <c r="IB100" s="34"/>
      <c r="IC100" s="34"/>
      <c r="ID100" s="34"/>
      <c r="IE100" s="34"/>
      <c r="IF100" s="34"/>
      <c r="IG100" s="34"/>
      <c r="IH100" s="34"/>
      <c r="II100" s="34"/>
      <c r="IJ100" s="34"/>
      <c r="IK100" s="34"/>
      <c r="IL100" s="34"/>
      <c r="IM100" s="34"/>
      <c r="IN100" s="34"/>
      <c r="IO100" s="34"/>
      <c r="IP100" s="34"/>
      <c r="IQ100" s="34"/>
      <c r="IR100" s="34"/>
      <c r="IS100" s="34"/>
      <c r="IT100" s="34"/>
      <c r="IU100" s="34"/>
      <c r="IV100" s="34"/>
      <c r="IW100" s="34"/>
    </row>
    <row r="101" customFormat="false" ht="12.75" hidden="false" customHeight="false" outlineLevel="0" collapsed="false">
      <c r="A101" s="34"/>
      <c r="B101" s="34"/>
      <c r="C101" s="35" t="s">
        <v>133</v>
      </c>
      <c r="D101" s="36"/>
      <c r="E101" s="37" t="n">
        <v>100000</v>
      </c>
      <c r="F101" s="29" t="s">
        <v>10</v>
      </c>
      <c r="G101" s="14"/>
      <c r="H101" s="34"/>
      <c r="I101" s="43"/>
      <c r="J101" s="3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4"/>
      <c r="BS101" s="34"/>
      <c r="BT101" s="34"/>
      <c r="BU101" s="34"/>
      <c r="BV101" s="34"/>
      <c r="BW101" s="34"/>
      <c r="BX101" s="34"/>
      <c r="BY101" s="34"/>
      <c r="BZ101" s="34"/>
      <c r="CA101" s="34"/>
      <c r="CB101" s="34"/>
      <c r="CC101" s="34"/>
      <c r="CD101" s="34"/>
      <c r="CE101" s="34"/>
      <c r="CF101" s="34"/>
      <c r="CG101" s="34"/>
      <c r="CH101" s="34"/>
      <c r="CI101" s="34"/>
      <c r="CJ101" s="34"/>
      <c r="CK101" s="34"/>
      <c r="CL101" s="34"/>
      <c r="CM101" s="34"/>
      <c r="CN101" s="34"/>
      <c r="CO101" s="34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  <c r="DD101" s="34"/>
      <c r="DE101" s="34"/>
      <c r="DF101" s="34"/>
      <c r="DG101" s="34"/>
      <c r="DH101" s="34"/>
      <c r="DI101" s="34"/>
      <c r="DJ101" s="34"/>
      <c r="DK101" s="34"/>
      <c r="DL101" s="34"/>
      <c r="DM101" s="34"/>
      <c r="DN101" s="34"/>
      <c r="DO101" s="34"/>
      <c r="DP101" s="34"/>
      <c r="DQ101" s="34"/>
      <c r="DR101" s="34"/>
      <c r="DS101" s="34"/>
      <c r="DT101" s="34"/>
      <c r="DU101" s="34"/>
      <c r="DV101" s="34"/>
      <c r="DW101" s="34"/>
      <c r="DX101" s="34"/>
      <c r="DY101" s="34"/>
      <c r="DZ101" s="34"/>
      <c r="EA101" s="34"/>
      <c r="EB101" s="34"/>
      <c r="EC101" s="34"/>
      <c r="ED101" s="34"/>
      <c r="EE101" s="34"/>
      <c r="EF101" s="34"/>
      <c r="EG101" s="34"/>
      <c r="EH101" s="34"/>
      <c r="EI101" s="34"/>
      <c r="EJ101" s="34"/>
      <c r="EK101" s="34"/>
      <c r="EL101" s="34"/>
      <c r="EM101" s="34"/>
      <c r="EN101" s="34"/>
      <c r="EO101" s="34"/>
      <c r="EP101" s="34"/>
      <c r="EQ101" s="34"/>
      <c r="ER101" s="34"/>
      <c r="ES101" s="34"/>
      <c r="ET101" s="34"/>
      <c r="EU101" s="34"/>
      <c r="EV101" s="34"/>
      <c r="EW101" s="34"/>
      <c r="EX101" s="34"/>
      <c r="EY101" s="34"/>
      <c r="EZ101" s="34"/>
      <c r="FA101" s="34"/>
      <c r="FB101" s="34"/>
      <c r="FC101" s="34"/>
      <c r="FD101" s="34"/>
      <c r="FE101" s="34"/>
      <c r="FF101" s="34"/>
      <c r="FG101" s="34"/>
      <c r="FH101" s="34"/>
      <c r="FI101" s="34"/>
      <c r="FJ101" s="34"/>
      <c r="FK101" s="34"/>
      <c r="FL101" s="34"/>
      <c r="FM101" s="34"/>
      <c r="FN101" s="34"/>
      <c r="FO101" s="34"/>
      <c r="FP101" s="34"/>
      <c r="FQ101" s="34"/>
      <c r="FR101" s="34"/>
      <c r="FS101" s="34"/>
      <c r="FT101" s="34"/>
      <c r="FU101" s="34"/>
      <c r="FV101" s="34"/>
      <c r="FW101" s="34"/>
      <c r="FX101" s="34"/>
      <c r="FY101" s="34"/>
      <c r="FZ101" s="34"/>
      <c r="GA101" s="34"/>
      <c r="GB101" s="34"/>
      <c r="GC101" s="34"/>
      <c r="GD101" s="34"/>
      <c r="GE101" s="34"/>
      <c r="GF101" s="34"/>
      <c r="GG101" s="34"/>
      <c r="GH101" s="34"/>
      <c r="GI101" s="34"/>
      <c r="GJ101" s="34"/>
      <c r="GK101" s="34"/>
      <c r="GL101" s="34"/>
      <c r="GM101" s="34"/>
      <c r="GN101" s="34"/>
      <c r="GO101" s="34"/>
      <c r="GP101" s="34"/>
      <c r="GQ101" s="34"/>
      <c r="GR101" s="34"/>
      <c r="GS101" s="34"/>
      <c r="GT101" s="34"/>
      <c r="GU101" s="34"/>
      <c r="GV101" s="34"/>
      <c r="GW101" s="34"/>
      <c r="GX101" s="34"/>
      <c r="GY101" s="34"/>
      <c r="GZ101" s="34"/>
      <c r="HA101" s="34"/>
      <c r="HB101" s="34"/>
      <c r="HC101" s="34"/>
      <c r="HD101" s="34"/>
      <c r="HE101" s="34"/>
      <c r="HF101" s="34"/>
      <c r="HG101" s="34"/>
      <c r="HH101" s="34"/>
      <c r="HI101" s="34"/>
      <c r="HJ101" s="34"/>
      <c r="HK101" s="34"/>
      <c r="HL101" s="34"/>
      <c r="HM101" s="34"/>
      <c r="HN101" s="34"/>
      <c r="HO101" s="34"/>
      <c r="HP101" s="34"/>
      <c r="HQ101" s="34"/>
      <c r="HR101" s="34"/>
      <c r="HS101" s="34"/>
      <c r="HT101" s="34"/>
      <c r="HU101" s="34"/>
      <c r="HV101" s="34"/>
      <c r="HW101" s="34"/>
      <c r="HX101" s="34"/>
      <c r="HY101" s="34"/>
      <c r="HZ101" s="34"/>
      <c r="IA101" s="34"/>
      <c r="IB101" s="34"/>
      <c r="IC101" s="34"/>
      <c r="ID101" s="34"/>
      <c r="IE101" s="34"/>
      <c r="IF101" s="34"/>
      <c r="IG101" s="34"/>
      <c r="IH101" s="34"/>
      <c r="II101" s="34"/>
      <c r="IJ101" s="34"/>
      <c r="IK101" s="34"/>
      <c r="IL101" s="34"/>
      <c r="IM101" s="34"/>
      <c r="IN101" s="34"/>
      <c r="IO101" s="34"/>
      <c r="IP101" s="34"/>
      <c r="IQ101" s="34"/>
      <c r="IR101" s="34"/>
      <c r="IS101" s="34"/>
      <c r="IT101" s="34"/>
      <c r="IU101" s="34"/>
      <c r="IV101" s="34"/>
      <c r="IW101" s="34"/>
    </row>
    <row r="102" customFormat="false" ht="12.75" hidden="false" customHeight="false" outlineLevel="0" collapsed="false">
      <c r="B102" s="1" t="s">
        <v>47</v>
      </c>
      <c r="C102" s="2" t="s">
        <v>134</v>
      </c>
      <c r="D102" s="28" t="s">
        <v>26</v>
      </c>
      <c r="E102" s="17" t="n">
        <v>2000</v>
      </c>
      <c r="F102" s="13" t="s">
        <v>10</v>
      </c>
      <c r="G102" s="16"/>
      <c r="H102" s="34"/>
      <c r="I102" s="43"/>
      <c r="J102" s="3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34"/>
      <c r="CU102" s="34"/>
      <c r="CV102" s="34"/>
      <c r="CW102" s="34"/>
      <c r="CX102" s="34"/>
      <c r="CY102" s="34"/>
      <c r="CZ102" s="34"/>
      <c r="DA102" s="34"/>
      <c r="DB102" s="34"/>
      <c r="DC102" s="34"/>
      <c r="DD102" s="34"/>
      <c r="DE102" s="34"/>
      <c r="DF102" s="34"/>
      <c r="DG102" s="34"/>
      <c r="DH102" s="34"/>
      <c r="DI102" s="34"/>
      <c r="DJ102" s="34"/>
      <c r="DK102" s="34"/>
      <c r="DL102" s="34"/>
      <c r="DM102" s="34"/>
      <c r="DN102" s="34"/>
      <c r="DO102" s="34"/>
      <c r="DP102" s="34"/>
      <c r="DQ102" s="34"/>
      <c r="DR102" s="34"/>
      <c r="DS102" s="34"/>
      <c r="DT102" s="34"/>
      <c r="DU102" s="34"/>
      <c r="DV102" s="34"/>
      <c r="DW102" s="34"/>
      <c r="DX102" s="34"/>
      <c r="DY102" s="34"/>
      <c r="DZ102" s="34"/>
      <c r="EA102" s="34"/>
      <c r="EB102" s="34"/>
      <c r="EC102" s="34"/>
      <c r="ED102" s="34"/>
      <c r="EE102" s="34"/>
      <c r="EF102" s="34"/>
      <c r="EG102" s="34"/>
      <c r="EH102" s="34"/>
      <c r="EI102" s="34"/>
      <c r="EJ102" s="34"/>
      <c r="EK102" s="34"/>
      <c r="EL102" s="34"/>
      <c r="EM102" s="34"/>
      <c r="EN102" s="34"/>
      <c r="EO102" s="34"/>
      <c r="EP102" s="34"/>
      <c r="EQ102" s="34"/>
      <c r="ER102" s="34"/>
      <c r="ES102" s="34"/>
      <c r="ET102" s="34"/>
      <c r="EU102" s="34"/>
      <c r="EV102" s="34"/>
      <c r="EW102" s="34"/>
      <c r="EX102" s="34"/>
      <c r="EY102" s="34"/>
      <c r="EZ102" s="34"/>
      <c r="FA102" s="34"/>
      <c r="FB102" s="34"/>
      <c r="FC102" s="34"/>
      <c r="FD102" s="34"/>
      <c r="FE102" s="34"/>
      <c r="FF102" s="34"/>
      <c r="FG102" s="34"/>
      <c r="FH102" s="34"/>
      <c r="FI102" s="34"/>
      <c r="FJ102" s="34"/>
      <c r="FK102" s="34"/>
      <c r="FL102" s="34"/>
      <c r="FM102" s="34"/>
      <c r="FN102" s="34"/>
      <c r="FO102" s="34"/>
      <c r="FP102" s="34"/>
      <c r="FQ102" s="34"/>
      <c r="FR102" s="34"/>
      <c r="FS102" s="34"/>
      <c r="FT102" s="34"/>
      <c r="FU102" s="34"/>
      <c r="FV102" s="34"/>
      <c r="FW102" s="34"/>
      <c r="FX102" s="34"/>
      <c r="FY102" s="34"/>
      <c r="FZ102" s="34"/>
      <c r="GA102" s="34"/>
      <c r="GB102" s="34"/>
      <c r="GC102" s="34"/>
      <c r="GD102" s="34"/>
      <c r="GE102" s="34"/>
      <c r="GF102" s="34"/>
      <c r="GG102" s="34"/>
      <c r="GH102" s="34"/>
      <c r="GI102" s="34"/>
      <c r="GJ102" s="34"/>
      <c r="GK102" s="34"/>
      <c r="GL102" s="34"/>
      <c r="GM102" s="34"/>
      <c r="GN102" s="34"/>
      <c r="GO102" s="34"/>
      <c r="GP102" s="34"/>
      <c r="GQ102" s="34"/>
      <c r="GR102" s="34"/>
      <c r="GS102" s="34"/>
      <c r="GT102" s="34"/>
      <c r="GU102" s="34"/>
      <c r="GV102" s="34"/>
      <c r="GW102" s="34"/>
      <c r="GX102" s="34"/>
      <c r="GY102" s="34"/>
      <c r="GZ102" s="34"/>
      <c r="HA102" s="34"/>
      <c r="HB102" s="34"/>
      <c r="HC102" s="34"/>
      <c r="HD102" s="34"/>
      <c r="HE102" s="34"/>
      <c r="HF102" s="34"/>
      <c r="HG102" s="34"/>
      <c r="HH102" s="34"/>
      <c r="HI102" s="34"/>
      <c r="HJ102" s="34"/>
      <c r="HK102" s="34"/>
      <c r="HL102" s="34"/>
      <c r="HM102" s="34"/>
      <c r="HN102" s="34"/>
      <c r="HO102" s="34"/>
      <c r="HP102" s="34"/>
      <c r="HQ102" s="34"/>
      <c r="HR102" s="34"/>
      <c r="HS102" s="34"/>
      <c r="HT102" s="34"/>
      <c r="HU102" s="34"/>
      <c r="HV102" s="34"/>
      <c r="HW102" s="34"/>
      <c r="HX102" s="34"/>
      <c r="HY102" s="34"/>
      <c r="HZ102" s="34"/>
      <c r="IA102" s="34"/>
      <c r="IB102" s="34"/>
      <c r="IC102" s="34"/>
      <c r="ID102" s="34"/>
      <c r="IE102" s="34"/>
      <c r="IF102" s="34"/>
      <c r="IG102" s="34"/>
      <c r="IH102" s="34"/>
      <c r="II102" s="34"/>
      <c r="IJ102" s="34"/>
      <c r="IK102" s="34"/>
      <c r="IL102" s="34"/>
      <c r="IM102" s="34"/>
      <c r="IN102" s="34"/>
      <c r="IO102" s="34"/>
      <c r="IP102" s="34"/>
      <c r="IQ102" s="34"/>
      <c r="IR102" s="34"/>
      <c r="IS102" s="34"/>
      <c r="IT102" s="34"/>
      <c r="IU102" s="34"/>
      <c r="IV102" s="34"/>
      <c r="IW102" s="34"/>
    </row>
    <row r="103" customFormat="false" ht="12.75" hidden="false" customHeight="false" outlineLevel="0" collapsed="false">
      <c r="B103" s="1" t="s">
        <v>47</v>
      </c>
      <c r="C103" s="2" t="s">
        <v>135</v>
      </c>
      <c r="D103" s="28" t="s">
        <v>26</v>
      </c>
      <c r="E103" s="17" t="n">
        <v>500</v>
      </c>
      <c r="F103" s="13" t="s">
        <v>10</v>
      </c>
      <c r="G103" s="16"/>
      <c r="H103" s="34"/>
      <c r="I103" s="43"/>
      <c r="J103" s="3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4"/>
      <c r="BS103" s="34"/>
      <c r="BT103" s="34"/>
      <c r="BU103" s="34"/>
      <c r="BV103" s="34"/>
      <c r="BW103" s="34"/>
      <c r="BX103" s="34"/>
      <c r="BY103" s="34"/>
      <c r="BZ103" s="34"/>
      <c r="CA103" s="34"/>
      <c r="CB103" s="34"/>
      <c r="CC103" s="34"/>
      <c r="CD103" s="34"/>
      <c r="CE103" s="34"/>
      <c r="CF103" s="34"/>
      <c r="CG103" s="34"/>
      <c r="CH103" s="34"/>
      <c r="CI103" s="34"/>
      <c r="CJ103" s="34"/>
      <c r="CK103" s="34"/>
      <c r="CL103" s="34"/>
      <c r="CM103" s="34"/>
      <c r="CN103" s="34"/>
      <c r="CO103" s="34"/>
      <c r="CP103" s="34"/>
      <c r="CQ103" s="34"/>
      <c r="CR103" s="34"/>
      <c r="CS103" s="34"/>
      <c r="CT103" s="34"/>
      <c r="CU103" s="34"/>
      <c r="CV103" s="34"/>
      <c r="CW103" s="34"/>
      <c r="CX103" s="34"/>
      <c r="CY103" s="34"/>
      <c r="CZ103" s="34"/>
      <c r="DA103" s="34"/>
      <c r="DB103" s="34"/>
      <c r="DC103" s="34"/>
      <c r="DD103" s="34"/>
      <c r="DE103" s="34"/>
      <c r="DF103" s="34"/>
      <c r="DG103" s="34"/>
      <c r="DH103" s="34"/>
      <c r="DI103" s="34"/>
      <c r="DJ103" s="34"/>
      <c r="DK103" s="34"/>
      <c r="DL103" s="34"/>
      <c r="DM103" s="34"/>
      <c r="DN103" s="34"/>
      <c r="DO103" s="34"/>
      <c r="DP103" s="34"/>
      <c r="DQ103" s="34"/>
      <c r="DR103" s="34"/>
      <c r="DS103" s="34"/>
      <c r="DT103" s="34"/>
      <c r="DU103" s="34"/>
      <c r="DV103" s="34"/>
      <c r="DW103" s="34"/>
      <c r="DX103" s="34"/>
      <c r="DY103" s="34"/>
      <c r="DZ103" s="34"/>
      <c r="EA103" s="34"/>
      <c r="EB103" s="34"/>
      <c r="EC103" s="34"/>
      <c r="ED103" s="34"/>
      <c r="EE103" s="34"/>
      <c r="EF103" s="34"/>
      <c r="EG103" s="34"/>
      <c r="EH103" s="34"/>
      <c r="EI103" s="34"/>
      <c r="EJ103" s="34"/>
      <c r="EK103" s="34"/>
      <c r="EL103" s="34"/>
      <c r="EM103" s="34"/>
      <c r="EN103" s="34"/>
      <c r="EO103" s="34"/>
      <c r="EP103" s="34"/>
      <c r="EQ103" s="34"/>
      <c r="ER103" s="34"/>
      <c r="ES103" s="34"/>
      <c r="ET103" s="34"/>
      <c r="EU103" s="34"/>
      <c r="EV103" s="34"/>
      <c r="EW103" s="34"/>
      <c r="EX103" s="34"/>
      <c r="EY103" s="34"/>
      <c r="EZ103" s="34"/>
      <c r="FA103" s="34"/>
      <c r="FB103" s="34"/>
      <c r="FC103" s="34"/>
      <c r="FD103" s="34"/>
      <c r="FE103" s="34"/>
      <c r="FF103" s="34"/>
      <c r="FG103" s="34"/>
      <c r="FH103" s="34"/>
      <c r="FI103" s="34"/>
      <c r="FJ103" s="34"/>
      <c r="FK103" s="34"/>
      <c r="FL103" s="34"/>
      <c r="FM103" s="34"/>
      <c r="FN103" s="34"/>
      <c r="FO103" s="34"/>
      <c r="FP103" s="34"/>
      <c r="FQ103" s="34"/>
      <c r="FR103" s="34"/>
      <c r="FS103" s="34"/>
      <c r="FT103" s="34"/>
      <c r="FU103" s="34"/>
      <c r="FV103" s="34"/>
      <c r="FW103" s="34"/>
      <c r="FX103" s="34"/>
      <c r="FY103" s="34"/>
      <c r="FZ103" s="34"/>
      <c r="GA103" s="34"/>
      <c r="GB103" s="34"/>
      <c r="GC103" s="34"/>
      <c r="GD103" s="34"/>
      <c r="GE103" s="34"/>
      <c r="GF103" s="34"/>
      <c r="GG103" s="34"/>
      <c r="GH103" s="34"/>
      <c r="GI103" s="34"/>
      <c r="GJ103" s="34"/>
      <c r="GK103" s="34"/>
      <c r="GL103" s="34"/>
      <c r="GM103" s="34"/>
      <c r="GN103" s="34"/>
      <c r="GO103" s="34"/>
      <c r="GP103" s="34"/>
      <c r="GQ103" s="34"/>
      <c r="GR103" s="34"/>
      <c r="GS103" s="34"/>
      <c r="GT103" s="34"/>
      <c r="GU103" s="34"/>
      <c r="GV103" s="34"/>
      <c r="GW103" s="34"/>
      <c r="GX103" s="34"/>
      <c r="GY103" s="34"/>
      <c r="GZ103" s="34"/>
      <c r="HA103" s="34"/>
      <c r="HB103" s="34"/>
      <c r="HC103" s="34"/>
      <c r="HD103" s="34"/>
      <c r="HE103" s="34"/>
      <c r="HF103" s="34"/>
      <c r="HG103" s="34"/>
      <c r="HH103" s="34"/>
      <c r="HI103" s="34"/>
      <c r="HJ103" s="34"/>
      <c r="HK103" s="34"/>
      <c r="HL103" s="34"/>
      <c r="HM103" s="34"/>
      <c r="HN103" s="34"/>
      <c r="HO103" s="34"/>
      <c r="HP103" s="34"/>
      <c r="HQ103" s="34"/>
      <c r="HR103" s="34"/>
      <c r="HS103" s="34"/>
      <c r="HT103" s="34"/>
      <c r="HU103" s="34"/>
      <c r="HV103" s="34"/>
      <c r="HW103" s="34"/>
      <c r="HX103" s="34"/>
      <c r="HY103" s="34"/>
      <c r="HZ103" s="34"/>
      <c r="IA103" s="34"/>
      <c r="IB103" s="34"/>
      <c r="IC103" s="34"/>
      <c r="ID103" s="34"/>
      <c r="IE103" s="34"/>
      <c r="IF103" s="34"/>
      <c r="IG103" s="34"/>
      <c r="IH103" s="34"/>
      <c r="II103" s="34"/>
      <c r="IJ103" s="34"/>
      <c r="IK103" s="34"/>
      <c r="IL103" s="34"/>
      <c r="IM103" s="34"/>
      <c r="IN103" s="34"/>
      <c r="IO103" s="34"/>
      <c r="IP103" s="34"/>
      <c r="IQ103" s="34"/>
      <c r="IR103" s="34"/>
      <c r="IS103" s="34"/>
      <c r="IT103" s="34"/>
      <c r="IU103" s="34"/>
      <c r="IV103" s="34"/>
      <c r="IW103" s="34"/>
    </row>
    <row r="104" customFormat="false" ht="12.75" hidden="false" customHeight="false" outlineLevel="0" collapsed="false">
      <c r="B104" s="1" t="s">
        <v>47</v>
      </c>
      <c r="C104" s="2" t="s">
        <v>136</v>
      </c>
      <c r="D104" s="28" t="s">
        <v>26</v>
      </c>
      <c r="E104" s="17" t="n">
        <v>3000</v>
      </c>
      <c r="F104" s="13" t="s">
        <v>10</v>
      </c>
      <c r="G104" s="16"/>
      <c r="H104" s="34"/>
      <c r="I104" s="43"/>
      <c r="J104" s="3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4"/>
      <c r="AV104" s="34"/>
      <c r="AW104" s="34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4"/>
      <c r="BS104" s="34"/>
      <c r="BT104" s="34"/>
      <c r="BU104" s="34"/>
      <c r="BV104" s="34"/>
      <c r="BW104" s="34"/>
      <c r="BX104" s="34"/>
      <c r="BY104" s="34"/>
      <c r="BZ104" s="34"/>
      <c r="CA104" s="34"/>
      <c r="CB104" s="34"/>
      <c r="CC104" s="34"/>
      <c r="CD104" s="34"/>
      <c r="CE104" s="34"/>
      <c r="CF104" s="34"/>
      <c r="CG104" s="34"/>
      <c r="CH104" s="34"/>
      <c r="CI104" s="34"/>
      <c r="CJ104" s="34"/>
      <c r="CK104" s="34"/>
      <c r="CL104" s="34"/>
      <c r="CM104" s="34"/>
      <c r="CN104" s="34"/>
      <c r="CO104" s="34"/>
      <c r="CP104" s="34"/>
      <c r="CQ104" s="34"/>
      <c r="CR104" s="34"/>
      <c r="CS104" s="34"/>
      <c r="CT104" s="34"/>
      <c r="CU104" s="34"/>
      <c r="CV104" s="34"/>
      <c r="CW104" s="34"/>
      <c r="CX104" s="34"/>
      <c r="CY104" s="34"/>
      <c r="CZ104" s="34"/>
      <c r="DA104" s="34"/>
      <c r="DB104" s="34"/>
      <c r="DC104" s="34"/>
      <c r="DD104" s="34"/>
      <c r="DE104" s="34"/>
      <c r="DF104" s="34"/>
      <c r="DG104" s="34"/>
      <c r="DH104" s="34"/>
      <c r="DI104" s="34"/>
      <c r="DJ104" s="34"/>
      <c r="DK104" s="34"/>
      <c r="DL104" s="34"/>
      <c r="DM104" s="34"/>
      <c r="DN104" s="34"/>
      <c r="DO104" s="34"/>
      <c r="DP104" s="34"/>
      <c r="DQ104" s="34"/>
      <c r="DR104" s="34"/>
      <c r="DS104" s="34"/>
      <c r="DT104" s="34"/>
      <c r="DU104" s="34"/>
      <c r="DV104" s="34"/>
      <c r="DW104" s="34"/>
      <c r="DX104" s="34"/>
      <c r="DY104" s="34"/>
      <c r="DZ104" s="34"/>
      <c r="EA104" s="34"/>
      <c r="EB104" s="34"/>
      <c r="EC104" s="34"/>
      <c r="ED104" s="34"/>
      <c r="EE104" s="34"/>
      <c r="EF104" s="34"/>
      <c r="EG104" s="34"/>
      <c r="EH104" s="34"/>
      <c r="EI104" s="34"/>
      <c r="EJ104" s="34"/>
      <c r="EK104" s="34"/>
      <c r="EL104" s="34"/>
      <c r="EM104" s="34"/>
      <c r="EN104" s="34"/>
      <c r="EO104" s="34"/>
      <c r="EP104" s="34"/>
      <c r="EQ104" s="34"/>
      <c r="ER104" s="34"/>
      <c r="ES104" s="34"/>
      <c r="ET104" s="34"/>
      <c r="EU104" s="34"/>
      <c r="EV104" s="34"/>
      <c r="EW104" s="34"/>
      <c r="EX104" s="34"/>
      <c r="EY104" s="34"/>
      <c r="EZ104" s="34"/>
      <c r="FA104" s="34"/>
      <c r="FB104" s="34"/>
      <c r="FC104" s="34"/>
      <c r="FD104" s="34"/>
      <c r="FE104" s="34"/>
      <c r="FF104" s="34"/>
      <c r="FG104" s="34"/>
      <c r="FH104" s="34"/>
      <c r="FI104" s="34"/>
      <c r="FJ104" s="34"/>
      <c r="FK104" s="34"/>
      <c r="FL104" s="34"/>
      <c r="FM104" s="34"/>
      <c r="FN104" s="34"/>
      <c r="FO104" s="34"/>
      <c r="FP104" s="34"/>
      <c r="FQ104" s="34"/>
      <c r="FR104" s="34"/>
      <c r="FS104" s="34"/>
      <c r="FT104" s="34"/>
      <c r="FU104" s="34"/>
      <c r="FV104" s="34"/>
      <c r="FW104" s="34"/>
      <c r="FX104" s="34"/>
      <c r="FY104" s="34"/>
      <c r="FZ104" s="34"/>
      <c r="GA104" s="34"/>
      <c r="GB104" s="34"/>
      <c r="GC104" s="34"/>
      <c r="GD104" s="34"/>
      <c r="GE104" s="34"/>
      <c r="GF104" s="34"/>
      <c r="GG104" s="34"/>
      <c r="GH104" s="34"/>
      <c r="GI104" s="34"/>
      <c r="GJ104" s="34"/>
      <c r="GK104" s="34"/>
      <c r="GL104" s="34"/>
      <c r="GM104" s="34"/>
      <c r="GN104" s="34"/>
      <c r="GO104" s="34"/>
      <c r="GP104" s="34"/>
      <c r="GQ104" s="34"/>
      <c r="GR104" s="34"/>
      <c r="GS104" s="34"/>
      <c r="GT104" s="34"/>
      <c r="GU104" s="34"/>
      <c r="GV104" s="34"/>
      <c r="GW104" s="34"/>
      <c r="GX104" s="34"/>
      <c r="GY104" s="34"/>
      <c r="GZ104" s="34"/>
      <c r="HA104" s="34"/>
      <c r="HB104" s="34"/>
      <c r="HC104" s="34"/>
      <c r="HD104" s="34"/>
      <c r="HE104" s="34"/>
      <c r="HF104" s="34"/>
      <c r="HG104" s="34"/>
      <c r="HH104" s="34"/>
      <c r="HI104" s="34"/>
      <c r="HJ104" s="34"/>
      <c r="HK104" s="34"/>
      <c r="HL104" s="34"/>
      <c r="HM104" s="34"/>
      <c r="HN104" s="34"/>
      <c r="HO104" s="34"/>
      <c r="HP104" s="34"/>
      <c r="HQ104" s="34"/>
      <c r="HR104" s="34"/>
      <c r="HS104" s="34"/>
      <c r="HT104" s="34"/>
      <c r="HU104" s="34"/>
      <c r="HV104" s="34"/>
      <c r="HW104" s="34"/>
      <c r="HX104" s="34"/>
      <c r="HY104" s="34"/>
      <c r="HZ104" s="34"/>
      <c r="IA104" s="34"/>
      <c r="IB104" s="34"/>
      <c r="IC104" s="34"/>
      <c r="ID104" s="34"/>
      <c r="IE104" s="34"/>
      <c r="IF104" s="34"/>
      <c r="IG104" s="34"/>
      <c r="IH104" s="34"/>
      <c r="II104" s="34"/>
      <c r="IJ104" s="34"/>
      <c r="IK104" s="34"/>
      <c r="IL104" s="34"/>
      <c r="IM104" s="34"/>
      <c r="IN104" s="34"/>
      <c r="IO104" s="34"/>
      <c r="IP104" s="34"/>
      <c r="IQ104" s="34"/>
      <c r="IR104" s="34"/>
      <c r="IS104" s="34"/>
      <c r="IT104" s="34"/>
      <c r="IU104" s="34"/>
      <c r="IV104" s="34"/>
      <c r="IW104" s="34"/>
    </row>
    <row r="105" customFormat="false" ht="12.75" hidden="false" customHeight="false" outlineLevel="0" collapsed="false">
      <c r="B105" s="1" t="s">
        <v>47</v>
      </c>
      <c r="C105" s="2" t="s">
        <v>137</v>
      </c>
      <c r="D105" s="28" t="s">
        <v>26</v>
      </c>
      <c r="E105" s="17" t="n">
        <v>1250</v>
      </c>
      <c r="F105" s="13" t="s">
        <v>10</v>
      </c>
      <c r="G105" s="16"/>
      <c r="H105" s="34"/>
      <c r="I105" s="43"/>
      <c r="J105" s="3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4"/>
      <c r="BS105" s="34"/>
      <c r="BT105" s="34"/>
      <c r="BU105" s="34"/>
      <c r="BV105" s="34"/>
      <c r="BW105" s="34"/>
      <c r="BX105" s="34"/>
      <c r="BY105" s="34"/>
      <c r="BZ105" s="34"/>
      <c r="CA105" s="34"/>
      <c r="CB105" s="34"/>
      <c r="CC105" s="34"/>
      <c r="CD105" s="34"/>
      <c r="CE105" s="34"/>
      <c r="CF105" s="34"/>
      <c r="CG105" s="34"/>
      <c r="CH105" s="34"/>
      <c r="CI105" s="34"/>
      <c r="CJ105" s="34"/>
      <c r="CK105" s="34"/>
      <c r="CL105" s="34"/>
      <c r="CM105" s="34"/>
      <c r="CN105" s="34"/>
      <c r="CO105" s="34"/>
      <c r="CP105" s="34"/>
      <c r="CQ105" s="34"/>
      <c r="CR105" s="34"/>
      <c r="CS105" s="34"/>
      <c r="CT105" s="34"/>
      <c r="CU105" s="34"/>
      <c r="CV105" s="34"/>
      <c r="CW105" s="34"/>
      <c r="CX105" s="34"/>
      <c r="CY105" s="34"/>
      <c r="CZ105" s="34"/>
      <c r="DA105" s="34"/>
      <c r="DB105" s="34"/>
      <c r="DC105" s="34"/>
      <c r="DD105" s="34"/>
      <c r="DE105" s="34"/>
      <c r="DF105" s="34"/>
      <c r="DG105" s="34"/>
      <c r="DH105" s="34"/>
      <c r="DI105" s="34"/>
      <c r="DJ105" s="34"/>
      <c r="DK105" s="34"/>
      <c r="DL105" s="34"/>
      <c r="DM105" s="34"/>
      <c r="DN105" s="34"/>
      <c r="DO105" s="34"/>
      <c r="DP105" s="34"/>
      <c r="DQ105" s="34"/>
      <c r="DR105" s="34"/>
      <c r="DS105" s="34"/>
      <c r="DT105" s="34"/>
      <c r="DU105" s="34"/>
      <c r="DV105" s="34"/>
      <c r="DW105" s="34"/>
      <c r="DX105" s="34"/>
      <c r="DY105" s="34"/>
      <c r="DZ105" s="34"/>
      <c r="EA105" s="34"/>
      <c r="EB105" s="34"/>
      <c r="EC105" s="34"/>
      <c r="ED105" s="34"/>
      <c r="EE105" s="34"/>
      <c r="EF105" s="34"/>
      <c r="EG105" s="34"/>
      <c r="EH105" s="34"/>
      <c r="EI105" s="34"/>
      <c r="EJ105" s="34"/>
      <c r="EK105" s="34"/>
      <c r="EL105" s="34"/>
      <c r="EM105" s="34"/>
      <c r="EN105" s="34"/>
      <c r="EO105" s="34"/>
      <c r="EP105" s="34"/>
      <c r="EQ105" s="34"/>
      <c r="ER105" s="34"/>
      <c r="ES105" s="34"/>
      <c r="ET105" s="34"/>
      <c r="EU105" s="34"/>
      <c r="EV105" s="34"/>
      <c r="EW105" s="34"/>
      <c r="EX105" s="34"/>
      <c r="EY105" s="34"/>
      <c r="EZ105" s="34"/>
      <c r="FA105" s="34"/>
      <c r="FB105" s="34"/>
      <c r="FC105" s="34"/>
      <c r="FD105" s="34"/>
      <c r="FE105" s="34"/>
      <c r="FF105" s="34"/>
      <c r="FG105" s="34"/>
      <c r="FH105" s="34"/>
      <c r="FI105" s="34"/>
      <c r="FJ105" s="34"/>
      <c r="FK105" s="34"/>
      <c r="FL105" s="34"/>
      <c r="FM105" s="34"/>
      <c r="FN105" s="34"/>
      <c r="FO105" s="34"/>
      <c r="FP105" s="34"/>
      <c r="FQ105" s="34"/>
      <c r="FR105" s="34"/>
      <c r="FS105" s="34"/>
      <c r="FT105" s="34"/>
      <c r="FU105" s="34"/>
      <c r="FV105" s="34"/>
      <c r="FW105" s="34"/>
      <c r="FX105" s="34"/>
      <c r="FY105" s="34"/>
      <c r="FZ105" s="34"/>
      <c r="GA105" s="34"/>
      <c r="GB105" s="34"/>
      <c r="GC105" s="34"/>
      <c r="GD105" s="34"/>
      <c r="GE105" s="34"/>
      <c r="GF105" s="34"/>
      <c r="GG105" s="34"/>
      <c r="GH105" s="34"/>
      <c r="GI105" s="34"/>
      <c r="GJ105" s="34"/>
      <c r="GK105" s="34"/>
      <c r="GL105" s="34"/>
      <c r="GM105" s="34"/>
      <c r="GN105" s="34"/>
      <c r="GO105" s="34"/>
      <c r="GP105" s="34"/>
      <c r="GQ105" s="34"/>
      <c r="GR105" s="34"/>
      <c r="GS105" s="34"/>
      <c r="GT105" s="34"/>
      <c r="GU105" s="34"/>
      <c r="GV105" s="34"/>
      <c r="GW105" s="34"/>
      <c r="GX105" s="34"/>
      <c r="GY105" s="34"/>
      <c r="GZ105" s="34"/>
      <c r="HA105" s="34"/>
      <c r="HB105" s="34"/>
      <c r="HC105" s="34"/>
      <c r="HD105" s="34"/>
      <c r="HE105" s="34"/>
      <c r="HF105" s="34"/>
      <c r="HG105" s="34"/>
      <c r="HH105" s="34"/>
      <c r="HI105" s="34"/>
      <c r="HJ105" s="34"/>
      <c r="HK105" s="34"/>
      <c r="HL105" s="34"/>
      <c r="HM105" s="34"/>
      <c r="HN105" s="34"/>
      <c r="HO105" s="34"/>
      <c r="HP105" s="34"/>
      <c r="HQ105" s="34"/>
      <c r="HR105" s="34"/>
      <c r="HS105" s="34"/>
      <c r="HT105" s="34"/>
      <c r="HU105" s="34"/>
      <c r="HV105" s="34"/>
      <c r="HW105" s="34"/>
      <c r="HX105" s="34"/>
      <c r="HY105" s="34"/>
      <c r="HZ105" s="34"/>
      <c r="IA105" s="34"/>
      <c r="IB105" s="34"/>
      <c r="IC105" s="34"/>
      <c r="ID105" s="34"/>
      <c r="IE105" s="34"/>
      <c r="IF105" s="34"/>
      <c r="IG105" s="34"/>
      <c r="IH105" s="34"/>
      <c r="II105" s="34"/>
      <c r="IJ105" s="34"/>
      <c r="IK105" s="34"/>
      <c r="IL105" s="34"/>
      <c r="IM105" s="34"/>
      <c r="IN105" s="34"/>
      <c r="IO105" s="34"/>
      <c r="IP105" s="34"/>
      <c r="IQ105" s="34"/>
      <c r="IR105" s="34"/>
      <c r="IS105" s="34"/>
      <c r="IT105" s="34"/>
      <c r="IU105" s="34"/>
      <c r="IV105" s="34"/>
      <c r="IW105" s="34"/>
    </row>
    <row r="106" customFormat="false" ht="12.75" hidden="false" customHeight="false" outlineLevel="0" collapsed="false">
      <c r="B106" s="1" t="s">
        <v>47</v>
      </c>
      <c r="C106" s="2" t="s">
        <v>138</v>
      </c>
      <c r="D106" s="28" t="s">
        <v>26</v>
      </c>
      <c r="E106" s="17" t="n">
        <v>6000</v>
      </c>
      <c r="F106" s="13" t="s">
        <v>10</v>
      </c>
      <c r="G106" s="16"/>
      <c r="H106" s="34"/>
      <c r="I106" s="43"/>
      <c r="J106" s="3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34"/>
      <c r="Z106" s="34"/>
      <c r="AA106" s="34"/>
      <c r="AB106" s="34"/>
      <c r="AC106" s="34"/>
      <c r="AD106" s="34"/>
      <c r="AE106" s="34"/>
      <c r="AF106" s="34"/>
      <c r="AG106" s="34"/>
      <c r="AH106" s="34"/>
      <c r="AI106" s="34"/>
      <c r="AJ106" s="34"/>
      <c r="AK106" s="34"/>
      <c r="AL106" s="34"/>
      <c r="AM106" s="34"/>
      <c r="AN106" s="34"/>
      <c r="AO106" s="34"/>
      <c r="AP106" s="34"/>
      <c r="AQ106" s="34"/>
      <c r="AR106" s="34"/>
      <c r="AS106" s="34"/>
      <c r="AT106" s="34"/>
      <c r="AU106" s="34"/>
      <c r="AV106" s="34"/>
      <c r="AW106" s="34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4"/>
      <c r="BS106" s="34"/>
      <c r="BT106" s="34"/>
      <c r="BU106" s="34"/>
      <c r="BV106" s="34"/>
      <c r="BW106" s="34"/>
      <c r="BX106" s="34"/>
      <c r="BY106" s="34"/>
      <c r="BZ106" s="34"/>
      <c r="CA106" s="34"/>
      <c r="CB106" s="34"/>
      <c r="CC106" s="34"/>
      <c r="CD106" s="34"/>
      <c r="CE106" s="34"/>
      <c r="CF106" s="34"/>
      <c r="CG106" s="34"/>
      <c r="CH106" s="34"/>
      <c r="CI106" s="34"/>
      <c r="CJ106" s="34"/>
      <c r="CK106" s="34"/>
      <c r="CL106" s="34"/>
      <c r="CM106" s="34"/>
      <c r="CN106" s="34"/>
      <c r="CO106" s="34"/>
      <c r="CP106" s="34"/>
      <c r="CQ106" s="34"/>
      <c r="CR106" s="34"/>
      <c r="CS106" s="34"/>
      <c r="CT106" s="34"/>
      <c r="CU106" s="34"/>
      <c r="CV106" s="34"/>
      <c r="CW106" s="34"/>
      <c r="CX106" s="34"/>
      <c r="CY106" s="34"/>
      <c r="CZ106" s="34"/>
      <c r="DA106" s="34"/>
      <c r="DB106" s="34"/>
      <c r="DC106" s="34"/>
      <c r="DD106" s="34"/>
      <c r="DE106" s="34"/>
      <c r="DF106" s="34"/>
      <c r="DG106" s="34"/>
      <c r="DH106" s="34"/>
      <c r="DI106" s="34"/>
      <c r="DJ106" s="34"/>
      <c r="DK106" s="34"/>
      <c r="DL106" s="34"/>
      <c r="DM106" s="34"/>
      <c r="DN106" s="34"/>
      <c r="DO106" s="34"/>
      <c r="DP106" s="34"/>
      <c r="DQ106" s="34"/>
      <c r="DR106" s="34"/>
      <c r="DS106" s="34"/>
      <c r="DT106" s="34"/>
      <c r="DU106" s="34"/>
      <c r="DV106" s="34"/>
      <c r="DW106" s="34"/>
      <c r="DX106" s="34"/>
      <c r="DY106" s="34"/>
      <c r="DZ106" s="34"/>
      <c r="EA106" s="34"/>
      <c r="EB106" s="34"/>
      <c r="EC106" s="34"/>
      <c r="ED106" s="34"/>
      <c r="EE106" s="34"/>
      <c r="EF106" s="34"/>
      <c r="EG106" s="34"/>
      <c r="EH106" s="34"/>
      <c r="EI106" s="34"/>
      <c r="EJ106" s="34"/>
      <c r="EK106" s="34"/>
      <c r="EL106" s="34"/>
      <c r="EM106" s="34"/>
      <c r="EN106" s="34"/>
      <c r="EO106" s="34"/>
      <c r="EP106" s="34"/>
      <c r="EQ106" s="34"/>
      <c r="ER106" s="34"/>
      <c r="ES106" s="34"/>
      <c r="ET106" s="34"/>
      <c r="EU106" s="34"/>
      <c r="EV106" s="34"/>
      <c r="EW106" s="34"/>
      <c r="EX106" s="34"/>
      <c r="EY106" s="34"/>
      <c r="EZ106" s="34"/>
      <c r="FA106" s="34"/>
      <c r="FB106" s="34"/>
      <c r="FC106" s="34"/>
      <c r="FD106" s="34"/>
      <c r="FE106" s="34"/>
      <c r="FF106" s="34"/>
      <c r="FG106" s="34"/>
      <c r="FH106" s="34"/>
      <c r="FI106" s="34"/>
      <c r="FJ106" s="34"/>
      <c r="FK106" s="34"/>
      <c r="FL106" s="34"/>
      <c r="FM106" s="34"/>
      <c r="FN106" s="34"/>
      <c r="FO106" s="34"/>
      <c r="FP106" s="34"/>
      <c r="FQ106" s="34"/>
      <c r="FR106" s="34"/>
      <c r="FS106" s="34"/>
      <c r="FT106" s="34"/>
      <c r="FU106" s="34"/>
      <c r="FV106" s="34"/>
      <c r="FW106" s="34"/>
      <c r="FX106" s="34"/>
      <c r="FY106" s="34"/>
      <c r="FZ106" s="34"/>
      <c r="GA106" s="34"/>
      <c r="GB106" s="34"/>
      <c r="GC106" s="34"/>
      <c r="GD106" s="34"/>
      <c r="GE106" s="34"/>
      <c r="GF106" s="34"/>
      <c r="GG106" s="34"/>
      <c r="GH106" s="34"/>
      <c r="GI106" s="34"/>
      <c r="GJ106" s="34"/>
      <c r="GK106" s="34"/>
      <c r="GL106" s="34"/>
      <c r="GM106" s="34"/>
      <c r="GN106" s="34"/>
      <c r="GO106" s="34"/>
      <c r="GP106" s="34"/>
      <c r="GQ106" s="34"/>
      <c r="GR106" s="34"/>
      <c r="GS106" s="34"/>
      <c r="GT106" s="34"/>
      <c r="GU106" s="34"/>
      <c r="GV106" s="34"/>
      <c r="GW106" s="34"/>
      <c r="GX106" s="34"/>
      <c r="GY106" s="34"/>
      <c r="GZ106" s="34"/>
      <c r="HA106" s="34"/>
      <c r="HB106" s="34"/>
      <c r="HC106" s="34"/>
      <c r="HD106" s="34"/>
      <c r="HE106" s="34"/>
      <c r="HF106" s="34"/>
      <c r="HG106" s="34"/>
      <c r="HH106" s="34"/>
      <c r="HI106" s="34"/>
      <c r="HJ106" s="34"/>
      <c r="HK106" s="34"/>
      <c r="HL106" s="34"/>
      <c r="HM106" s="34"/>
      <c r="HN106" s="34"/>
      <c r="HO106" s="34"/>
      <c r="HP106" s="34"/>
      <c r="HQ106" s="34"/>
      <c r="HR106" s="34"/>
      <c r="HS106" s="34"/>
      <c r="HT106" s="34"/>
      <c r="HU106" s="34"/>
      <c r="HV106" s="34"/>
      <c r="HW106" s="34"/>
      <c r="HX106" s="34"/>
      <c r="HY106" s="34"/>
      <c r="HZ106" s="34"/>
      <c r="IA106" s="34"/>
      <c r="IB106" s="34"/>
      <c r="IC106" s="34"/>
      <c r="ID106" s="34"/>
      <c r="IE106" s="34"/>
      <c r="IF106" s="34"/>
      <c r="IG106" s="34"/>
      <c r="IH106" s="34"/>
      <c r="II106" s="34"/>
      <c r="IJ106" s="34"/>
      <c r="IK106" s="34"/>
      <c r="IL106" s="34"/>
      <c r="IM106" s="34"/>
      <c r="IN106" s="34"/>
      <c r="IO106" s="34"/>
      <c r="IP106" s="34"/>
      <c r="IQ106" s="34"/>
      <c r="IR106" s="34"/>
      <c r="IS106" s="34"/>
      <c r="IT106" s="34"/>
      <c r="IU106" s="34"/>
      <c r="IV106" s="34"/>
      <c r="IW106" s="34"/>
    </row>
    <row r="107" customFormat="false" ht="12.75" hidden="false" customHeight="false" outlineLevel="0" collapsed="false">
      <c r="B107" s="1" t="s">
        <v>47</v>
      </c>
      <c r="C107" s="2" t="s">
        <v>139</v>
      </c>
      <c r="D107" s="28" t="s">
        <v>26</v>
      </c>
      <c r="E107" s="17" t="n">
        <v>400</v>
      </c>
      <c r="F107" s="13" t="s">
        <v>10</v>
      </c>
      <c r="G107" s="16"/>
      <c r="H107" s="34"/>
      <c r="I107" s="43"/>
      <c r="J107" s="3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34"/>
      <c r="Z107" s="34"/>
      <c r="AA107" s="34"/>
      <c r="AB107" s="34"/>
      <c r="AC107" s="34"/>
      <c r="AD107" s="34"/>
      <c r="AE107" s="34"/>
      <c r="AF107" s="34"/>
      <c r="AG107" s="34"/>
      <c r="AH107" s="34"/>
      <c r="AI107" s="34"/>
      <c r="AJ107" s="34"/>
      <c r="AK107" s="34"/>
      <c r="AL107" s="34"/>
      <c r="AM107" s="34"/>
      <c r="AN107" s="34"/>
      <c r="AO107" s="34"/>
      <c r="AP107" s="34"/>
      <c r="AQ107" s="34"/>
      <c r="AR107" s="34"/>
      <c r="AS107" s="34"/>
      <c r="AT107" s="34"/>
      <c r="AU107" s="34"/>
      <c r="AV107" s="34"/>
      <c r="AW107" s="34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4"/>
      <c r="BS107" s="34"/>
      <c r="BT107" s="34"/>
      <c r="BU107" s="34"/>
      <c r="BV107" s="34"/>
      <c r="BW107" s="34"/>
      <c r="BX107" s="34"/>
      <c r="BY107" s="34"/>
      <c r="BZ107" s="34"/>
      <c r="CA107" s="34"/>
      <c r="CB107" s="34"/>
      <c r="CC107" s="34"/>
      <c r="CD107" s="34"/>
      <c r="CE107" s="34"/>
      <c r="CF107" s="34"/>
      <c r="CG107" s="34"/>
      <c r="CH107" s="34"/>
      <c r="CI107" s="34"/>
      <c r="CJ107" s="34"/>
      <c r="CK107" s="34"/>
      <c r="CL107" s="34"/>
      <c r="CM107" s="34"/>
      <c r="CN107" s="34"/>
      <c r="CO107" s="34"/>
      <c r="CP107" s="34"/>
      <c r="CQ107" s="34"/>
      <c r="CR107" s="34"/>
      <c r="CS107" s="34"/>
      <c r="CT107" s="34"/>
      <c r="CU107" s="34"/>
      <c r="CV107" s="34"/>
      <c r="CW107" s="34"/>
      <c r="CX107" s="34"/>
      <c r="CY107" s="34"/>
      <c r="CZ107" s="34"/>
      <c r="DA107" s="34"/>
      <c r="DB107" s="34"/>
      <c r="DC107" s="34"/>
      <c r="DD107" s="34"/>
      <c r="DE107" s="34"/>
      <c r="DF107" s="34"/>
      <c r="DG107" s="34"/>
      <c r="DH107" s="34"/>
      <c r="DI107" s="34"/>
      <c r="DJ107" s="34"/>
      <c r="DK107" s="34"/>
      <c r="DL107" s="34"/>
      <c r="DM107" s="34"/>
      <c r="DN107" s="34"/>
      <c r="DO107" s="34"/>
      <c r="DP107" s="34"/>
      <c r="DQ107" s="34"/>
      <c r="DR107" s="34"/>
      <c r="DS107" s="34"/>
      <c r="DT107" s="34"/>
      <c r="DU107" s="34"/>
      <c r="DV107" s="34"/>
      <c r="DW107" s="34"/>
      <c r="DX107" s="34"/>
      <c r="DY107" s="34"/>
      <c r="DZ107" s="34"/>
      <c r="EA107" s="34"/>
      <c r="EB107" s="34"/>
      <c r="EC107" s="34"/>
      <c r="ED107" s="34"/>
      <c r="EE107" s="34"/>
      <c r="EF107" s="34"/>
      <c r="EG107" s="34"/>
      <c r="EH107" s="34"/>
      <c r="EI107" s="34"/>
      <c r="EJ107" s="34"/>
      <c r="EK107" s="34"/>
      <c r="EL107" s="34"/>
      <c r="EM107" s="34"/>
      <c r="EN107" s="34"/>
      <c r="EO107" s="34"/>
      <c r="EP107" s="34"/>
      <c r="EQ107" s="34"/>
      <c r="ER107" s="34"/>
      <c r="ES107" s="34"/>
      <c r="ET107" s="34"/>
      <c r="EU107" s="34"/>
      <c r="EV107" s="34"/>
      <c r="EW107" s="34"/>
      <c r="EX107" s="34"/>
      <c r="EY107" s="34"/>
      <c r="EZ107" s="34"/>
      <c r="FA107" s="34"/>
      <c r="FB107" s="34"/>
      <c r="FC107" s="34"/>
      <c r="FD107" s="34"/>
      <c r="FE107" s="34"/>
      <c r="FF107" s="34"/>
      <c r="FG107" s="34"/>
      <c r="FH107" s="34"/>
      <c r="FI107" s="34"/>
      <c r="FJ107" s="34"/>
      <c r="FK107" s="34"/>
      <c r="FL107" s="34"/>
      <c r="FM107" s="34"/>
      <c r="FN107" s="34"/>
      <c r="FO107" s="34"/>
      <c r="FP107" s="34"/>
      <c r="FQ107" s="34"/>
      <c r="FR107" s="34"/>
      <c r="FS107" s="34"/>
      <c r="FT107" s="34"/>
      <c r="FU107" s="34"/>
      <c r="FV107" s="34"/>
      <c r="FW107" s="34"/>
      <c r="FX107" s="34"/>
      <c r="FY107" s="34"/>
      <c r="FZ107" s="34"/>
      <c r="GA107" s="34"/>
      <c r="GB107" s="34"/>
      <c r="GC107" s="34"/>
      <c r="GD107" s="34"/>
      <c r="GE107" s="34"/>
      <c r="GF107" s="34"/>
      <c r="GG107" s="34"/>
      <c r="GH107" s="34"/>
      <c r="GI107" s="34"/>
      <c r="GJ107" s="34"/>
      <c r="GK107" s="34"/>
      <c r="GL107" s="34"/>
      <c r="GM107" s="34"/>
      <c r="GN107" s="34"/>
      <c r="GO107" s="34"/>
      <c r="GP107" s="34"/>
      <c r="GQ107" s="34"/>
      <c r="GR107" s="34"/>
      <c r="GS107" s="34"/>
      <c r="GT107" s="34"/>
      <c r="GU107" s="34"/>
      <c r="GV107" s="34"/>
      <c r="GW107" s="34"/>
      <c r="GX107" s="34"/>
      <c r="GY107" s="34"/>
      <c r="GZ107" s="34"/>
      <c r="HA107" s="34"/>
      <c r="HB107" s="34"/>
      <c r="HC107" s="34"/>
      <c r="HD107" s="34"/>
      <c r="HE107" s="34"/>
      <c r="HF107" s="34"/>
      <c r="HG107" s="34"/>
      <c r="HH107" s="34"/>
      <c r="HI107" s="34"/>
      <c r="HJ107" s="34"/>
      <c r="HK107" s="34"/>
      <c r="HL107" s="34"/>
      <c r="HM107" s="34"/>
      <c r="HN107" s="34"/>
      <c r="HO107" s="34"/>
      <c r="HP107" s="34"/>
      <c r="HQ107" s="34"/>
      <c r="HR107" s="34"/>
      <c r="HS107" s="34"/>
      <c r="HT107" s="34"/>
      <c r="HU107" s="34"/>
      <c r="HV107" s="34"/>
      <c r="HW107" s="34"/>
      <c r="HX107" s="34"/>
      <c r="HY107" s="34"/>
      <c r="HZ107" s="34"/>
      <c r="IA107" s="34"/>
      <c r="IB107" s="34"/>
      <c r="IC107" s="34"/>
      <c r="ID107" s="34"/>
      <c r="IE107" s="34"/>
      <c r="IF107" s="34"/>
      <c r="IG107" s="34"/>
      <c r="IH107" s="34"/>
      <c r="II107" s="34"/>
      <c r="IJ107" s="34"/>
      <c r="IK107" s="34"/>
      <c r="IL107" s="34"/>
      <c r="IM107" s="34"/>
      <c r="IN107" s="34"/>
      <c r="IO107" s="34"/>
      <c r="IP107" s="34"/>
      <c r="IQ107" s="34"/>
      <c r="IR107" s="34"/>
      <c r="IS107" s="34"/>
      <c r="IT107" s="34"/>
      <c r="IU107" s="34"/>
      <c r="IV107" s="34"/>
      <c r="IW107" s="34"/>
    </row>
    <row r="108" customFormat="false" ht="12.75" hidden="false" customHeight="false" outlineLevel="0" collapsed="false">
      <c r="B108" s="1" t="s">
        <v>47</v>
      </c>
      <c r="C108" s="2" t="s">
        <v>140</v>
      </c>
      <c r="D108" s="28" t="s">
        <v>26</v>
      </c>
      <c r="E108" s="17" t="n">
        <v>400</v>
      </c>
      <c r="F108" s="13" t="s">
        <v>10</v>
      </c>
      <c r="G108" s="16"/>
      <c r="H108" s="34"/>
      <c r="I108" s="43"/>
      <c r="J108" s="3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34"/>
      <c r="Z108" s="34"/>
      <c r="AA108" s="34"/>
      <c r="AB108" s="34"/>
      <c r="AC108" s="34"/>
      <c r="AD108" s="34"/>
      <c r="AE108" s="34"/>
      <c r="AF108" s="34"/>
      <c r="AG108" s="34"/>
      <c r="AH108" s="34"/>
      <c r="AI108" s="34"/>
      <c r="AJ108" s="34"/>
      <c r="AK108" s="34"/>
      <c r="AL108" s="34"/>
      <c r="AM108" s="34"/>
      <c r="AN108" s="34"/>
      <c r="AO108" s="34"/>
      <c r="AP108" s="34"/>
      <c r="AQ108" s="34"/>
      <c r="AR108" s="34"/>
      <c r="AS108" s="34"/>
      <c r="AT108" s="34"/>
      <c r="AU108" s="34"/>
      <c r="AV108" s="34"/>
      <c r="AW108" s="34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34"/>
      <c r="BS108" s="34"/>
      <c r="BT108" s="34"/>
      <c r="BU108" s="34"/>
      <c r="BV108" s="34"/>
      <c r="BW108" s="34"/>
      <c r="BX108" s="34"/>
      <c r="BY108" s="34"/>
      <c r="BZ108" s="34"/>
      <c r="CA108" s="34"/>
      <c r="CB108" s="34"/>
      <c r="CC108" s="34"/>
      <c r="CD108" s="34"/>
      <c r="CE108" s="34"/>
      <c r="CF108" s="34"/>
      <c r="CG108" s="34"/>
      <c r="CH108" s="34"/>
      <c r="CI108" s="34"/>
      <c r="CJ108" s="34"/>
      <c r="CK108" s="34"/>
      <c r="CL108" s="34"/>
      <c r="CM108" s="34"/>
      <c r="CN108" s="34"/>
      <c r="CO108" s="34"/>
      <c r="CP108" s="34"/>
      <c r="CQ108" s="34"/>
      <c r="CR108" s="34"/>
      <c r="CS108" s="34"/>
      <c r="CT108" s="34"/>
      <c r="CU108" s="34"/>
      <c r="CV108" s="34"/>
      <c r="CW108" s="34"/>
      <c r="CX108" s="34"/>
      <c r="CY108" s="34"/>
      <c r="CZ108" s="34"/>
      <c r="DA108" s="34"/>
      <c r="DB108" s="34"/>
      <c r="DC108" s="34"/>
      <c r="DD108" s="34"/>
      <c r="DE108" s="34"/>
      <c r="DF108" s="34"/>
      <c r="DG108" s="34"/>
      <c r="DH108" s="34"/>
      <c r="DI108" s="34"/>
      <c r="DJ108" s="34"/>
      <c r="DK108" s="34"/>
      <c r="DL108" s="34"/>
      <c r="DM108" s="34"/>
      <c r="DN108" s="34"/>
      <c r="DO108" s="34"/>
      <c r="DP108" s="34"/>
      <c r="DQ108" s="34"/>
      <c r="DR108" s="34"/>
      <c r="DS108" s="34"/>
      <c r="DT108" s="34"/>
      <c r="DU108" s="34"/>
      <c r="DV108" s="34"/>
      <c r="DW108" s="34"/>
      <c r="DX108" s="34"/>
      <c r="DY108" s="34"/>
      <c r="DZ108" s="34"/>
      <c r="EA108" s="34"/>
      <c r="EB108" s="34"/>
      <c r="EC108" s="34"/>
      <c r="ED108" s="34"/>
      <c r="EE108" s="34"/>
      <c r="EF108" s="34"/>
      <c r="EG108" s="34"/>
      <c r="EH108" s="34"/>
      <c r="EI108" s="34"/>
      <c r="EJ108" s="34"/>
      <c r="EK108" s="34"/>
      <c r="EL108" s="34"/>
      <c r="EM108" s="34"/>
      <c r="EN108" s="34"/>
      <c r="EO108" s="34"/>
      <c r="EP108" s="34"/>
      <c r="EQ108" s="34"/>
      <c r="ER108" s="34"/>
      <c r="ES108" s="34"/>
      <c r="ET108" s="34"/>
      <c r="EU108" s="34"/>
      <c r="EV108" s="34"/>
      <c r="EW108" s="34"/>
      <c r="EX108" s="34"/>
      <c r="EY108" s="34"/>
      <c r="EZ108" s="34"/>
      <c r="FA108" s="34"/>
      <c r="FB108" s="34"/>
      <c r="FC108" s="34"/>
      <c r="FD108" s="34"/>
      <c r="FE108" s="34"/>
      <c r="FF108" s="34"/>
      <c r="FG108" s="34"/>
      <c r="FH108" s="34"/>
      <c r="FI108" s="34"/>
      <c r="FJ108" s="34"/>
      <c r="FK108" s="34"/>
      <c r="FL108" s="34"/>
      <c r="FM108" s="34"/>
      <c r="FN108" s="34"/>
      <c r="FO108" s="34"/>
      <c r="FP108" s="34"/>
      <c r="FQ108" s="34"/>
      <c r="FR108" s="34"/>
      <c r="FS108" s="34"/>
      <c r="FT108" s="34"/>
      <c r="FU108" s="34"/>
      <c r="FV108" s="34"/>
      <c r="FW108" s="34"/>
      <c r="FX108" s="34"/>
      <c r="FY108" s="34"/>
      <c r="FZ108" s="34"/>
      <c r="GA108" s="34"/>
      <c r="GB108" s="34"/>
      <c r="GC108" s="34"/>
      <c r="GD108" s="34"/>
      <c r="GE108" s="34"/>
      <c r="GF108" s="34"/>
      <c r="GG108" s="34"/>
      <c r="GH108" s="34"/>
      <c r="GI108" s="34"/>
      <c r="GJ108" s="34"/>
      <c r="GK108" s="34"/>
      <c r="GL108" s="34"/>
      <c r="GM108" s="34"/>
      <c r="GN108" s="34"/>
      <c r="GO108" s="34"/>
      <c r="GP108" s="34"/>
      <c r="GQ108" s="34"/>
      <c r="GR108" s="34"/>
      <c r="GS108" s="34"/>
      <c r="GT108" s="34"/>
      <c r="GU108" s="34"/>
      <c r="GV108" s="34"/>
      <c r="GW108" s="34"/>
      <c r="GX108" s="34"/>
      <c r="GY108" s="34"/>
      <c r="GZ108" s="34"/>
      <c r="HA108" s="34"/>
      <c r="HB108" s="34"/>
      <c r="HC108" s="34"/>
      <c r="HD108" s="34"/>
      <c r="HE108" s="34"/>
      <c r="HF108" s="34"/>
      <c r="HG108" s="34"/>
      <c r="HH108" s="34"/>
      <c r="HI108" s="34"/>
      <c r="HJ108" s="34"/>
      <c r="HK108" s="34"/>
      <c r="HL108" s="34"/>
      <c r="HM108" s="34"/>
      <c r="HN108" s="34"/>
      <c r="HO108" s="34"/>
      <c r="HP108" s="34"/>
      <c r="HQ108" s="34"/>
      <c r="HR108" s="34"/>
      <c r="HS108" s="34"/>
      <c r="HT108" s="34"/>
      <c r="HU108" s="34"/>
      <c r="HV108" s="34"/>
      <c r="HW108" s="34"/>
      <c r="HX108" s="34"/>
      <c r="HY108" s="34"/>
      <c r="HZ108" s="34"/>
      <c r="IA108" s="34"/>
      <c r="IB108" s="34"/>
      <c r="IC108" s="34"/>
      <c r="ID108" s="34"/>
      <c r="IE108" s="34"/>
      <c r="IF108" s="34"/>
      <c r="IG108" s="34"/>
      <c r="IH108" s="34"/>
      <c r="II108" s="34"/>
      <c r="IJ108" s="34"/>
      <c r="IK108" s="34"/>
      <c r="IL108" s="34"/>
      <c r="IM108" s="34"/>
      <c r="IN108" s="34"/>
      <c r="IO108" s="34"/>
      <c r="IP108" s="34"/>
      <c r="IQ108" s="34"/>
      <c r="IR108" s="34"/>
      <c r="IS108" s="34"/>
      <c r="IT108" s="34"/>
      <c r="IU108" s="34"/>
      <c r="IV108" s="34"/>
      <c r="IW108" s="34"/>
    </row>
    <row r="109" customFormat="false" ht="12.75" hidden="false" customHeight="false" outlineLevel="0" collapsed="false">
      <c r="B109" s="1" t="s">
        <v>47</v>
      </c>
      <c r="C109" s="2" t="s">
        <v>141</v>
      </c>
      <c r="D109" s="28" t="s">
        <v>26</v>
      </c>
      <c r="E109" s="17" t="n">
        <v>1500</v>
      </c>
      <c r="F109" s="13" t="s">
        <v>10</v>
      </c>
      <c r="G109" s="16"/>
      <c r="H109" s="34"/>
      <c r="I109" s="43"/>
      <c r="J109" s="3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34"/>
      <c r="Z109" s="34"/>
      <c r="AA109" s="34"/>
      <c r="AB109" s="34"/>
      <c r="AC109" s="34"/>
      <c r="AD109" s="34"/>
      <c r="AE109" s="34"/>
      <c r="AF109" s="34"/>
      <c r="AG109" s="34"/>
      <c r="AH109" s="34"/>
      <c r="AI109" s="34"/>
      <c r="AJ109" s="34"/>
      <c r="AK109" s="34"/>
      <c r="AL109" s="34"/>
      <c r="AM109" s="34"/>
      <c r="AN109" s="34"/>
      <c r="AO109" s="34"/>
      <c r="AP109" s="34"/>
      <c r="AQ109" s="34"/>
      <c r="AR109" s="34"/>
      <c r="AS109" s="34"/>
      <c r="AT109" s="34"/>
      <c r="AU109" s="34"/>
      <c r="AV109" s="34"/>
      <c r="AW109" s="34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34"/>
      <c r="BS109" s="34"/>
      <c r="BT109" s="34"/>
      <c r="BU109" s="34"/>
      <c r="BV109" s="34"/>
      <c r="BW109" s="34"/>
      <c r="BX109" s="34"/>
      <c r="BY109" s="34"/>
      <c r="BZ109" s="34"/>
      <c r="CA109" s="34"/>
      <c r="CB109" s="34"/>
      <c r="CC109" s="34"/>
      <c r="CD109" s="34"/>
      <c r="CE109" s="34"/>
      <c r="CF109" s="34"/>
      <c r="CG109" s="34"/>
      <c r="CH109" s="34"/>
      <c r="CI109" s="34"/>
      <c r="CJ109" s="34"/>
      <c r="CK109" s="34"/>
      <c r="CL109" s="34"/>
      <c r="CM109" s="34"/>
      <c r="CN109" s="34"/>
      <c r="CO109" s="34"/>
      <c r="CP109" s="34"/>
      <c r="CQ109" s="34"/>
      <c r="CR109" s="34"/>
      <c r="CS109" s="34"/>
      <c r="CT109" s="34"/>
      <c r="CU109" s="34"/>
      <c r="CV109" s="34"/>
      <c r="CW109" s="34"/>
      <c r="CX109" s="34"/>
      <c r="CY109" s="34"/>
      <c r="CZ109" s="34"/>
      <c r="DA109" s="34"/>
      <c r="DB109" s="34"/>
      <c r="DC109" s="34"/>
      <c r="DD109" s="34"/>
      <c r="DE109" s="34"/>
      <c r="DF109" s="34"/>
      <c r="DG109" s="34"/>
      <c r="DH109" s="34"/>
      <c r="DI109" s="34"/>
      <c r="DJ109" s="34"/>
      <c r="DK109" s="34"/>
      <c r="DL109" s="34"/>
      <c r="DM109" s="34"/>
      <c r="DN109" s="34"/>
      <c r="DO109" s="34"/>
      <c r="DP109" s="34"/>
      <c r="DQ109" s="34"/>
      <c r="DR109" s="34"/>
      <c r="DS109" s="34"/>
      <c r="DT109" s="34"/>
      <c r="DU109" s="34"/>
      <c r="DV109" s="34"/>
      <c r="DW109" s="34"/>
      <c r="DX109" s="34"/>
      <c r="DY109" s="34"/>
      <c r="DZ109" s="34"/>
      <c r="EA109" s="34"/>
      <c r="EB109" s="34"/>
      <c r="EC109" s="34"/>
      <c r="ED109" s="34"/>
      <c r="EE109" s="34"/>
      <c r="EF109" s="34"/>
      <c r="EG109" s="34"/>
      <c r="EH109" s="34"/>
      <c r="EI109" s="34"/>
      <c r="EJ109" s="34"/>
      <c r="EK109" s="34"/>
      <c r="EL109" s="34"/>
      <c r="EM109" s="34"/>
      <c r="EN109" s="34"/>
      <c r="EO109" s="34"/>
      <c r="EP109" s="34"/>
      <c r="EQ109" s="34"/>
      <c r="ER109" s="34"/>
      <c r="ES109" s="34"/>
      <c r="ET109" s="34"/>
      <c r="EU109" s="34"/>
      <c r="EV109" s="34"/>
      <c r="EW109" s="34"/>
      <c r="EX109" s="34"/>
      <c r="EY109" s="34"/>
      <c r="EZ109" s="34"/>
      <c r="FA109" s="34"/>
      <c r="FB109" s="34"/>
      <c r="FC109" s="34"/>
      <c r="FD109" s="34"/>
      <c r="FE109" s="34"/>
      <c r="FF109" s="34"/>
      <c r="FG109" s="34"/>
      <c r="FH109" s="34"/>
      <c r="FI109" s="34"/>
      <c r="FJ109" s="34"/>
      <c r="FK109" s="34"/>
      <c r="FL109" s="34"/>
      <c r="FM109" s="34"/>
      <c r="FN109" s="34"/>
      <c r="FO109" s="34"/>
      <c r="FP109" s="34"/>
      <c r="FQ109" s="34"/>
      <c r="FR109" s="34"/>
      <c r="FS109" s="34"/>
      <c r="FT109" s="34"/>
      <c r="FU109" s="34"/>
      <c r="FV109" s="34"/>
      <c r="FW109" s="34"/>
      <c r="FX109" s="34"/>
      <c r="FY109" s="34"/>
      <c r="FZ109" s="34"/>
      <c r="GA109" s="34"/>
      <c r="GB109" s="34"/>
      <c r="GC109" s="34"/>
      <c r="GD109" s="34"/>
      <c r="GE109" s="34"/>
      <c r="GF109" s="34"/>
      <c r="GG109" s="34"/>
      <c r="GH109" s="34"/>
      <c r="GI109" s="34"/>
      <c r="GJ109" s="34"/>
      <c r="GK109" s="34"/>
      <c r="GL109" s="34"/>
      <c r="GM109" s="34"/>
      <c r="GN109" s="34"/>
      <c r="GO109" s="34"/>
      <c r="GP109" s="34"/>
      <c r="GQ109" s="34"/>
      <c r="GR109" s="34"/>
      <c r="GS109" s="34"/>
      <c r="GT109" s="34"/>
      <c r="GU109" s="34"/>
      <c r="GV109" s="34"/>
      <c r="GW109" s="34"/>
      <c r="GX109" s="34"/>
      <c r="GY109" s="34"/>
      <c r="GZ109" s="34"/>
      <c r="HA109" s="34"/>
      <c r="HB109" s="34"/>
      <c r="HC109" s="34"/>
      <c r="HD109" s="34"/>
      <c r="HE109" s="34"/>
      <c r="HF109" s="34"/>
      <c r="HG109" s="34"/>
      <c r="HH109" s="34"/>
      <c r="HI109" s="34"/>
      <c r="HJ109" s="34"/>
      <c r="HK109" s="34"/>
      <c r="HL109" s="34"/>
      <c r="HM109" s="34"/>
      <c r="HN109" s="34"/>
      <c r="HO109" s="34"/>
      <c r="HP109" s="34"/>
      <c r="HQ109" s="34"/>
      <c r="HR109" s="34"/>
      <c r="HS109" s="34"/>
      <c r="HT109" s="34"/>
      <c r="HU109" s="34"/>
      <c r="HV109" s="34"/>
      <c r="HW109" s="34"/>
      <c r="HX109" s="34"/>
      <c r="HY109" s="34"/>
      <c r="HZ109" s="34"/>
      <c r="IA109" s="34"/>
      <c r="IB109" s="34"/>
      <c r="IC109" s="34"/>
      <c r="ID109" s="34"/>
      <c r="IE109" s="34"/>
      <c r="IF109" s="34"/>
      <c r="IG109" s="34"/>
      <c r="IH109" s="34"/>
      <c r="II109" s="34"/>
      <c r="IJ109" s="34"/>
      <c r="IK109" s="34"/>
      <c r="IL109" s="34"/>
      <c r="IM109" s="34"/>
      <c r="IN109" s="34"/>
      <c r="IO109" s="34"/>
      <c r="IP109" s="34"/>
      <c r="IQ109" s="34"/>
      <c r="IR109" s="34"/>
      <c r="IS109" s="34"/>
      <c r="IT109" s="34"/>
      <c r="IU109" s="34"/>
      <c r="IV109" s="34"/>
      <c r="IW109" s="34"/>
    </row>
    <row r="110" customFormat="false" ht="12.75" hidden="false" customHeight="false" outlineLevel="0" collapsed="false">
      <c r="B110" s="1" t="s">
        <v>47</v>
      </c>
      <c r="C110" s="2" t="s">
        <v>142</v>
      </c>
      <c r="D110" s="28" t="s">
        <v>26</v>
      </c>
      <c r="E110" s="17" t="n">
        <v>1000</v>
      </c>
      <c r="F110" s="13" t="s">
        <v>10</v>
      </c>
      <c r="G110" s="16"/>
      <c r="H110" s="34"/>
      <c r="I110" s="43"/>
      <c r="J110" s="3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34"/>
      <c r="Z110" s="34"/>
      <c r="AA110" s="34"/>
      <c r="AB110" s="34"/>
      <c r="AC110" s="34"/>
      <c r="AD110" s="34"/>
      <c r="AE110" s="34"/>
      <c r="AF110" s="34"/>
      <c r="AG110" s="34"/>
      <c r="AH110" s="34"/>
      <c r="AI110" s="34"/>
      <c r="AJ110" s="34"/>
      <c r="AK110" s="34"/>
      <c r="AL110" s="34"/>
      <c r="AM110" s="34"/>
      <c r="AN110" s="34"/>
      <c r="AO110" s="34"/>
      <c r="AP110" s="34"/>
      <c r="AQ110" s="34"/>
      <c r="AR110" s="34"/>
      <c r="AS110" s="34"/>
      <c r="AT110" s="34"/>
      <c r="AU110" s="34"/>
      <c r="AV110" s="34"/>
      <c r="AW110" s="34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4"/>
      <c r="BS110" s="34"/>
      <c r="BT110" s="34"/>
      <c r="BU110" s="34"/>
      <c r="BV110" s="34"/>
      <c r="BW110" s="34"/>
      <c r="BX110" s="34"/>
      <c r="BY110" s="34"/>
      <c r="BZ110" s="34"/>
      <c r="CA110" s="34"/>
      <c r="CB110" s="34"/>
      <c r="CC110" s="34"/>
      <c r="CD110" s="34"/>
      <c r="CE110" s="34"/>
      <c r="CF110" s="34"/>
      <c r="CG110" s="34"/>
      <c r="CH110" s="34"/>
      <c r="CI110" s="34"/>
      <c r="CJ110" s="34"/>
      <c r="CK110" s="34"/>
      <c r="CL110" s="34"/>
      <c r="CM110" s="34"/>
      <c r="CN110" s="34"/>
      <c r="CO110" s="34"/>
      <c r="CP110" s="34"/>
      <c r="CQ110" s="34"/>
      <c r="CR110" s="34"/>
      <c r="CS110" s="34"/>
      <c r="CT110" s="34"/>
      <c r="CU110" s="34"/>
      <c r="CV110" s="34"/>
      <c r="CW110" s="34"/>
      <c r="CX110" s="34"/>
      <c r="CY110" s="34"/>
      <c r="CZ110" s="34"/>
      <c r="DA110" s="34"/>
      <c r="DB110" s="34"/>
      <c r="DC110" s="34"/>
      <c r="DD110" s="34"/>
      <c r="DE110" s="34"/>
      <c r="DF110" s="34"/>
      <c r="DG110" s="34"/>
      <c r="DH110" s="34"/>
      <c r="DI110" s="34"/>
      <c r="DJ110" s="34"/>
      <c r="DK110" s="34"/>
      <c r="DL110" s="34"/>
      <c r="DM110" s="34"/>
      <c r="DN110" s="34"/>
      <c r="DO110" s="34"/>
      <c r="DP110" s="34"/>
      <c r="DQ110" s="34"/>
      <c r="DR110" s="34"/>
      <c r="DS110" s="34"/>
      <c r="DT110" s="34"/>
      <c r="DU110" s="34"/>
      <c r="DV110" s="34"/>
      <c r="DW110" s="34"/>
      <c r="DX110" s="34"/>
      <c r="DY110" s="34"/>
      <c r="DZ110" s="34"/>
      <c r="EA110" s="34"/>
      <c r="EB110" s="34"/>
      <c r="EC110" s="34"/>
      <c r="ED110" s="34"/>
      <c r="EE110" s="34"/>
      <c r="EF110" s="34"/>
      <c r="EG110" s="34"/>
      <c r="EH110" s="34"/>
      <c r="EI110" s="34"/>
      <c r="EJ110" s="34"/>
      <c r="EK110" s="34"/>
      <c r="EL110" s="34"/>
      <c r="EM110" s="34"/>
      <c r="EN110" s="34"/>
      <c r="EO110" s="34"/>
      <c r="EP110" s="34"/>
      <c r="EQ110" s="34"/>
      <c r="ER110" s="34"/>
      <c r="ES110" s="34"/>
      <c r="ET110" s="34"/>
      <c r="EU110" s="34"/>
      <c r="EV110" s="34"/>
      <c r="EW110" s="34"/>
      <c r="EX110" s="34"/>
      <c r="EY110" s="34"/>
      <c r="EZ110" s="34"/>
      <c r="FA110" s="34"/>
      <c r="FB110" s="34"/>
      <c r="FC110" s="34"/>
      <c r="FD110" s="34"/>
      <c r="FE110" s="34"/>
      <c r="FF110" s="34"/>
      <c r="FG110" s="34"/>
      <c r="FH110" s="34"/>
      <c r="FI110" s="34"/>
      <c r="FJ110" s="34"/>
      <c r="FK110" s="34"/>
      <c r="FL110" s="34"/>
      <c r="FM110" s="34"/>
      <c r="FN110" s="34"/>
      <c r="FO110" s="34"/>
      <c r="FP110" s="34"/>
      <c r="FQ110" s="34"/>
      <c r="FR110" s="34"/>
      <c r="FS110" s="34"/>
      <c r="FT110" s="34"/>
      <c r="FU110" s="34"/>
      <c r="FV110" s="34"/>
      <c r="FW110" s="34"/>
      <c r="FX110" s="34"/>
      <c r="FY110" s="34"/>
      <c r="FZ110" s="34"/>
      <c r="GA110" s="34"/>
      <c r="GB110" s="34"/>
      <c r="GC110" s="34"/>
      <c r="GD110" s="34"/>
      <c r="GE110" s="34"/>
      <c r="GF110" s="34"/>
      <c r="GG110" s="34"/>
      <c r="GH110" s="34"/>
      <c r="GI110" s="34"/>
      <c r="GJ110" s="34"/>
      <c r="GK110" s="34"/>
      <c r="GL110" s="34"/>
      <c r="GM110" s="34"/>
      <c r="GN110" s="34"/>
      <c r="GO110" s="34"/>
      <c r="GP110" s="34"/>
      <c r="GQ110" s="34"/>
      <c r="GR110" s="34"/>
      <c r="GS110" s="34"/>
      <c r="GT110" s="34"/>
      <c r="GU110" s="34"/>
      <c r="GV110" s="34"/>
      <c r="GW110" s="34"/>
      <c r="GX110" s="34"/>
      <c r="GY110" s="34"/>
      <c r="GZ110" s="34"/>
      <c r="HA110" s="34"/>
      <c r="HB110" s="34"/>
      <c r="HC110" s="34"/>
      <c r="HD110" s="34"/>
      <c r="HE110" s="34"/>
      <c r="HF110" s="34"/>
      <c r="HG110" s="34"/>
      <c r="HH110" s="34"/>
      <c r="HI110" s="34"/>
      <c r="HJ110" s="34"/>
      <c r="HK110" s="34"/>
      <c r="HL110" s="34"/>
      <c r="HM110" s="34"/>
      <c r="HN110" s="34"/>
      <c r="HO110" s="34"/>
      <c r="HP110" s="34"/>
      <c r="HQ110" s="34"/>
      <c r="HR110" s="34"/>
      <c r="HS110" s="34"/>
      <c r="HT110" s="34"/>
      <c r="HU110" s="34"/>
      <c r="HV110" s="34"/>
      <c r="HW110" s="34"/>
      <c r="HX110" s="34"/>
      <c r="HY110" s="34"/>
      <c r="HZ110" s="34"/>
      <c r="IA110" s="34"/>
      <c r="IB110" s="34"/>
      <c r="IC110" s="34"/>
      <c r="ID110" s="34"/>
      <c r="IE110" s="34"/>
      <c r="IF110" s="34"/>
      <c r="IG110" s="34"/>
      <c r="IH110" s="34"/>
      <c r="II110" s="34"/>
      <c r="IJ110" s="34"/>
      <c r="IK110" s="34"/>
      <c r="IL110" s="34"/>
      <c r="IM110" s="34"/>
      <c r="IN110" s="34"/>
      <c r="IO110" s="34"/>
      <c r="IP110" s="34"/>
      <c r="IQ110" s="34"/>
      <c r="IR110" s="34"/>
      <c r="IS110" s="34"/>
      <c r="IT110" s="34"/>
      <c r="IU110" s="34"/>
      <c r="IV110" s="34"/>
      <c r="IW110" s="34"/>
    </row>
    <row r="111" customFormat="false" ht="12.75" hidden="false" customHeight="false" outlineLevel="0" collapsed="false">
      <c r="B111" s="1" t="s">
        <v>47</v>
      </c>
      <c r="C111" s="2" t="s">
        <v>143</v>
      </c>
      <c r="D111" s="28" t="s">
        <v>26</v>
      </c>
      <c r="E111" s="17" t="n">
        <v>5000</v>
      </c>
      <c r="F111" s="13" t="s">
        <v>10</v>
      </c>
      <c r="G111" s="16"/>
      <c r="H111" s="34"/>
      <c r="I111" s="43"/>
      <c r="J111" s="3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34"/>
      <c r="Z111" s="34"/>
      <c r="AA111" s="34"/>
      <c r="AB111" s="34"/>
      <c r="AC111" s="34"/>
      <c r="AD111" s="34"/>
      <c r="AE111" s="34"/>
      <c r="AF111" s="34"/>
      <c r="AG111" s="34"/>
      <c r="AH111" s="34"/>
      <c r="AI111" s="34"/>
      <c r="AJ111" s="34"/>
      <c r="AK111" s="34"/>
      <c r="AL111" s="34"/>
      <c r="AM111" s="34"/>
      <c r="AN111" s="34"/>
      <c r="AO111" s="34"/>
      <c r="AP111" s="34"/>
      <c r="AQ111" s="34"/>
      <c r="AR111" s="34"/>
      <c r="AS111" s="34"/>
      <c r="AT111" s="34"/>
      <c r="AU111" s="34"/>
      <c r="AV111" s="34"/>
      <c r="AW111" s="34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  <c r="DD111" s="34"/>
      <c r="DE111" s="34"/>
      <c r="DF111" s="34"/>
      <c r="DG111" s="34"/>
      <c r="DH111" s="34"/>
      <c r="DI111" s="34"/>
      <c r="DJ111" s="34"/>
      <c r="DK111" s="34"/>
      <c r="DL111" s="34"/>
      <c r="DM111" s="34"/>
      <c r="DN111" s="34"/>
      <c r="DO111" s="34"/>
      <c r="DP111" s="34"/>
      <c r="DQ111" s="34"/>
      <c r="DR111" s="34"/>
      <c r="DS111" s="34"/>
      <c r="DT111" s="34"/>
      <c r="DU111" s="34"/>
      <c r="DV111" s="34"/>
      <c r="DW111" s="34"/>
      <c r="DX111" s="34"/>
      <c r="DY111" s="34"/>
      <c r="DZ111" s="34"/>
      <c r="EA111" s="34"/>
      <c r="EB111" s="34"/>
      <c r="EC111" s="34"/>
      <c r="ED111" s="34"/>
      <c r="EE111" s="34"/>
      <c r="EF111" s="34"/>
      <c r="EG111" s="34"/>
      <c r="EH111" s="34"/>
      <c r="EI111" s="34"/>
      <c r="EJ111" s="34"/>
      <c r="EK111" s="34"/>
      <c r="EL111" s="34"/>
      <c r="EM111" s="34"/>
      <c r="EN111" s="34"/>
      <c r="EO111" s="34"/>
      <c r="EP111" s="34"/>
      <c r="EQ111" s="34"/>
      <c r="ER111" s="34"/>
      <c r="ES111" s="34"/>
      <c r="ET111" s="34"/>
      <c r="EU111" s="34"/>
      <c r="EV111" s="34"/>
      <c r="EW111" s="34"/>
      <c r="EX111" s="34"/>
      <c r="EY111" s="34"/>
      <c r="EZ111" s="34"/>
      <c r="FA111" s="34"/>
      <c r="FB111" s="34"/>
      <c r="FC111" s="34"/>
      <c r="FD111" s="34"/>
      <c r="FE111" s="34"/>
      <c r="FF111" s="34"/>
      <c r="FG111" s="34"/>
      <c r="FH111" s="34"/>
      <c r="FI111" s="34"/>
      <c r="FJ111" s="34"/>
      <c r="FK111" s="34"/>
      <c r="FL111" s="34"/>
      <c r="FM111" s="34"/>
      <c r="FN111" s="34"/>
      <c r="FO111" s="34"/>
      <c r="FP111" s="34"/>
      <c r="FQ111" s="34"/>
      <c r="FR111" s="34"/>
      <c r="FS111" s="34"/>
      <c r="FT111" s="34"/>
      <c r="FU111" s="34"/>
      <c r="FV111" s="34"/>
      <c r="FW111" s="34"/>
      <c r="FX111" s="34"/>
      <c r="FY111" s="34"/>
      <c r="FZ111" s="34"/>
      <c r="GA111" s="34"/>
      <c r="GB111" s="34"/>
      <c r="GC111" s="34"/>
      <c r="GD111" s="34"/>
      <c r="GE111" s="34"/>
      <c r="GF111" s="34"/>
      <c r="GG111" s="34"/>
      <c r="GH111" s="34"/>
      <c r="GI111" s="34"/>
      <c r="GJ111" s="34"/>
      <c r="GK111" s="34"/>
      <c r="GL111" s="34"/>
      <c r="GM111" s="34"/>
      <c r="GN111" s="34"/>
      <c r="GO111" s="34"/>
      <c r="GP111" s="34"/>
      <c r="GQ111" s="34"/>
      <c r="GR111" s="34"/>
      <c r="GS111" s="34"/>
      <c r="GT111" s="34"/>
      <c r="GU111" s="34"/>
      <c r="GV111" s="34"/>
      <c r="GW111" s="34"/>
      <c r="GX111" s="34"/>
      <c r="GY111" s="34"/>
      <c r="GZ111" s="34"/>
      <c r="HA111" s="34"/>
      <c r="HB111" s="34"/>
      <c r="HC111" s="34"/>
      <c r="HD111" s="34"/>
      <c r="HE111" s="34"/>
      <c r="HF111" s="34"/>
      <c r="HG111" s="34"/>
      <c r="HH111" s="34"/>
      <c r="HI111" s="34"/>
      <c r="HJ111" s="34"/>
      <c r="HK111" s="34"/>
      <c r="HL111" s="34"/>
      <c r="HM111" s="34"/>
      <c r="HN111" s="34"/>
      <c r="HO111" s="34"/>
      <c r="HP111" s="34"/>
      <c r="HQ111" s="34"/>
      <c r="HR111" s="34"/>
      <c r="HS111" s="34"/>
      <c r="HT111" s="34"/>
      <c r="HU111" s="34"/>
      <c r="HV111" s="34"/>
      <c r="HW111" s="34"/>
      <c r="HX111" s="34"/>
      <c r="HY111" s="34"/>
      <c r="HZ111" s="34"/>
      <c r="IA111" s="34"/>
      <c r="IB111" s="34"/>
      <c r="IC111" s="34"/>
      <c r="ID111" s="34"/>
      <c r="IE111" s="34"/>
      <c r="IF111" s="34"/>
      <c r="IG111" s="34"/>
      <c r="IH111" s="34"/>
      <c r="II111" s="34"/>
      <c r="IJ111" s="34"/>
      <c r="IK111" s="34"/>
      <c r="IL111" s="34"/>
      <c r="IM111" s="34"/>
      <c r="IN111" s="34"/>
      <c r="IO111" s="34"/>
      <c r="IP111" s="34"/>
      <c r="IQ111" s="34"/>
      <c r="IR111" s="34"/>
      <c r="IS111" s="34"/>
      <c r="IT111" s="34"/>
      <c r="IU111" s="34"/>
      <c r="IV111" s="34"/>
      <c r="IW111" s="34"/>
    </row>
    <row r="112" customFormat="false" ht="12.75" hidden="false" customHeight="false" outlineLevel="0" collapsed="false">
      <c r="B112" s="1" t="s">
        <v>47</v>
      </c>
      <c r="C112" s="2" t="s">
        <v>144</v>
      </c>
      <c r="D112" s="28" t="s">
        <v>26</v>
      </c>
      <c r="E112" s="17" t="n">
        <v>2000</v>
      </c>
      <c r="F112" s="13" t="s">
        <v>10</v>
      </c>
      <c r="G112" s="16"/>
      <c r="H112" s="34"/>
      <c r="I112" s="43"/>
      <c r="J112" s="3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34"/>
      <c r="Z112" s="34"/>
      <c r="AA112" s="34"/>
      <c r="AB112" s="34"/>
      <c r="AC112" s="34"/>
      <c r="AD112" s="34"/>
      <c r="AE112" s="34"/>
      <c r="AF112" s="34"/>
      <c r="AG112" s="34"/>
      <c r="AH112" s="34"/>
      <c r="AI112" s="34"/>
      <c r="AJ112" s="34"/>
      <c r="AK112" s="34"/>
      <c r="AL112" s="34"/>
      <c r="AM112" s="34"/>
      <c r="AN112" s="34"/>
      <c r="AO112" s="34"/>
      <c r="AP112" s="34"/>
      <c r="AQ112" s="34"/>
      <c r="AR112" s="34"/>
      <c r="AS112" s="34"/>
      <c r="AT112" s="34"/>
      <c r="AU112" s="34"/>
      <c r="AV112" s="34"/>
      <c r="AW112" s="34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34"/>
      <c r="BS112" s="34"/>
      <c r="BT112" s="34"/>
      <c r="BU112" s="34"/>
      <c r="BV112" s="34"/>
      <c r="BW112" s="34"/>
      <c r="BX112" s="34"/>
      <c r="BY112" s="34"/>
      <c r="BZ112" s="34"/>
      <c r="CA112" s="34"/>
      <c r="CB112" s="34"/>
      <c r="CC112" s="34"/>
      <c r="CD112" s="34"/>
      <c r="CE112" s="34"/>
      <c r="CF112" s="34"/>
      <c r="CG112" s="34"/>
      <c r="CH112" s="34"/>
      <c r="CI112" s="34"/>
      <c r="CJ112" s="34"/>
      <c r="CK112" s="34"/>
      <c r="CL112" s="34"/>
      <c r="CM112" s="34"/>
      <c r="CN112" s="34"/>
      <c r="CO112" s="34"/>
      <c r="CP112" s="34"/>
      <c r="CQ112" s="34"/>
      <c r="CR112" s="34"/>
      <c r="CS112" s="34"/>
      <c r="CT112" s="34"/>
      <c r="CU112" s="34"/>
      <c r="CV112" s="34"/>
      <c r="CW112" s="34"/>
      <c r="CX112" s="34"/>
      <c r="CY112" s="34"/>
      <c r="CZ112" s="34"/>
      <c r="DA112" s="34"/>
      <c r="DB112" s="34"/>
      <c r="DC112" s="34"/>
      <c r="DD112" s="34"/>
      <c r="DE112" s="34"/>
      <c r="DF112" s="34"/>
      <c r="DG112" s="34"/>
      <c r="DH112" s="34"/>
      <c r="DI112" s="34"/>
      <c r="DJ112" s="34"/>
      <c r="DK112" s="34"/>
      <c r="DL112" s="34"/>
      <c r="DM112" s="34"/>
      <c r="DN112" s="34"/>
      <c r="DO112" s="34"/>
      <c r="DP112" s="34"/>
      <c r="DQ112" s="34"/>
      <c r="DR112" s="34"/>
      <c r="DS112" s="34"/>
      <c r="DT112" s="34"/>
      <c r="DU112" s="34"/>
      <c r="DV112" s="34"/>
      <c r="DW112" s="34"/>
      <c r="DX112" s="34"/>
      <c r="DY112" s="34"/>
      <c r="DZ112" s="34"/>
      <c r="EA112" s="34"/>
      <c r="EB112" s="34"/>
      <c r="EC112" s="34"/>
      <c r="ED112" s="34"/>
      <c r="EE112" s="34"/>
      <c r="EF112" s="34"/>
      <c r="EG112" s="34"/>
      <c r="EH112" s="34"/>
      <c r="EI112" s="34"/>
      <c r="EJ112" s="34"/>
      <c r="EK112" s="34"/>
      <c r="EL112" s="34"/>
      <c r="EM112" s="34"/>
      <c r="EN112" s="34"/>
      <c r="EO112" s="34"/>
      <c r="EP112" s="34"/>
      <c r="EQ112" s="34"/>
      <c r="ER112" s="34"/>
      <c r="ES112" s="34"/>
      <c r="ET112" s="34"/>
      <c r="EU112" s="34"/>
      <c r="EV112" s="34"/>
      <c r="EW112" s="34"/>
      <c r="EX112" s="34"/>
      <c r="EY112" s="34"/>
      <c r="EZ112" s="34"/>
      <c r="FA112" s="34"/>
      <c r="FB112" s="34"/>
      <c r="FC112" s="34"/>
      <c r="FD112" s="34"/>
      <c r="FE112" s="34"/>
      <c r="FF112" s="34"/>
      <c r="FG112" s="34"/>
      <c r="FH112" s="34"/>
      <c r="FI112" s="34"/>
      <c r="FJ112" s="34"/>
      <c r="FK112" s="34"/>
      <c r="FL112" s="34"/>
      <c r="FM112" s="34"/>
      <c r="FN112" s="34"/>
      <c r="FO112" s="34"/>
      <c r="FP112" s="34"/>
      <c r="FQ112" s="34"/>
      <c r="FR112" s="34"/>
      <c r="FS112" s="34"/>
      <c r="FT112" s="34"/>
      <c r="FU112" s="34"/>
      <c r="FV112" s="34"/>
      <c r="FW112" s="34"/>
      <c r="FX112" s="34"/>
      <c r="FY112" s="34"/>
      <c r="FZ112" s="34"/>
      <c r="GA112" s="34"/>
      <c r="GB112" s="34"/>
      <c r="GC112" s="34"/>
      <c r="GD112" s="34"/>
      <c r="GE112" s="34"/>
      <c r="GF112" s="34"/>
      <c r="GG112" s="34"/>
      <c r="GH112" s="34"/>
      <c r="GI112" s="34"/>
      <c r="GJ112" s="34"/>
      <c r="GK112" s="34"/>
      <c r="GL112" s="34"/>
      <c r="GM112" s="34"/>
      <c r="GN112" s="34"/>
      <c r="GO112" s="34"/>
      <c r="GP112" s="34"/>
      <c r="GQ112" s="34"/>
      <c r="GR112" s="34"/>
      <c r="GS112" s="34"/>
      <c r="GT112" s="34"/>
      <c r="GU112" s="34"/>
      <c r="GV112" s="34"/>
      <c r="GW112" s="34"/>
      <c r="GX112" s="34"/>
      <c r="GY112" s="34"/>
      <c r="GZ112" s="34"/>
      <c r="HA112" s="34"/>
      <c r="HB112" s="34"/>
      <c r="HC112" s="34"/>
      <c r="HD112" s="34"/>
      <c r="HE112" s="34"/>
      <c r="HF112" s="34"/>
      <c r="HG112" s="34"/>
      <c r="HH112" s="34"/>
      <c r="HI112" s="34"/>
      <c r="HJ112" s="34"/>
      <c r="HK112" s="34"/>
      <c r="HL112" s="34"/>
      <c r="HM112" s="34"/>
      <c r="HN112" s="34"/>
      <c r="HO112" s="34"/>
      <c r="HP112" s="34"/>
      <c r="HQ112" s="34"/>
      <c r="HR112" s="34"/>
      <c r="HS112" s="34"/>
      <c r="HT112" s="34"/>
      <c r="HU112" s="34"/>
      <c r="HV112" s="34"/>
      <c r="HW112" s="34"/>
      <c r="HX112" s="34"/>
      <c r="HY112" s="34"/>
      <c r="HZ112" s="34"/>
      <c r="IA112" s="34"/>
      <c r="IB112" s="34"/>
      <c r="IC112" s="34"/>
      <c r="ID112" s="34"/>
      <c r="IE112" s="34"/>
      <c r="IF112" s="34"/>
      <c r="IG112" s="34"/>
      <c r="IH112" s="34"/>
      <c r="II112" s="34"/>
      <c r="IJ112" s="34"/>
      <c r="IK112" s="34"/>
      <c r="IL112" s="34"/>
      <c r="IM112" s="34"/>
      <c r="IN112" s="34"/>
      <c r="IO112" s="34"/>
      <c r="IP112" s="34"/>
      <c r="IQ112" s="34"/>
      <c r="IR112" s="34"/>
      <c r="IS112" s="34"/>
      <c r="IT112" s="34"/>
      <c r="IU112" s="34"/>
      <c r="IV112" s="34"/>
      <c r="IW112" s="34"/>
    </row>
    <row r="113" customFormat="false" ht="12.75" hidden="false" customHeight="false" outlineLevel="0" collapsed="false">
      <c r="B113" s="1" t="s">
        <v>47</v>
      </c>
      <c r="C113" s="2" t="s">
        <v>145</v>
      </c>
      <c r="D113" s="28" t="s">
        <v>26</v>
      </c>
      <c r="E113" s="17" t="n">
        <v>5000</v>
      </c>
      <c r="F113" s="13" t="s">
        <v>10</v>
      </c>
      <c r="G113" s="16"/>
      <c r="H113" s="34"/>
      <c r="I113" s="43"/>
      <c r="J113" s="3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34"/>
      <c r="Z113" s="34"/>
      <c r="AA113" s="34"/>
      <c r="AB113" s="34"/>
      <c r="AC113" s="34"/>
      <c r="AD113" s="34"/>
      <c r="AE113" s="34"/>
      <c r="AF113" s="34"/>
      <c r="AG113" s="34"/>
      <c r="AH113" s="34"/>
      <c r="AI113" s="34"/>
      <c r="AJ113" s="34"/>
      <c r="AK113" s="34"/>
      <c r="AL113" s="34"/>
      <c r="AM113" s="34"/>
      <c r="AN113" s="34"/>
      <c r="AO113" s="34"/>
      <c r="AP113" s="34"/>
      <c r="AQ113" s="34"/>
      <c r="AR113" s="34"/>
      <c r="AS113" s="34"/>
      <c r="AT113" s="34"/>
      <c r="AU113" s="34"/>
      <c r="AV113" s="34"/>
      <c r="AW113" s="34"/>
      <c r="AX113" s="34"/>
      <c r="AY113" s="34"/>
      <c r="AZ113" s="34"/>
      <c r="BA113" s="34"/>
      <c r="BB113" s="34"/>
      <c r="BC113" s="34"/>
      <c r="BD113" s="34"/>
      <c r="BE113" s="34"/>
      <c r="BF113" s="34"/>
      <c r="BG113" s="34"/>
      <c r="BH113" s="34"/>
      <c r="BI113" s="34"/>
      <c r="BJ113" s="34"/>
      <c r="BK113" s="34"/>
      <c r="BL113" s="34"/>
      <c r="BM113" s="34"/>
      <c r="BN113" s="34"/>
      <c r="BO113" s="34"/>
      <c r="BP113" s="34"/>
      <c r="BQ113" s="34"/>
      <c r="BR113" s="34"/>
      <c r="BS113" s="34"/>
      <c r="BT113" s="34"/>
      <c r="BU113" s="34"/>
      <c r="BV113" s="34"/>
      <c r="BW113" s="34"/>
      <c r="BX113" s="34"/>
      <c r="BY113" s="34"/>
      <c r="BZ113" s="34"/>
      <c r="CA113" s="34"/>
      <c r="CB113" s="34"/>
      <c r="CC113" s="34"/>
      <c r="CD113" s="34"/>
      <c r="CE113" s="34"/>
      <c r="CF113" s="34"/>
      <c r="CG113" s="34"/>
      <c r="CH113" s="34"/>
      <c r="CI113" s="34"/>
      <c r="CJ113" s="34"/>
      <c r="CK113" s="34"/>
      <c r="CL113" s="34"/>
      <c r="CM113" s="34"/>
      <c r="CN113" s="34"/>
      <c r="CO113" s="34"/>
      <c r="CP113" s="34"/>
      <c r="CQ113" s="34"/>
      <c r="CR113" s="34"/>
      <c r="CS113" s="34"/>
      <c r="CT113" s="34"/>
      <c r="CU113" s="34"/>
      <c r="CV113" s="34"/>
      <c r="CW113" s="34"/>
      <c r="CX113" s="34"/>
      <c r="CY113" s="34"/>
      <c r="CZ113" s="34"/>
      <c r="DA113" s="34"/>
      <c r="DB113" s="34"/>
      <c r="DC113" s="34"/>
      <c r="DD113" s="34"/>
      <c r="DE113" s="34"/>
      <c r="DF113" s="34"/>
      <c r="DG113" s="34"/>
      <c r="DH113" s="34"/>
      <c r="DI113" s="34"/>
      <c r="DJ113" s="34"/>
      <c r="DK113" s="34"/>
      <c r="DL113" s="34"/>
      <c r="DM113" s="34"/>
      <c r="DN113" s="34"/>
      <c r="DO113" s="34"/>
      <c r="DP113" s="34"/>
      <c r="DQ113" s="34"/>
      <c r="DR113" s="34"/>
      <c r="DS113" s="34"/>
      <c r="DT113" s="34"/>
      <c r="DU113" s="34"/>
      <c r="DV113" s="34"/>
      <c r="DW113" s="34"/>
      <c r="DX113" s="34"/>
      <c r="DY113" s="34"/>
      <c r="DZ113" s="34"/>
      <c r="EA113" s="34"/>
      <c r="EB113" s="34"/>
      <c r="EC113" s="34"/>
      <c r="ED113" s="34"/>
      <c r="EE113" s="34"/>
      <c r="EF113" s="34"/>
      <c r="EG113" s="34"/>
      <c r="EH113" s="34"/>
      <c r="EI113" s="34"/>
      <c r="EJ113" s="34"/>
      <c r="EK113" s="34"/>
      <c r="EL113" s="34"/>
      <c r="EM113" s="34"/>
      <c r="EN113" s="34"/>
      <c r="EO113" s="34"/>
      <c r="EP113" s="34"/>
      <c r="EQ113" s="34"/>
      <c r="ER113" s="34"/>
      <c r="ES113" s="34"/>
      <c r="ET113" s="34"/>
      <c r="EU113" s="34"/>
      <c r="EV113" s="34"/>
      <c r="EW113" s="34"/>
      <c r="EX113" s="34"/>
      <c r="EY113" s="34"/>
      <c r="EZ113" s="34"/>
      <c r="FA113" s="34"/>
      <c r="FB113" s="34"/>
      <c r="FC113" s="34"/>
      <c r="FD113" s="34"/>
      <c r="FE113" s="34"/>
      <c r="FF113" s="34"/>
      <c r="FG113" s="34"/>
      <c r="FH113" s="34"/>
      <c r="FI113" s="34"/>
      <c r="FJ113" s="34"/>
      <c r="FK113" s="34"/>
      <c r="FL113" s="34"/>
      <c r="FM113" s="34"/>
      <c r="FN113" s="34"/>
      <c r="FO113" s="34"/>
      <c r="FP113" s="34"/>
      <c r="FQ113" s="34"/>
      <c r="FR113" s="34"/>
      <c r="FS113" s="34"/>
      <c r="FT113" s="34"/>
      <c r="FU113" s="34"/>
      <c r="FV113" s="34"/>
      <c r="FW113" s="34"/>
      <c r="FX113" s="34"/>
      <c r="FY113" s="34"/>
      <c r="FZ113" s="34"/>
      <c r="GA113" s="34"/>
      <c r="GB113" s="34"/>
      <c r="GC113" s="34"/>
      <c r="GD113" s="34"/>
      <c r="GE113" s="34"/>
      <c r="GF113" s="34"/>
      <c r="GG113" s="34"/>
      <c r="GH113" s="34"/>
      <c r="GI113" s="34"/>
      <c r="GJ113" s="34"/>
      <c r="GK113" s="34"/>
      <c r="GL113" s="34"/>
      <c r="GM113" s="34"/>
      <c r="GN113" s="34"/>
      <c r="GO113" s="34"/>
      <c r="GP113" s="34"/>
      <c r="GQ113" s="34"/>
      <c r="GR113" s="34"/>
      <c r="GS113" s="34"/>
      <c r="GT113" s="34"/>
      <c r="GU113" s="34"/>
      <c r="GV113" s="34"/>
      <c r="GW113" s="34"/>
      <c r="GX113" s="34"/>
      <c r="GY113" s="34"/>
      <c r="GZ113" s="34"/>
      <c r="HA113" s="34"/>
      <c r="HB113" s="34"/>
      <c r="HC113" s="34"/>
      <c r="HD113" s="34"/>
      <c r="HE113" s="34"/>
      <c r="HF113" s="34"/>
      <c r="HG113" s="34"/>
      <c r="HH113" s="34"/>
      <c r="HI113" s="34"/>
      <c r="HJ113" s="34"/>
      <c r="HK113" s="34"/>
      <c r="HL113" s="34"/>
      <c r="HM113" s="34"/>
      <c r="HN113" s="34"/>
      <c r="HO113" s="34"/>
      <c r="HP113" s="34"/>
      <c r="HQ113" s="34"/>
      <c r="HR113" s="34"/>
      <c r="HS113" s="34"/>
      <c r="HT113" s="34"/>
      <c r="HU113" s="34"/>
      <c r="HV113" s="34"/>
      <c r="HW113" s="34"/>
      <c r="HX113" s="34"/>
      <c r="HY113" s="34"/>
      <c r="HZ113" s="34"/>
      <c r="IA113" s="34"/>
      <c r="IB113" s="34"/>
      <c r="IC113" s="34"/>
      <c r="ID113" s="34"/>
      <c r="IE113" s="34"/>
      <c r="IF113" s="34"/>
      <c r="IG113" s="34"/>
      <c r="IH113" s="34"/>
      <c r="II113" s="34"/>
      <c r="IJ113" s="34"/>
      <c r="IK113" s="34"/>
      <c r="IL113" s="34"/>
      <c r="IM113" s="34"/>
      <c r="IN113" s="34"/>
      <c r="IO113" s="34"/>
      <c r="IP113" s="34"/>
      <c r="IQ113" s="34"/>
      <c r="IR113" s="34"/>
      <c r="IS113" s="34"/>
      <c r="IT113" s="34"/>
      <c r="IU113" s="34"/>
      <c r="IV113" s="34"/>
      <c r="IW113" s="34"/>
    </row>
    <row r="114" customFormat="false" ht="12.75" hidden="false" customHeight="false" outlineLevel="0" collapsed="false">
      <c r="B114" s="1" t="s">
        <v>47</v>
      </c>
      <c r="C114" s="2" t="s">
        <v>146</v>
      </c>
      <c r="D114" s="28" t="s">
        <v>26</v>
      </c>
      <c r="E114" s="17" t="n">
        <v>2500</v>
      </c>
      <c r="F114" s="13" t="s">
        <v>10</v>
      </c>
      <c r="G114" s="16"/>
      <c r="H114" s="34"/>
      <c r="I114" s="43"/>
      <c r="J114" s="3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34"/>
      <c r="Z114" s="34"/>
      <c r="AA114" s="34"/>
      <c r="AB114" s="34"/>
      <c r="AC114" s="34"/>
      <c r="AD114" s="34"/>
      <c r="AE114" s="34"/>
      <c r="AF114" s="34"/>
      <c r="AG114" s="34"/>
      <c r="AH114" s="34"/>
      <c r="AI114" s="34"/>
      <c r="AJ114" s="34"/>
      <c r="AK114" s="34"/>
      <c r="AL114" s="34"/>
      <c r="AM114" s="34"/>
      <c r="AN114" s="34"/>
      <c r="AO114" s="34"/>
      <c r="AP114" s="34"/>
      <c r="AQ114" s="34"/>
      <c r="AR114" s="34"/>
      <c r="AS114" s="34"/>
      <c r="AT114" s="34"/>
      <c r="AU114" s="34"/>
      <c r="AV114" s="34"/>
      <c r="AW114" s="34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4"/>
      <c r="BS114" s="34"/>
      <c r="BT114" s="34"/>
      <c r="BU114" s="34"/>
      <c r="BV114" s="34"/>
      <c r="BW114" s="34"/>
      <c r="BX114" s="34"/>
      <c r="BY114" s="34"/>
      <c r="BZ114" s="34"/>
      <c r="CA114" s="34"/>
      <c r="CB114" s="34"/>
      <c r="CC114" s="34"/>
      <c r="CD114" s="34"/>
      <c r="CE114" s="34"/>
      <c r="CF114" s="34"/>
      <c r="CG114" s="34"/>
      <c r="CH114" s="34"/>
      <c r="CI114" s="34"/>
      <c r="CJ114" s="34"/>
      <c r="CK114" s="34"/>
      <c r="CL114" s="34"/>
      <c r="CM114" s="34"/>
      <c r="CN114" s="34"/>
      <c r="CO114" s="34"/>
      <c r="CP114" s="34"/>
      <c r="CQ114" s="34"/>
      <c r="CR114" s="34"/>
      <c r="CS114" s="34"/>
      <c r="CT114" s="34"/>
      <c r="CU114" s="34"/>
      <c r="CV114" s="34"/>
      <c r="CW114" s="34"/>
      <c r="CX114" s="34"/>
      <c r="CY114" s="34"/>
      <c r="CZ114" s="34"/>
      <c r="DA114" s="34"/>
      <c r="DB114" s="34"/>
      <c r="DC114" s="34"/>
      <c r="DD114" s="34"/>
      <c r="DE114" s="34"/>
      <c r="DF114" s="34"/>
      <c r="DG114" s="34"/>
      <c r="DH114" s="34"/>
      <c r="DI114" s="34"/>
      <c r="DJ114" s="34"/>
      <c r="DK114" s="34"/>
      <c r="DL114" s="34"/>
      <c r="DM114" s="34"/>
      <c r="DN114" s="34"/>
      <c r="DO114" s="34"/>
      <c r="DP114" s="34"/>
      <c r="DQ114" s="34"/>
      <c r="DR114" s="34"/>
      <c r="DS114" s="34"/>
      <c r="DT114" s="34"/>
      <c r="DU114" s="34"/>
      <c r="DV114" s="34"/>
      <c r="DW114" s="34"/>
      <c r="DX114" s="34"/>
      <c r="DY114" s="34"/>
      <c r="DZ114" s="34"/>
      <c r="EA114" s="34"/>
      <c r="EB114" s="34"/>
      <c r="EC114" s="34"/>
      <c r="ED114" s="34"/>
      <c r="EE114" s="34"/>
      <c r="EF114" s="34"/>
      <c r="EG114" s="34"/>
      <c r="EH114" s="34"/>
      <c r="EI114" s="34"/>
      <c r="EJ114" s="34"/>
      <c r="EK114" s="34"/>
      <c r="EL114" s="34"/>
      <c r="EM114" s="34"/>
      <c r="EN114" s="34"/>
      <c r="EO114" s="34"/>
      <c r="EP114" s="34"/>
      <c r="EQ114" s="34"/>
      <c r="ER114" s="34"/>
      <c r="ES114" s="34"/>
      <c r="ET114" s="34"/>
      <c r="EU114" s="34"/>
      <c r="EV114" s="34"/>
      <c r="EW114" s="34"/>
      <c r="EX114" s="34"/>
      <c r="EY114" s="34"/>
      <c r="EZ114" s="34"/>
      <c r="FA114" s="34"/>
      <c r="FB114" s="34"/>
      <c r="FC114" s="34"/>
      <c r="FD114" s="34"/>
      <c r="FE114" s="34"/>
      <c r="FF114" s="34"/>
      <c r="FG114" s="34"/>
      <c r="FH114" s="34"/>
      <c r="FI114" s="34"/>
      <c r="FJ114" s="34"/>
      <c r="FK114" s="34"/>
      <c r="FL114" s="34"/>
      <c r="FM114" s="34"/>
      <c r="FN114" s="34"/>
      <c r="FO114" s="34"/>
      <c r="FP114" s="34"/>
      <c r="FQ114" s="34"/>
      <c r="FR114" s="34"/>
      <c r="FS114" s="34"/>
      <c r="FT114" s="34"/>
      <c r="FU114" s="34"/>
      <c r="FV114" s="34"/>
      <c r="FW114" s="34"/>
      <c r="FX114" s="34"/>
      <c r="FY114" s="34"/>
      <c r="FZ114" s="34"/>
      <c r="GA114" s="34"/>
      <c r="GB114" s="34"/>
      <c r="GC114" s="34"/>
      <c r="GD114" s="34"/>
      <c r="GE114" s="34"/>
      <c r="GF114" s="34"/>
      <c r="GG114" s="34"/>
      <c r="GH114" s="34"/>
      <c r="GI114" s="34"/>
      <c r="GJ114" s="34"/>
      <c r="GK114" s="34"/>
      <c r="GL114" s="34"/>
      <c r="GM114" s="34"/>
      <c r="GN114" s="34"/>
      <c r="GO114" s="34"/>
      <c r="GP114" s="34"/>
      <c r="GQ114" s="34"/>
      <c r="GR114" s="34"/>
      <c r="GS114" s="34"/>
      <c r="GT114" s="34"/>
      <c r="GU114" s="34"/>
      <c r="GV114" s="34"/>
      <c r="GW114" s="34"/>
      <c r="GX114" s="34"/>
      <c r="GY114" s="34"/>
      <c r="GZ114" s="34"/>
      <c r="HA114" s="34"/>
      <c r="HB114" s="34"/>
      <c r="HC114" s="34"/>
      <c r="HD114" s="34"/>
      <c r="HE114" s="34"/>
      <c r="HF114" s="34"/>
      <c r="HG114" s="34"/>
      <c r="HH114" s="34"/>
      <c r="HI114" s="34"/>
      <c r="HJ114" s="34"/>
      <c r="HK114" s="34"/>
      <c r="HL114" s="34"/>
      <c r="HM114" s="34"/>
      <c r="HN114" s="34"/>
      <c r="HO114" s="34"/>
      <c r="HP114" s="34"/>
      <c r="HQ114" s="34"/>
      <c r="HR114" s="34"/>
      <c r="HS114" s="34"/>
      <c r="HT114" s="34"/>
      <c r="HU114" s="34"/>
      <c r="HV114" s="34"/>
      <c r="HW114" s="34"/>
      <c r="HX114" s="34"/>
      <c r="HY114" s="34"/>
      <c r="HZ114" s="34"/>
      <c r="IA114" s="34"/>
      <c r="IB114" s="34"/>
      <c r="IC114" s="34"/>
      <c r="ID114" s="34"/>
      <c r="IE114" s="34"/>
      <c r="IF114" s="34"/>
      <c r="IG114" s="34"/>
      <c r="IH114" s="34"/>
      <c r="II114" s="34"/>
      <c r="IJ114" s="34"/>
      <c r="IK114" s="34"/>
      <c r="IL114" s="34"/>
      <c r="IM114" s="34"/>
      <c r="IN114" s="34"/>
      <c r="IO114" s="34"/>
      <c r="IP114" s="34"/>
      <c r="IQ114" s="34"/>
      <c r="IR114" s="34"/>
      <c r="IS114" s="34"/>
      <c r="IT114" s="34"/>
      <c r="IU114" s="34"/>
      <c r="IV114" s="34"/>
      <c r="IW114" s="34"/>
    </row>
    <row r="115" customFormat="false" ht="12.75" hidden="false" customHeight="false" outlineLevel="0" collapsed="false">
      <c r="B115" s="1" t="s">
        <v>47</v>
      </c>
      <c r="C115" s="2" t="s">
        <v>147</v>
      </c>
      <c r="D115" s="28" t="s">
        <v>26</v>
      </c>
      <c r="E115" s="17" t="n">
        <v>2500</v>
      </c>
      <c r="F115" s="13" t="s">
        <v>10</v>
      </c>
      <c r="G115" s="16"/>
      <c r="H115" s="34"/>
      <c r="I115" s="43"/>
      <c r="J115" s="3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34"/>
      <c r="Z115" s="34"/>
      <c r="AA115" s="34"/>
      <c r="AB115" s="34"/>
      <c r="AC115" s="34"/>
      <c r="AD115" s="34"/>
      <c r="AE115" s="34"/>
      <c r="AF115" s="34"/>
      <c r="AG115" s="34"/>
      <c r="AH115" s="34"/>
      <c r="AI115" s="34"/>
      <c r="AJ115" s="34"/>
      <c r="AK115" s="34"/>
      <c r="AL115" s="34"/>
      <c r="AM115" s="34"/>
      <c r="AN115" s="34"/>
      <c r="AO115" s="34"/>
      <c r="AP115" s="34"/>
      <c r="AQ115" s="34"/>
      <c r="AR115" s="34"/>
      <c r="AS115" s="34"/>
      <c r="AT115" s="34"/>
      <c r="AU115" s="34"/>
      <c r="AV115" s="34"/>
      <c r="AW115" s="34"/>
      <c r="AX115" s="34"/>
      <c r="AY115" s="34"/>
      <c r="AZ115" s="34"/>
      <c r="BA115" s="34"/>
      <c r="BB115" s="34"/>
      <c r="BC115" s="34"/>
      <c r="BD115" s="34"/>
      <c r="BE115" s="34"/>
      <c r="BF115" s="34"/>
      <c r="BG115" s="34"/>
      <c r="BH115" s="34"/>
      <c r="BI115" s="34"/>
      <c r="BJ115" s="34"/>
      <c r="BK115" s="34"/>
      <c r="BL115" s="34"/>
      <c r="BM115" s="34"/>
      <c r="BN115" s="34"/>
      <c r="BO115" s="34"/>
      <c r="BP115" s="34"/>
      <c r="BQ115" s="34"/>
      <c r="BR115" s="34"/>
      <c r="BS115" s="34"/>
      <c r="BT115" s="34"/>
      <c r="BU115" s="34"/>
      <c r="BV115" s="34"/>
      <c r="BW115" s="34"/>
      <c r="BX115" s="34"/>
      <c r="BY115" s="34"/>
      <c r="BZ115" s="34"/>
      <c r="CA115" s="34"/>
      <c r="CB115" s="34"/>
      <c r="CC115" s="34"/>
      <c r="CD115" s="34"/>
      <c r="CE115" s="34"/>
      <c r="CF115" s="34"/>
      <c r="CG115" s="34"/>
      <c r="CH115" s="34"/>
      <c r="CI115" s="34"/>
      <c r="CJ115" s="34"/>
      <c r="CK115" s="34"/>
      <c r="CL115" s="34"/>
      <c r="CM115" s="34"/>
      <c r="CN115" s="34"/>
      <c r="CO115" s="34"/>
      <c r="CP115" s="34"/>
      <c r="CQ115" s="34"/>
      <c r="CR115" s="34"/>
      <c r="CS115" s="34"/>
      <c r="CT115" s="34"/>
      <c r="CU115" s="34"/>
      <c r="CV115" s="34"/>
      <c r="CW115" s="34"/>
      <c r="CX115" s="34"/>
      <c r="CY115" s="34"/>
      <c r="CZ115" s="34"/>
      <c r="DA115" s="34"/>
      <c r="DB115" s="34"/>
      <c r="DC115" s="34"/>
      <c r="DD115" s="34"/>
      <c r="DE115" s="34"/>
      <c r="DF115" s="34"/>
      <c r="DG115" s="34"/>
      <c r="DH115" s="34"/>
      <c r="DI115" s="34"/>
      <c r="DJ115" s="34"/>
      <c r="DK115" s="34"/>
      <c r="DL115" s="34"/>
      <c r="DM115" s="34"/>
      <c r="DN115" s="34"/>
      <c r="DO115" s="34"/>
      <c r="DP115" s="34"/>
      <c r="DQ115" s="34"/>
      <c r="DR115" s="34"/>
      <c r="DS115" s="34"/>
      <c r="DT115" s="34"/>
      <c r="DU115" s="34"/>
      <c r="DV115" s="34"/>
      <c r="DW115" s="34"/>
      <c r="DX115" s="34"/>
      <c r="DY115" s="34"/>
      <c r="DZ115" s="34"/>
      <c r="EA115" s="34"/>
      <c r="EB115" s="34"/>
      <c r="EC115" s="34"/>
      <c r="ED115" s="34"/>
      <c r="EE115" s="34"/>
      <c r="EF115" s="34"/>
      <c r="EG115" s="34"/>
      <c r="EH115" s="34"/>
      <c r="EI115" s="34"/>
      <c r="EJ115" s="34"/>
      <c r="EK115" s="34"/>
      <c r="EL115" s="34"/>
      <c r="EM115" s="34"/>
      <c r="EN115" s="34"/>
      <c r="EO115" s="34"/>
      <c r="EP115" s="34"/>
      <c r="EQ115" s="34"/>
      <c r="ER115" s="34"/>
      <c r="ES115" s="34"/>
      <c r="ET115" s="34"/>
      <c r="EU115" s="34"/>
      <c r="EV115" s="34"/>
      <c r="EW115" s="34"/>
      <c r="EX115" s="34"/>
      <c r="EY115" s="34"/>
      <c r="EZ115" s="34"/>
      <c r="FA115" s="34"/>
      <c r="FB115" s="34"/>
      <c r="FC115" s="34"/>
      <c r="FD115" s="34"/>
      <c r="FE115" s="34"/>
      <c r="FF115" s="34"/>
      <c r="FG115" s="34"/>
      <c r="FH115" s="34"/>
      <c r="FI115" s="34"/>
      <c r="FJ115" s="34"/>
      <c r="FK115" s="34"/>
      <c r="FL115" s="34"/>
      <c r="FM115" s="34"/>
      <c r="FN115" s="34"/>
      <c r="FO115" s="34"/>
      <c r="FP115" s="34"/>
      <c r="FQ115" s="34"/>
      <c r="FR115" s="34"/>
      <c r="FS115" s="34"/>
      <c r="FT115" s="34"/>
      <c r="FU115" s="34"/>
      <c r="FV115" s="34"/>
      <c r="FW115" s="34"/>
      <c r="FX115" s="34"/>
      <c r="FY115" s="34"/>
      <c r="FZ115" s="34"/>
      <c r="GA115" s="34"/>
      <c r="GB115" s="34"/>
      <c r="GC115" s="34"/>
      <c r="GD115" s="34"/>
      <c r="GE115" s="34"/>
      <c r="GF115" s="34"/>
      <c r="GG115" s="34"/>
      <c r="GH115" s="34"/>
      <c r="GI115" s="34"/>
      <c r="GJ115" s="34"/>
      <c r="GK115" s="34"/>
      <c r="GL115" s="34"/>
      <c r="GM115" s="34"/>
      <c r="GN115" s="34"/>
      <c r="GO115" s="34"/>
      <c r="GP115" s="34"/>
      <c r="GQ115" s="34"/>
      <c r="GR115" s="34"/>
      <c r="GS115" s="34"/>
      <c r="GT115" s="34"/>
      <c r="GU115" s="34"/>
      <c r="GV115" s="34"/>
      <c r="GW115" s="34"/>
      <c r="GX115" s="34"/>
      <c r="GY115" s="34"/>
      <c r="GZ115" s="34"/>
      <c r="HA115" s="34"/>
      <c r="HB115" s="34"/>
      <c r="HC115" s="34"/>
      <c r="HD115" s="34"/>
      <c r="HE115" s="34"/>
      <c r="HF115" s="34"/>
      <c r="HG115" s="34"/>
      <c r="HH115" s="34"/>
      <c r="HI115" s="34"/>
      <c r="HJ115" s="34"/>
      <c r="HK115" s="34"/>
      <c r="HL115" s="34"/>
      <c r="HM115" s="34"/>
      <c r="HN115" s="34"/>
      <c r="HO115" s="34"/>
      <c r="HP115" s="34"/>
      <c r="HQ115" s="34"/>
      <c r="HR115" s="34"/>
      <c r="HS115" s="34"/>
      <c r="HT115" s="34"/>
      <c r="HU115" s="34"/>
      <c r="HV115" s="34"/>
      <c r="HW115" s="34"/>
      <c r="HX115" s="34"/>
      <c r="HY115" s="34"/>
      <c r="HZ115" s="34"/>
      <c r="IA115" s="34"/>
      <c r="IB115" s="34"/>
      <c r="IC115" s="34"/>
      <c r="ID115" s="34"/>
      <c r="IE115" s="34"/>
      <c r="IF115" s="34"/>
      <c r="IG115" s="34"/>
      <c r="IH115" s="34"/>
      <c r="II115" s="34"/>
      <c r="IJ115" s="34"/>
      <c r="IK115" s="34"/>
      <c r="IL115" s="34"/>
      <c r="IM115" s="34"/>
      <c r="IN115" s="34"/>
      <c r="IO115" s="34"/>
      <c r="IP115" s="34"/>
      <c r="IQ115" s="34"/>
      <c r="IR115" s="34"/>
      <c r="IS115" s="34"/>
      <c r="IT115" s="34"/>
      <c r="IU115" s="34"/>
      <c r="IV115" s="34"/>
      <c r="IW115" s="34"/>
    </row>
    <row r="116" customFormat="false" ht="25.5" hidden="false" customHeight="false" outlineLevel="0" collapsed="false">
      <c r="B116" s="1" t="s">
        <v>47</v>
      </c>
      <c r="C116" s="2" t="s">
        <v>148</v>
      </c>
      <c r="D116" s="28" t="s">
        <v>15</v>
      </c>
      <c r="E116" s="17" t="n">
        <v>5000</v>
      </c>
      <c r="F116" s="13" t="s">
        <v>10</v>
      </c>
      <c r="G116" s="16"/>
      <c r="H116" s="34"/>
      <c r="I116" s="43"/>
      <c r="J116" s="3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34"/>
      <c r="Z116" s="34"/>
      <c r="AA116" s="34"/>
      <c r="AB116" s="34"/>
      <c r="AC116" s="34"/>
      <c r="AD116" s="34"/>
      <c r="AE116" s="34"/>
      <c r="AF116" s="34"/>
      <c r="AG116" s="34"/>
      <c r="AH116" s="34"/>
      <c r="AI116" s="34"/>
      <c r="AJ116" s="34"/>
      <c r="AK116" s="34"/>
      <c r="AL116" s="34"/>
      <c r="AM116" s="34"/>
      <c r="AN116" s="34"/>
      <c r="AO116" s="34"/>
      <c r="AP116" s="34"/>
      <c r="AQ116" s="34"/>
      <c r="AR116" s="34"/>
      <c r="AS116" s="34"/>
      <c r="AT116" s="34"/>
      <c r="AU116" s="34"/>
      <c r="AV116" s="34"/>
      <c r="AW116" s="34"/>
      <c r="AX116" s="34"/>
      <c r="AY116" s="34"/>
      <c r="AZ116" s="34"/>
      <c r="BA116" s="34"/>
      <c r="BB116" s="34"/>
      <c r="BC116" s="34"/>
      <c r="BD116" s="34"/>
      <c r="BE116" s="34"/>
      <c r="BF116" s="34"/>
      <c r="BG116" s="34"/>
      <c r="BH116" s="34"/>
      <c r="BI116" s="34"/>
      <c r="BJ116" s="34"/>
      <c r="BK116" s="34"/>
      <c r="BL116" s="34"/>
      <c r="BM116" s="34"/>
      <c r="BN116" s="34"/>
      <c r="BO116" s="34"/>
      <c r="BP116" s="34"/>
      <c r="BQ116" s="34"/>
      <c r="BR116" s="34"/>
      <c r="BS116" s="34"/>
      <c r="BT116" s="34"/>
      <c r="BU116" s="34"/>
      <c r="BV116" s="34"/>
      <c r="BW116" s="34"/>
      <c r="BX116" s="34"/>
      <c r="BY116" s="34"/>
      <c r="BZ116" s="34"/>
      <c r="CA116" s="34"/>
      <c r="CB116" s="34"/>
      <c r="CC116" s="34"/>
      <c r="CD116" s="34"/>
      <c r="CE116" s="34"/>
      <c r="CF116" s="34"/>
      <c r="CG116" s="34"/>
      <c r="CH116" s="34"/>
      <c r="CI116" s="34"/>
      <c r="CJ116" s="34"/>
      <c r="CK116" s="34"/>
      <c r="CL116" s="34"/>
      <c r="CM116" s="34"/>
      <c r="CN116" s="34"/>
      <c r="CO116" s="34"/>
      <c r="CP116" s="34"/>
      <c r="CQ116" s="34"/>
      <c r="CR116" s="34"/>
      <c r="CS116" s="34"/>
      <c r="CT116" s="34"/>
      <c r="CU116" s="34"/>
      <c r="CV116" s="34"/>
      <c r="CW116" s="34"/>
      <c r="CX116" s="34"/>
      <c r="CY116" s="34"/>
      <c r="CZ116" s="34"/>
      <c r="DA116" s="34"/>
      <c r="DB116" s="34"/>
      <c r="DC116" s="34"/>
      <c r="DD116" s="34"/>
      <c r="DE116" s="34"/>
      <c r="DF116" s="34"/>
      <c r="DG116" s="34"/>
      <c r="DH116" s="34"/>
      <c r="DI116" s="34"/>
      <c r="DJ116" s="34"/>
      <c r="DK116" s="34"/>
      <c r="DL116" s="34"/>
      <c r="DM116" s="34"/>
      <c r="DN116" s="34"/>
      <c r="DO116" s="34"/>
      <c r="DP116" s="34"/>
      <c r="DQ116" s="34"/>
      <c r="DR116" s="34"/>
      <c r="DS116" s="34"/>
      <c r="DT116" s="34"/>
      <c r="DU116" s="34"/>
      <c r="DV116" s="34"/>
      <c r="DW116" s="34"/>
      <c r="DX116" s="34"/>
      <c r="DY116" s="34"/>
      <c r="DZ116" s="34"/>
      <c r="EA116" s="34"/>
      <c r="EB116" s="34"/>
      <c r="EC116" s="34"/>
      <c r="ED116" s="34"/>
      <c r="EE116" s="34"/>
      <c r="EF116" s="34"/>
      <c r="EG116" s="34"/>
      <c r="EH116" s="34"/>
      <c r="EI116" s="34"/>
      <c r="EJ116" s="34"/>
      <c r="EK116" s="34"/>
      <c r="EL116" s="34"/>
      <c r="EM116" s="34"/>
      <c r="EN116" s="34"/>
      <c r="EO116" s="34"/>
      <c r="EP116" s="34"/>
      <c r="EQ116" s="34"/>
      <c r="ER116" s="34"/>
      <c r="ES116" s="34"/>
      <c r="ET116" s="34"/>
      <c r="EU116" s="34"/>
      <c r="EV116" s="34"/>
      <c r="EW116" s="34"/>
      <c r="EX116" s="34"/>
      <c r="EY116" s="34"/>
      <c r="EZ116" s="34"/>
      <c r="FA116" s="34"/>
      <c r="FB116" s="34"/>
      <c r="FC116" s="34"/>
      <c r="FD116" s="34"/>
      <c r="FE116" s="34"/>
      <c r="FF116" s="34"/>
      <c r="FG116" s="34"/>
      <c r="FH116" s="34"/>
      <c r="FI116" s="34"/>
      <c r="FJ116" s="34"/>
      <c r="FK116" s="34"/>
      <c r="FL116" s="34"/>
      <c r="FM116" s="34"/>
      <c r="FN116" s="34"/>
      <c r="FO116" s="34"/>
      <c r="FP116" s="34"/>
      <c r="FQ116" s="34"/>
      <c r="FR116" s="34"/>
      <c r="FS116" s="34"/>
      <c r="FT116" s="34"/>
      <c r="FU116" s="34"/>
      <c r="FV116" s="34"/>
      <c r="FW116" s="34"/>
      <c r="FX116" s="34"/>
      <c r="FY116" s="34"/>
      <c r="FZ116" s="34"/>
      <c r="GA116" s="34"/>
      <c r="GB116" s="34"/>
      <c r="GC116" s="34"/>
      <c r="GD116" s="34"/>
      <c r="GE116" s="34"/>
      <c r="GF116" s="34"/>
      <c r="GG116" s="34"/>
      <c r="GH116" s="34"/>
      <c r="GI116" s="34"/>
      <c r="GJ116" s="34"/>
      <c r="GK116" s="34"/>
      <c r="GL116" s="34"/>
      <c r="GM116" s="34"/>
      <c r="GN116" s="34"/>
      <c r="GO116" s="34"/>
      <c r="GP116" s="34"/>
      <c r="GQ116" s="34"/>
      <c r="GR116" s="34"/>
      <c r="GS116" s="34"/>
      <c r="GT116" s="34"/>
      <c r="GU116" s="34"/>
      <c r="GV116" s="34"/>
      <c r="GW116" s="34"/>
      <c r="GX116" s="34"/>
      <c r="GY116" s="34"/>
      <c r="GZ116" s="34"/>
      <c r="HA116" s="34"/>
      <c r="HB116" s="34"/>
      <c r="HC116" s="34"/>
      <c r="HD116" s="34"/>
      <c r="HE116" s="34"/>
      <c r="HF116" s="34"/>
      <c r="HG116" s="34"/>
      <c r="HH116" s="34"/>
      <c r="HI116" s="34"/>
      <c r="HJ116" s="34"/>
      <c r="HK116" s="34"/>
      <c r="HL116" s="34"/>
      <c r="HM116" s="34"/>
      <c r="HN116" s="34"/>
      <c r="HO116" s="34"/>
      <c r="HP116" s="34"/>
      <c r="HQ116" s="34"/>
      <c r="HR116" s="34"/>
      <c r="HS116" s="34"/>
      <c r="HT116" s="34"/>
      <c r="HU116" s="34"/>
      <c r="HV116" s="34"/>
      <c r="HW116" s="34"/>
      <c r="HX116" s="34"/>
      <c r="HY116" s="34"/>
      <c r="HZ116" s="34"/>
      <c r="IA116" s="34"/>
      <c r="IB116" s="34"/>
      <c r="IC116" s="34"/>
      <c r="ID116" s="34"/>
      <c r="IE116" s="34"/>
      <c r="IF116" s="34"/>
      <c r="IG116" s="34"/>
      <c r="IH116" s="34"/>
      <c r="II116" s="34"/>
      <c r="IJ116" s="34"/>
      <c r="IK116" s="34"/>
      <c r="IL116" s="34"/>
      <c r="IM116" s="34"/>
      <c r="IN116" s="34"/>
      <c r="IO116" s="34"/>
      <c r="IP116" s="34"/>
      <c r="IQ116" s="34"/>
      <c r="IR116" s="34"/>
      <c r="IS116" s="34"/>
      <c r="IT116" s="34"/>
      <c r="IU116" s="34"/>
      <c r="IV116" s="34"/>
      <c r="IW116" s="34"/>
    </row>
    <row r="117" customFormat="false" ht="12.75" hidden="false" customHeight="false" outlineLevel="0" collapsed="false">
      <c r="B117" s="1" t="s">
        <v>47</v>
      </c>
      <c r="C117" s="2" t="s">
        <v>149</v>
      </c>
      <c r="D117" s="28" t="s">
        <v>26</v>
      </c>
      <c r="E117" s="17" t="n">
        <v>1500</v>
      </c>
      <c r="F117" s="13" t="s">
        <v>10</v>
      </c>
      <c r="G117" s="16"/>
      <c r="H117" s="34"/>
      <c r="I117" s="43"/>
      <c r="J117" s="3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34"/>
      <c r="Z117" s="34"/>
      <c r="AA117" s="34"/>
      <c r="AB117" s="34"/>
      <c r="AC117" s="34"/>
      <c r="AD117" s="34"/>
      <c r="AE117" s="34"/>
      <c r="AF117" s="34"/>
      <c r="AG117" s="34"/>
      <c r="AH117" s="34"/>
      <c r="AI117" s="34"/>
      <c r="AJ117" s="34"/>
      <c r="AK117" s="34"/>
      <c r="AL117" s="34"/>
      <c r="AM117" s="34"/>
      <c r="AN117" s="34"/>
      <c r="AO117" s="34"/>
      <c r="AP117" s="34"/>
      <c r="AQ117" s="34"/>
      <c r="AR117" s="34"/>
      <c r="AS117" s="34"/>
      <c r="AT117" s="34"/>
      <c r="AU117" s="34"/>
      <c r="AV117" s="34"/>
      <c r="AW117" s="34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4"/>
      <c r="BS117" s="34"/>
      <c r="BT117" s="34"/>
      <c r="BU117" s="34"/>
      <c r="BV117" s="34"/>
      <c r="BW117" s="34"/>
      <c r="BX117" s="34"/>
      <c r="BY117" s="34"/>
      <c r="BZ117" s="34"/>
      <c r="CA117" s="34"/>
      <c r="CB117" s="34"/>
      <c r="CC117" s="34"/>
      <c r="CD117" s="34"/>
      <c r="CE117" s="34"/>
      <c r="CF117" s="34"/>
      <c r="CG117" s="34"/>
      <c r="CH117" s="34"/>
      <c r="CI117" s="34"/>
      <c r="CJ117" s="34"/>
      <c r="CK117" s="34"/>
      <c r="CL117" s="34"/>
      <c r="CM117" s="34"/>
      <c r="CN117" s="34"/>
      <c r="CO117" s="34"/>
      <c r="CP117" s="34"/>
      <c r="CQ117" s="34"/>
      <c r="CR117" s="34"/>
      <c r="CS117" s="34"/>
      <c r="CT117" s="34"/>
      <c r="CU117" s="34"/>
      <c r="CV117" s="34"/>
      <c r="CW117" s="34"/>
      <c r="CX117" s="34"/>
      <c r="CY117" s="34"/>
      <c r="CZ117" s="34"/>
      <c r="DA117" s="34"/>
      <c r="DB117" s="34"/>
      <c r="DC117" s="34"/>
      <c r="DD117" s="34"/>
      <c r="DE117" s="34"/>
      <c r="DF117" s="34"/>
      <c r="DG117" s="34"/>
      <c r="DH117" s="34"/>
      <c r="DI117" s="34"/>
      <c r="DJ117" s="34"/>
      <c r="DK117" s="34"/>
      <c r="DL117" s="34"/>
      <c r="DM117" s="34"/>
      <c r="DN117" s="34"/>
      <c r="DO117" s="34"/>
      <c r="DP117" s="34"/>
      <c r="DQ117" s="34"/>
      <c r="DR117" s="34"/>
      <c r="DS117" s="34"/>
      <c r="DT117" s="34"/>
      <c r="DU117" s="34"/>
      <c r="DV117" s="34"/>
      <c r="DW117" s="34"/>
      <c r="DX117" s="34"/>
      <c r="DY117" s="34"/>
      <c r="DZ117" s="34"/>
      <c r="EA117" s="34"/>
      <c r="EB117" s="34"/>
      <c r="EC117" s="34"/>
      <c r="ED117" s="34"/>
      <c r="EE117" s="34"/>
      <c r="EF117" s="34"/>
      <c r="EG117" s="34"/>
      <c r="EH117" s="34"/>
      <c r="EI117" s="34"/>
      <c r="EJ117" s="34"/>
      <c r="EK117" s="34"/>
      <c r="EL117" s="34"/>
      <c r="EM117" s="34"/>
      <c r="EN117" s="34"/>
      <c r="EO117" s="34"/>
      <c r="EP117" s="34"/>
      <c r="EQ117" s="34"/>
      <c r="ER117" s="34"/>
      <c r="ES117" s="34"/>
      <c r="ET117" s="34"/>
      <c r="EU117" s="34"/>
      <c r="EV117" s="34"/>
      <c r="EW117" s="34"/>
      <c r="EX117" s="34"/>
      <c r="EY117" s="34"/>
      <c r="EZ117" s="34"/>
      <c r="FA117" s="34"/>
      <c r="FB117" s="34"/>
      <c r="FC117" s="34"/>
      <c r="FD117" s="34"/>
      <c r="FE117" s="34"/>
      <c r="FF117" s="34"/>
      <c r="FG117" s="34"/>
      <c r="FH117" s="34"/>
      <c r="FI117" s="34"/>
      <c r="FJ117" s="34"/>
      <c r="FK117" s="34"/>
      <c r="FL117" s="34"/>
      <c r="FM117" s="34"/>
      <c r="FN117" s="34"/>
      <c r="FO117" s="34"/>
      <c r="FP117" s="34"/>
      <c r="FQ117" s="34"/>
      <c r="FR117" s="34"/>
      <c r="FS117" s="34"/>
      <c r="FT117" s="34"/>
      <c r="FU117" s="34"/>
      <c r="FV117" s="34"/>
      <c r="FW117" s="34"/>
      <c r="FX117" s="34"/>
      <c r="FY117" s="34"/>
      <c r="FZ117" s="34"/>
      <c r="GA117" s="34"/>
      <c r="GB117" s="34"/>
      <c r="GC117" s="34"/>
      <c r="GD117" s="34"/>
      <c r="GE117" s="34"/>
      <c r="GF117" s="34"/>
      <c r="GG117" s="34"/>
      <c r="GH117" s="34"/>
      <c r="GI117" s="34"/>
      <c r="GJ117" s="34"/>
      <c r="GK117" s="34"/>
      <c r="GL117" s="34"/>
      <c r="GM117" s="34"/>
      <c r="GN117" s="34"/>
      <c r="GO117" s="34"/>
      <c r="GP117" s="34"/>
      <c r="GQ117" s="34"/>
      <c r="GR117" s="34"/>
      <c r="GS117" s="34"/>
      <c r="GT117" s="34"/>
      <c r="GU117" s="34"/>
      <c r="GV117" s="34"/>
      <c r="GW117" s="34"/>
      <c r="GX117" s="34"/>
      <c r="GY117" s="34"/>
      <c r="GZ117" s="34"/>
      <c r="HA117" s="34"/>
      <c r="HB117" s="34"/>
      <c r="HC117" s="34"/>
      <c r="HD117" s="34"/>
      <c r="HE117" s="34"/>
      <c r="HF117" s="34"/>
      <c r="HG117" s="34"/>
      <c r="HH117" s="34"/>
      <c r="HI117" s="34"/>
      <c r="HJ117" s="34"/>
      <c r="HK117" s="34"/>
      <c r="HL117" s="34"/>
      <c r="HM117" s="34"/>
      <c r="HN117" s="34"/>
      <c r="HO117" s="34"/>
      <c r="HP117" s="34"/>
      <c r="HQ117" s="34"/>
      <c r="HR117" s="34"/>
      <c r="HS117" s="34"/>
      <c r="HT117" s="34"/>
      <c r="HU117" s="34"/>
      <c r="HV117" s="34"/>
      <c r="HW117" s="34"/>
      <c r="HX117" s="34"/>
      <c r="HY117" s="34"/>
      <c r="HZ117" s="34"/>
      <c r="IA117" s="34"/>
      <c r="IB117" s="34"/>
      <c r="IC117" s="34"/>
      <c r="ID117" s="34"/>
      <c r="IE117" s="34"/>
      <c r="IF117" s="34"/>
      <c r="IG117" s="34"/>
      <c r="IH117" s="34"/>
      <c r="II117" s="34"/>
      <c r="IJ117" s="34"/>
      <c r="IK117" s="34"/>
      <c r="IL117" s="34"/>
      <c r="IM117" s="34"/>
      <c r="IN117" s="34"/>
      <c r="IO117" s="34"/>
      <c r="IP117" s="34"/>
      <c r="IQ117" s="34"/>
      <c r="IR117" s="34"/>
      <c r="IS117" s="34"/>
      <c r="IT117" s="34"/>
      <c r="IU117" s="34"/>
      <c r="IV117" s="34"/>
      <c r="IW117" s="34"/>
    </row>
    <row r="118" customFormat="false" ht="12.75" hidden="false" customHeight="false" outlineLevel="0" collapsed="false">
      <c r="B118" s="1" t="s">
        <v>47</v>
      </c>
      <c r="C118" s="2" t="s">
        <v>150</v>
      </c>
      <c r="D118" s="28" t="s">
        <v>26</v>
      </c>
      <c r="E118" s="17" t="n">
        <v>1000</v>
      </c>
      <c r="F118" s="13" t="s">
        <v>10</v>
      </c>
      <c r="G118" s="16"/>
      <c r="H118" s="34"/>
      <c r="I118" s="43"/>
      <c r="J118" s="3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34"/>
      <c r="Z118" s="34"/>
      <c r="AA118" s="34"/>
      <c r="AB118" s="34"/>
      <c r="AC118" s="34"/>
      <c r="AD118" s="34"/>
      <c r="AE118" s="34"/>
      <c r="AF118" s="34"/>
      <c r="AG118" s="34"/>
      <c r="AH118" s="34"/>
      <c r="AI118" s="34"/>
      <c r="AJ118" s="34"/>
      <c r="AK118" s="34"/>
      <c r="AL118" s="34"/>
      <c r="AM118" s="34"/>
      <c r="AN118" s="34"/>
      <c r="AO118" s="34"/>
      <c r="AP118" s="34"/>
      <c r="AQ118" s="34"/>
      <c r="AR118" s="34"/>
      <c r="AS118" s="34"/>
      <c r="AT118" s="34"/>
      <c r="AU118" s="34"/>
      <c r="AV118" s="34"/>
      <c r="AW118" s="34"/>
      <c r="AX118" s="34"/>
      <c r="AY118" s="34"/>
      <c r="AZ118" s="34"/>
      <c r="BA118" s="34"/>
      <c r="BB118" s="34"/>
      <c r="BC118" s="34"/>
      <c r="BD118" s="34"/>
      <c r="BE118" s="34"/>
      <c r="BF118" s="34"/>
      <c r="BG118" s="34"/>
      <c r="BH118" s="34"/>
      <c r="BI118" s="34"/>
      <c r="BJ118" s="34"/>
      <c r="BK118" s="34"/>
      <c r="BL118" s="34"/>
      <c r="BM118" s="34"/>
      <c r="BN118" s="34"/>
      <c r="BO118" s="34"/>
      <c r="BP118" s="34"/>
      <c r="BQ118" s="34"/>
      <c r="BR118" s="34"/>
      <c r="BS118" s="34"/>
      <c r="BT118" s="34"/>
      <c r="BU118" s="34"/>
      <c r="BV118" s="34"/>
      <c r="BW118" s="34"/>
      <c r="BX118" s="34"/>
      <c r="BY118" s="34"/>
      <c r="BZ118" s="34"/>
      <c r="CA118" s="34"/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  <c r="DD118" s="34"/>
      <c r="DE118" s="34"/>
      <c r="DF118" s="34"/>
      <c r="DG118" s="34"/>
      <c r="DH118" s="34"/>
      <c r="DI118" s="34"/>
      <c r="DJ118" s="34"/>
      <c r="DK118" s="34"/>
      <c r="DL118" s="34"/>
      <c r="DM118" s="34"/>
      <c r="DN118" s="34"/>
      <c r="DO118" s="34"/>
      <c r="DP118" s="34"/>
      <c r="DQ118" s="34"/>
      <c r="DR118" s="34"/>
      <c r="DS118" s="34"/>
      <c r="DT118" s="34"/>
      <c r="DU118" s="34"/>
      <c r="DV118" s="34"/>
      <c r="DW118" s="34"/>
      <c r="DX118" s="34"/>
      <c r="DY118" s="34"/>
      <c r="DZ118" s="34"/>
      <c r="EA118" s="34"/>
      <c r="EB118" s="34"/>
      <c r="EC118" s="34"/>
      <c r="ED118" s="34"/>
      <c r="EE118" s="34"/>
      <c r="EF118" s="34"/>
      <c r="EG118" s="34"/>
      <c r="EH118" s="34"/>
      <c r="EI118" s="34"/>
      <c r="EJ118" s="34"/>
      <c r="EK118" s="34"/>
      <c r="EL118" s="34"/>
      <c r="EM118" s="34"/>
      <c r="EN118" s="34"/>
      <c r="EO118" s="34"/>
      <c r="EP118" s="34"/>
      <c r="EQ118" s="34"/>
      <c r="ER118" s="34"/>
      <c r="ES118" s="34"/>
      <c r="ET118" s="34"/>
      <c r="EU118" s="34"/>
      <c r="EV118" s="34"/>
      <c r="EW118" s="34"/>
      <c r="EX118" s="34"/>
      <c r="EY118" s="34"/>
      <c r="EZ118" s="34"/>
      <c r="FA118" s="34"/>
      <c r="FB118" s="34"/>
      <c r="FC118" s="34"/>
      <c r="FD118" s="34"/>
      <c r="FE118" s="34"/>
      <c r="FF118" s="34"/>
      <c r="FG118" s="34"/>
      <c r="FH118" s="34"/>
      <c r="FI118" s="34"/>
      <c r="FJ118" s="34"/>
      <c r="FK118" s="34"/>
      <c r="FL118" s="34"/>
      <c r="FM118" s="34"/>
      <c r="FN118" s="34"/>
      <c r="FO118" s="34"/>
      <c r="FP118" s="34"/>
      <c r="FQ118" s="34"/>
      <c r="FR118" s="34"/>
      <c r="FS118" s="34"/>
      <c r="FT118" s="34"/>
      <c r="FU118" s="34"/>
      <c r="FV118" s="34"/>
      <c r="FW118" s="34"/>
      <c r="FX118" s="34"/>
      <c r="FY118" s="34"/>
      <c r="FZ118" s="34"/>
      <c r="GA118" s="34"/>
      <c r="GB118" s="34"/>
      <c r="GC118" s="34"/>
      <c r="GD118" s="34"/>
      <c r="GE118" s="34"/>
      <c r="GF118" s="34"/>
      <c r="GG118" s="34"/>
      <c r="GH118" s="34"/>
      <c r="GI118" s="34"/>
      <c r="GJ118" s="34"/>
      <c r="GK118" s="34"/>
      <c r="GL118" s="34"/>
      <c r="GM118" s="34"/>
      <c r="GN118" s="34"/>
      <c r="GO118" s="34"/>
      <c r="GP118" s="34"/>
      <c r="GQ118" s="34"/>
      <c r="GR118" s="34"/>
      <c r="GS118" s="34"/>
      <c r="GT118" s="34"/>
      <c r="GU118" s="34"/>
      <c r="GV118" s="34"/>
      <c r="GW118" s="34"/>
      <c r="GX118" s="34"/>
      <c r="GY118" s="34"/>
      <c r="GZ118" s="34"/>
      <c r="HA118" s="34"/>
      <c r="HB118" s="34"/>
      <c r="HC118" s="34"/>
      <c r="HD118" s="34"/>
      <c r="HE118" s="34"/>
      <c r="HF118" s="34"/>
      <c r="HG118" s="34"/>
      <c r="HH118" s="34"/>
      <c r="HI118" s="34"/>
      <c r="HJ118" s="34"/>
      <c r="HK118" s="34"/>
      <c r="HL118" s="34"/>
      <c r="HM118" s="34"/>
      <c r="HN118" s="34"/>
      <c r="HO118" s="34"/>
      <c r="HP118" s="34"/>
      <c r="HQ118" s="34"/>
      <c r="HR118" s="34"/>
      <c r="HS118" s="34"/>
      <c r="HT118" s="34"/>
      <c r="HU118" s="34"/>
      <c r="HV118" s="34"/>
      <c r="HW118" s="34"/>
      <c r="HX118" s="34"/>
      <c r="HY118" s="34"/>
      <c r="HZ118" s="34"/>
      <c r="IA118" s="34"/>
      <c r="IB118" s="34"/>
      <c r="IC118" s="34"/>
      <c r="ID118" s="34"/>
      <c r="IE118" s="34"/>
      <c r="IF118" s="34"/>
      <c r="IG118" s="34"/>
      <c r="IH118" s="34"/>
      <c r="II118" s="34"/>
      <c r="IJ118" s="34"/>
      <c r="IK118" s="34"/>
      <c r="IL118" s="34"/>
      <c r="IM118" s="34"/>
      <c r="IN118" s="34"/>
      <c r="IO118" s="34"/>
      <c r="IP118" s="34"/>
      <c r="IQ118" s="34"/>
      <c r="IR118" s="34"/>
      <c r="IS118" s="34"/>
      <c r="IT118" s="34"/>
      <c r="IU118" s="34"/>
      <c r="IV118" s="34"/>
      <c r="IW118" s="34"/>
    </row>
    <row r="119" customFormat="false" ht="12.75" hidden="false" customHeight="false" outlineLevel="0" collapsed="false">
      <c r="B119" s="1" t="s">
        <v>47</v>
      </c>
      <c r="C119" s="2" t="s">
        <v>151</v>
      </c>
      <c r="D119" s="28" t="s">
        <v>26</v>
      </c>
      <c r="E119" s="17" t="n">
        <v>1000</v>
      </c>
      <c r="F119" s="13" t="s">
        <v>10</v>
      </c>
      <c r="G119" s="16"/>
      <c r="H119" s="34"/>
      <c r="I119" s="43"/>
      <c r="J119" s="3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34"/>
      <c r="Z119" s="34"/>
      <c r="AA119" s="34"/>
      <c r="AB119" s="34"/>
      <c r="AC119" s="34"/>
      <c r="AD119" s="34"/>
      <c r="AE119" s="34"/>
      <c r="AF119" s="34"/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34"/>
      <c r="AT119" s="34"/>
      <c r="AU119" s="34"/>
      <c r="AV119" s="34"/>
      <c r="AW119" s="34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4"/>
      <c r="BS119" s="34"/>
      <c r="BT119" s="34"/>
      <c r="BU119" s="34"/>
      <c r="BV119" s="34"/>
      <c r="BW119" s="34"/>
      <c r="BX119" s="34"/>
      <c r="BY119" s="34"/>
      <c r="BZ119" s="34"/>
      <c r="CA119" s="34"/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34"/>
      <c r="CR119" s="34"/>
      <c r="CS119" s="34"/>
      <c r="CT119" s="34"/>
      <c r="CU119" s="34"/>
      <c r="CV119" s="34"/>
      <c r="CW119" s="34"/>
      <c r="CX119" s="34"/>
      <c r="CY119" s="34"/>
      <c r="CZ119" s="34"/>
      <c r="DA119" s="34"/>
      <c r="DB119" s="34"/>
      <c r="DC119" s="34"/>
      <c r="DD119" s="34"/>
      <c r="DE119" s="34"/>
      <c r="DF119" s="34"/>
      <c r="DG119" s="34"/>
      <c r="DH119" s="34"/>
      <c r="DI119" s="34"/>
      <c r="DJ119" s="34"/>
      <c r="DK119" s="34"/>
      <c r="DL119" s="34"/>
      <c r="DM119" s="34"/>
      <c r="DN119" s="34"/>
      <c r="DO119" s="34"/>
      <c r="DP119" s="34"/>
      <c r="DQ119" s="34"/>
      <c r="DR119" s="34"/>
      <c r="DS119" s="34"/>
      <c r="DT119" s="34"/>
      <c r="DU119" s="34"/>
      <c r="DV119" s="34"/>
      <c r="DW119" s="34"/>
      <c r="DX119" s="34"/>
      <c r="DY119" s="34"/>
      <c r="DZ119" s="34"/>
      <c r="EA119" s="34"/>
      <c r="EB119" s="34"/>
      <c r="EC119" s="34"/>
      <c r="ED119" s="34"/>
      <c r="EE119" s="34"/>
      <c r="EF119" s="34"/>
      <c r="EG119" s="34"/>
      <c r="EH119" s="34"/>
      <c r="EI119" s="34"/>
      <c r="EJ119" s="34"/>
      <c r="EK119" s="34"/>
      <c r="EL119" s="34"/>
      <c r="EM119" s="34"/>
      <c r="EN119" s="34"/>
      <c r="EO119" s="34"/>
      <c r="EP119" s="34"/>
      <c r="EQ119" s="34"/>
      <c r="ER119" s="34"/>
      <c r="ES119" s="34"/>
      <c r="ET119" s="34"/>
      <c r="EU119" s="34"/>
      <c r="EV119" s="34"/>
      <c r="EW119" s="34"/>
      <c r="EX119" s="34"/>
      <c r="EY119" s="34"/>
      <c r="EZ119" s="34"/>
      <c r="FA119" s="34"/>
      <c r="FB119" s="34"/>
      <c r="FC119" s="34"/>
      <c r="FD119" s="34"/>
      <c r="FE119" s="34"/>
      <c r="FF119" s="34"/>
      <c r="FG119" s="34"/>
      <c r="FH119" s="34"/>
      <c r="FI119" s="34"/>
      <c r="FJ119" s="34"/>
      <c r="FK119" s="34"/>
      <c r="FL119" s="34"/>
      <c r="FM119" s="34"/>
      <c r="FN119" s="34"/>
      <c r="FO119" s="34"/>
      <c r="FP119" s="34"/>
      <c r="FQ119" s="34"/>
      <c r="FR119" s="34"/>
      <c r="FS119" s="34"/>
      <c r="FT119" s="34"/>
      <c r="FU119" s="34"/>
      <c r="FV119" s="34"/>
      <c r="FW119" s="34"/>
      <c r="FX119" s="34"/>
      <c r="FY119" s="34"/>
      <c r="FZ119" s="34"/>
      <c r="GA119" s="34"/>
      <c r="GB119" s="34"/>
      <c r="GC119" s="34"/>
      <c r="GD119" s="34"/>
      <c r="GE119" s="34"/>
      <c r="GF119" s="34"/>
      <c r="GG119" s="34"/>
      <c r="GH119" s="34"/>
      <c r="GI119" s="34"/>
      <c r="GJ119" s="34"/>
      <c r="GK119" s="34"/>
      <c r="GL119" s="34"/>
      <c r="GM119" s="34"/>
      <c r="GN119" s="34"/>
      <c r="GO119" s="34"/>
      <c r="GP119" s="34"/>
      <c r="GQ119" s="34"/>
      <c r="GR119" s="34"/>
      <c r="GS119" s="34"/>
      <c r="GT119" s="34"/>
      <c r="GU119" s="34"/>
      <c r="GV119" s="34"/>
      <c r="GW119" s="34"/>
      <c r="GX119" s="34"/>
      <c r="GY119" s="34"/>
      <c r="GZ119" s="34"/>
      <c r="HA119" s="34"/>
      <c r="HB119" s="34"/>
      <c r="HC119" s="34"/>
      <c r="HD119" s="34"/>
      <c r="HE119" s="34"/>
      <c r="HF119" s="34"/>
      <c r="HG119" s="34"/>
      <c r="HH119" s="34"/>
      <c r="HI119" s="34"/>
      <c r="HJ119" s="34"/>
      <c r="HK119" s="34"/>
      <c r="HL119" s="34"/>
      <c r="HM119" s="34"/>
      <c r="HN119" s="34"/>
      <c r="HO119" s="34"/>
      <c r="HP119" s="34"/>
      <c r="HQ119" s="34"/>
      <c r="HR119" s="34"/>
      <c r="HS119" s="34"/>
      <c r="HT119" s="34"/>
      <c r="HU119" s="34"/>
      <c r="HV119" s="34"/>
      <c r="HW119" s="34"/>
      <c r="HX119" s="34"/>
      <c r="HY119" s="34"/>
      <c r="HZ119" s="34"/>
      <c r="IA119" s="34"/>
      <c r="IB119" s="34"/>
      <c r="IC119" s="34"/>
      <c r="ID119" s="34"/>
      <c r="IE119" s="34"/>
      <c r="IF119" s="34"/>
      <c r="IG119" s="34"/>
      <c r="IH119" s="34"/>
      <c r="II119" s="34"/>
      <c r="IJ119" s="34"/>
      <c r="IK119" s="34"/>
      <c r="IL119" s="34"/>
      <c r="IM119" s="34"/>
      <c r="IN119" s="34"/>
      <c r="IO119" s="34"/>
      <c r="IP119" s="34"/>
      <c r="IQ119" s="34"/>
      <c r="IR119" s="34"/>
      <c r="IS119" s="34"/>
      <c r="IT119" s="34"/>
      <c r="IU119" s="34"/>
      <c r="IV119" s="34"/>
      <c r="IW119" s="34"/>
    </row>
    <row r="120" customFormat="false" ht="12.75" hidden="false" customHeight="false" outlineLevel="0" collapsed="false">
      <c r="B120" s="1" t="s">
        <v>47</v>
      </c>
      <c r="C120" s="2" t="s">
        <v>152</v>
      </c>
      <c r="D120" s="28" t="s">
        <v>26</v>
      </c>
      <c r="E120" s="17" t="n">
        <v>1000</v>
      </c>
      <c r="F120" s="13" t="s">
        <v>10</v>
      </c>
      <c r="G120" s="16"/>
      <c r="H120" s="34"/>
      <c r="I120" s="43"/>
      <c r="J120" s="3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34"/>
      <c r="CR120" s="34"/>
      <c r="CS120" s="34"/>
      <c r="CT120" s="34"/>
      <c r="CU120" s="34"/>
      <c r="CV120" s="34"/>
      <c r="CW120" s="34"/>
      <c r="CX120" s="34"/>
      <c r="CY120" s="34"/>
      <c r="CZ120" s="34"/>
      <c r="DA120" s="34"/>
      <c r="DB120" s="34"/>
      <c r="DC120" s="34"/>
      <c r="DD120" s="34"/>
      <c r="DE120" s="34"/>
      <c r="DF120" s="34"/>
      <c r="DG120" s="34"/>
      <c r="DH120" s="34"/>
      <c r="DI120" s="34"/>
      <c r="DJ120" s="34"/>
      <c r="DK120" s="34"/>
      <c r="DL120" s="34"/>
      <c r="DM120" s="34"/>
      <c r="DN120" s="34"/>
      <c r="DO120" s="34"/>
      <c r="DP120" s="34"/>
      <c r="DQ120" s="34"/>
      <c r="DR120" s="34"/>
      <c r="DS120" s="34"/>
      <c r="DT120" s="34"/>
      <c r="DU120" s="34"/>
      <c r="DV120" s="34"/>
      <c r="DW120" s="34"/>
      <c r="DX120" s="34"/>
      <c r="DY120" s="34"/>
      <c r="DZ120" s="34"/>
      <c r="EA120" s="34"/>
      <c r="EB120" s="34"/>
      <c r="EC120" s="34"/>
      <c r="ED120" s="34"/>
      <c r="EE120" s="34"/>
      <c r="EF120" s="34"/>
      <c r="EG120" s="34"/>
      <c r="EH120" s="34"/>
      <c r="EI120" s="34"/>
      <c r="EJ120" s="34"/>
      <c r="EK120" s="34"/>
      <c r="EL120" s="34"/>
      <c r="EM120" s="34"/>
      <c r="EN120" s="34"/>
      <c r="EO120" s="34"/>
      <c r="EP120" s="34"/>
      <c r="EQ120" s="34"/>
      <c r="ER120" s="34"/>
      <c r="ES120" s="34"/>
      <c r="ET120" s="34"/>
      <c r="EU120" s="34"/>
      <c r="EV120" s="34"/>
      <c r="EW120" s="34"/>
      <c r="EX120" s="34"/>
      <c r="EY120" s="34"/>
      <c r="EZ120" s="34"/>
      <c r="FA120" s="34"/>
      <c r="FB120" s="34"/>
      <c r="FC120" s="34"/>
      <c r="FD120" s="34"/>
      <c r="FE120" s="34"/>
      <c r="FF120" s="34"/>
      <c r="FG120" s="34"/>
      <c r="FH120" s="34"/>
      <c r="FI120" s="34"/>
      <c r="FJ120" s="34"/>
      <c r="FK120" s="34"/>
      <c r="FL120" s="34"/>
      <c r="FM120" s="34"/>
      <c r="FN120" s="34"/>
      <c r="FO120" s="34"/>
      <c r="FP120" s="34"/>
      <c r="FQ120" s="34"/>
      <c r="FR120" s="34"/>
      <c r="FS120" s="34"/>
      <c r="FT120" s="34"/>
      <c r="FU120" s="34"/>
      <c r="FV120" s="34"/>
      <c r="FW120" s="34"/>
      <c r="FX120" s="34"/>
      <c r="FY120" s="34"/>
      <c r="FZ120" s="34"/>
      <c r="GA120" s="34"/>
      <c r="GB120" s="34"/>
      <c r="GC120" s="34"/>
      <c r="GD120" s="34"/>
      <c r="GE120" s="34"/>
      <c r="GF120" s="34"/>
      <c r="GG120" s="34"/>
      <c r="GH120" s="34"/>
      <c r="GI120" s="34"/>
      <c r="GJ120" s="34"/>
      <c r="GK120" s="34"/>
      <c r="GL120" s="34"/>
      <c r="GM120" s="34"/>
      <c r="GN120" s="34"/>
      <c r="GO120" s="34"/>
      <c r="GP120" s="34"/>
      <c r="GQ120" s="34"/>
      <c r="GR120" s="34"/>
      <c r="GS120" s="34"/>
      <c r="GT120" s="34"/>
      <c r="GU120" s="34"/>
      <c r="GV120" s="34"/>
      <c r="GW120" s="34"/>
      <c r="GX120" s="34"/>
      <c r="GY120" s="34"/>
      <c r="GZ120" s="34"/>
      <c r="HA120" s="34"/>
      <c r="HB120" s="34"/>
      <c r="HC120" s="34"/>
      <c r="HD120" s="34"/>
      <c r="HE120" s="34"/>
      <c r="HF120" s="34"/>
      <c r="HG120" s="34"/>
      <c r="HH120" s="34"/>
      <c r="HI120" s="34"/>
      <c r="HJ120" s="34"/>
      <c r="HK120" s="34"/>
      <c r="HL120" s="34"/>
      <c r="HM120" s="34"/>
      <c r="HN120" s="34"/>
      <c r="HO120" s="34"/>
      <c r="HP120" s="34"/>
      <c r="HQ120" s="34"/>
      <c r="HR120" s="34"/>
      <c r="HS120" s="34"/>
      <c r="HT120" s="34"/>
      <c r="HU120" s="34"/>
      <c r="HV120" s="34"/>
      <c r="HW120" s="34"/>
      <c r="HX120" s="34"/>
      <c r="HY120" s="34"/>
      <c r="HZ120" s="34"/>
      <c r="IA120" s="34"/>
      <c r="IB120" s="34"/>
      <c r="IC120" s="34"/>
      <c r="ID120" s="34"/>
      <c r="IE120" s="34"/>
      <c r="IF120" s="34"/>
      <c r="IG120" s="34"/>
      <c r="IH120" s="34"/>
      <c r="II120" s="34"/>
      <c r="IJ120" s="34"/>
      <c r="IK120" s="34"/>
      <c r="IL120" s="34"/>
      <c r="IM120" s="34"/>
      <c r="IN120" s="34"/>
      <c r="IO120" s="34"/>
      <c r="IP120" s="34"/>
      <c r="IQ120" s="34"/>
      <c r="IR120" s="34"/>
      <c r="IS120" s="34"/>
      <c r="IT120" s="34"/>
      <c r="IU120" s="34"/>
      <c r="IV120" s="34"/>
      <c r="IW120" s="34"/>
    </row>
    <row r="121" customFormat="false" ht="12.75" hidden="false" customHeight="false" outlineLevel="0" collapsed="false">
      <c r="B121" s="1" t="s">
        <v>47</v>
      </c>
      <c r="C121" s="2" t="s">
        <v>153</v>
      </c>
      <c r="D121" s="28" t="s">
        <v>26</v>
      </c>
      <c r="E121" s="17" t="n">
        <v>1500</v>
      </c>
      <c r="F121" s="13" t="s">
        <v>10</v>
      </c>
      <c r="G121" s="16"/>
      <c r="H121" s="34"/>
      <c r="I121" s="43"/>
      <c r="J121" s="3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  <c r="DA121" s="34"/>
      <c r="DB121" s="34"/>
      <c r="DC121" s="34"/>
      <c r="DD121" s="34"/>
      <c r="DE121" s="34"/>
      <c r="DF121" s="34"/>
      <c r="DG121" s="34"/>
      <c r="DH121" s="34"/>
      <c r="DI121" s="34"/>
      <c r="DJ121" s="34"/>
      <c r="DK121" s="34"/>
      <c r="DL121" s="34"/>
      <c r="DM121" s="34"/>
      <c r="DN121" s="34"/>
      <c r="DO121" s="34"/>
      <c r="DP121" s="34"/>
      <c r="DQ121" s="34"/>
      <c r="DR121" s="34"/>
      <c r="DS121" s="34"/>
      <c r="DT121" s="34"/>
      <c r="DU121" s="34"/>
      <c r="DV121" s="34"/>
      <c r="DW121" s="34"/>
      <c r="DX121" s="34"/>
      <c r="DY121" s="34"/>
      <c r="DZ121" s="34"/>
      <c r="EA121" s="34"/>
      <c r="EB121" s="34"/>
      <c r="EC121" s="34"/>
      <c r="ED121" s="34"/>
      <c r="EE121" s="34"/>
      <c r="EF121" s="34"/>
      <c r="EG121" s="34"/>
      <c r="EH121" s="34"/>
      <c r="EI121" s="34"/>
      <c r="EJ121" s="34"/>
      <c r="EK121" s="34"/>
      <c r="EL121" s="34"/>
      <c r="EM121" s="34"/>
      <c r="EN121" s="34"/>
      <c r="EO121" s="34"/>
      <c r="EP121" s="34"/>
      <c r="EQ121" s="34"/>
      <c r="ER121" s="34"/>
      <c r="ES121" s="34"/>
      <c r="ET121" s="34"/>
      <c r="EU121" s="34"/>
      <c r="EV121" s="34"/>
      <c r="EW121" s="34"/>
      <c r="EX121" s="34"/>
      <c r="EY121" s="34"/>
      <c r="EZ121" s="34"/>
      <c r="FA121" s="34"/>
      <c r="FB121" s="34"/>
      <c r="FC121" s="34"/>
      <c r="FD121" s="34"/>
      <c r="FE121" s="34"/>
      <c r="FF121" s="34"/>
      <c r="FG121" s="34"/>
      <c r="FH121" s="34"/>
      <c r="FI121" s="34"/>
      <c r="FJ121" s="34"/>
      <c r="FK121" s="34"/>
      <c r="FL121" s="34"/>
      <c r="FM121" s="34"/>
      <c r="FN121" s="34"/>
      <c r="FO121" s="34"/>
      <c r="FP121" s="34"/>
      <c r="FQ121" s="34"/>
      <c r="FR121" s="34"/>
      <c r="FS121" s="34"/>
      <c r="FT121" s="34"/>
      <c r="FU121" s="34"/>
      <c r="FV121" s="34"/>
      <c r="FW121" s="34"/>
      <c r="FX121" s="34"/>
      <c r="FY121" s="34"/>
      <c r="FZ121" s="34"/>
      <c r="GA121" s="34"/>
      <c r="GB121" s="34"/>
      <c r="GC121" s="34"/>
      <c r="GD121" s="34"/>
      <c r="GE121" s="34"/>
      <c r="GF121" s="34"/>
      <c r="GG121" s="34"/>
      <c r="GH121" s="34"/>
      <c r="GI121" s="34"/>
      <c r="GJ121" s="34"/>
      <c r="GK121" s="34"/>
      <c r="GL121" s="34"/>
      <c r="GM121" s="34"/>
      <c r="GN121" s="34"/>
      <c r="GO121" s="34"/>
      <c r="GP121" s="34"/>
      <c r="GQ121" s="34"/>
      <c r="GR121" s="34"/>
      <c r="GS121" s="34"/>
      <c r="GT121" s="34"/>
      <c r="GU121" s="34"/>
      <c r="GV121" s="34"/>
      <c r="GW121" s="34"/>
      <c r="GX121" s="34"/>
      <c r="GY121" s="34"/>
      <c r="GZ121" s="34"/>
      <c r="HA121" s="34"/>
      <c r="HB121" s="34"/>
      <c r="HC121" s="34"/>
      <c r="HD121" s="34"/>
      <c r="HE121" s="34"/>
      <c r="HF121" s="34"/>
      <c r="HG121" s="34"/>
      <c r="HH121" s="34"/>
      <c r="HI121" s="34"/>
      <c r="HJ121" s="34"/>
      <c r="HK121" s="34"/>
      <c r="HL121" s="34"/>
      <c r="HM121" s="34"/>
      <c r="HN121" s="34"/>
      <c r="HO121" s="34"/>
      <c r="HP121" s="34"/>
      <c r="HQ121" s="34"/>
      <c r="HR121" s="34"/>
      <c r="HS121" s="34"/>
      <c r="HT121" s="34"/>
      <c r="HU121" s="34"/>
      <c r="HV121" s="34"/>
      <c r="HW121" s="34"/>
      <c r="HX121" s="34"/>
      <c r="HY121" s="34"/>
      <c r="HZ121" s="34"/>
      <c r="IA121" s="34"/>
      <c r="IB121" s="34"/>
      <c r="IC121" s="34"/>
      <c r="ID121" s="34"/>
      <c r="IE121" s="34"/>
      <c r="IF121" s="34"/>
      <c r="IG121" s="34"/>
      <c r="IH121" s="34"/>
      <c r="II121" s="34"/>
      <c r="IJ121" s="34"/>
      <c r="IK121" s="34"/>
      <c r="IL121" s="34"/>
      <c r="IM121" s="34"/>
      <c r="IN121" s="34"/>
      <c r="IO121" s="34"/>
      <c r="IP121" s="34"/>
      <c r="IQ121" s="34"/>
      <c r="IR121" s="34"/>
      <c r="IS121" s="34"/>
      <c r="IT121" s="34"/>
      <c r="IU121" s="34"/>
      <c r="IV121" s="34"/>
      <c r="IW121" s="34"/>
    </row>
    <row r="122" customFormat="false" ht="12.75" hidden="false" customHeight="false" outlineLevel="0" collapsed="false">
      <c r="B122" s="1" t="s">
        <v>47</v>
      </c>
      <c r="C122" s="2" t="s">
        <v>154</v>
      </c>
      <c r="D122" s="28" t="s">
        <v>26</v>
      </c>
      <c r="E122" s="17" t="n">
        <v>1000</v>
      </c>
      <c r="F122" s="13" t="s">
        <v>10</v>
      </c>
      <c r="G122" s="16"/>
      <c r="H122" s="34"/>
      <c r="I122" s="43"/>
      <c r="J122" s="3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34"/>
      <c r="AT122" s="34"/>
      <c r="AU122" s="34"/>
      <c r="AV122" s="34"/>
      <c r="AW122" s="34"/>
      <c r="AX122" s="34"/>
      <c r="AY122" s="34"/>
      <c r="AZ122" s="34"/>
      <c r="BA122" s="34"/>
      <c r="BB122" s="34"/>
      <c r="BC122" s="34"/>
      <c r="BD122" s="34"/>
      <c r="BE122" s="34"/>
      <c r="BF122" s="34"/>
      <c r="BG122" s="34"/>
      <c r="BH122" s="34"/>
      <c r="BI122" s="34"/>
      <c r="BJ122" s="34"/>
      <c r="BK122" s="34"/>
      <c r="BL122" s="34"/>
      <c r="BM122" s="34"/>
      <c r="BN122" s="34"/>
      <c r="BO122" s="34"/>
      <c r="BP122" s="34"/>
      <c r="BQ122" s="34"/>
      <c r="BR122" s="34"/>
      <c r="BS122" s="34"/>
      <c r="BT122" s="34"/>
      <c r="BU122" s="34"/>
      <c r="BV122" s="34"/>
      <c r="BW122" s="34"/>
      <c r="BX122" s="34"/>
      <c r="BY122" s="34"/>
      <c r="BZ122" s="34"/>
      <c r="CA122" s="34"/>
      <c r="CB122" s="34"/>
      <c r="CC122" s="34"/>
      <c r="CD122" s="34"/>
      <c r="CE122" s="34"/>
      <c r="CF122" s="34"/>
      <c r="CG122" s="34"/>
      <c r="CH122" s="34"/>
      <c r="CI122" s="34"/>
      <c r="CJ122" s="34"/>
      <c r="CK122" s="34"/>
      <c r="CL122" s="34"/>
      <c r="CM122" s="34"/>
      <c r="CN122" s="34"/>
      <c r="CO122" s="34"/>
      <c r="CP122" s="34"/>
      <c r="CQ122" s="34"/>
      <c r="CR122" s="34"/>
      <c r="CS122" s="34"/>
      <c r="CT122" s="34"/>
      <c r="CU122" s="34"/>
      <c r="CV122" s="34"/>
      <c r="CW122" s="34"/>
      <c r="CX122" s="34"/>
      <c r="CY122" s="34"/>
      <c r="CZ122" s="34"/>
      <c r="DA122" s="34"/>
      <c r="DB122" s="34"/>
      <c r="DC122" s="34"/>
      <c r="DD122" s="34"/>
      <c r="DE122" s="34"/>
      <c r="DF122" s="34"/>
      <c r="DG122" s="34"/>
      <c r="DH122" s="34"/>
      <c r="DI122" s="34"/>
      <c r="DJ122" s="34"/>
      <c r="DK122" s="34"/>
      <c r="DL122" s="34"/>
      <c r="DM122" s="34"/>
      <c r="DN122" s="34"/>
      <c r="DO122" s="34"/>
      <c r="DP122" s="34"/>
      <c r="DQ122" s="34"/>
      <c r="DR122" s="34"/>
      <c r="DS122" s="34"/>
      <c r="DT122" s="34"/>
      <c r="DU122" s="34"/>
      <c r="DV122" s="34"/>
      <c r="DW122" s="34"/>
      <c r="DX122" s="34"/>
      <c r="DY122" s="34"/>
      <c r="DZ122" s="34"/>
      <c r="EA122" s="34"/>
      <c r="EB122" s="34"/>
      <c r="EC122" s="34"/>
      <c r="ED122" s="34"/>
      <c r="EE122" s="34"/>
      <c r="EF122" s="34"/>
      <c r="EG122" s="34"/>
      <c r="EH122" s="34"/>
      <c r="EI122" s="34"/>
      <c r="EJ122" s="34"/>
      <c r="EK122" s="34"/>
      <c r="EL122" s="34"/>
      <c r="EM122" s="34"/>
      <c r="EN122" s="34"/>
      <c r="EO122" s="34"/>
      <c r="EP122" s="34"/>
      <c r="EQ122" s="34"/>
      <c r="ER122" s="34"/>
      <c r="ES122" s="34"/>
      <c r="ET122" s="34"/>
      <c r="EU122" s="34"/>
      <c r="EV122" s="34"/>
      <c r="EW122" s="34"/>
      <c r="EX122" s="34"/>
      <c r="EY122" s="34"/>
      <c r="EZ122" s="34"/>
      <c r="FA122" s="34"/>
      <c r="FB122" s="34"/>
      <c r="FC122" s="34"/>
      <c r="FD122" s="34"/>
      <c r="FE122" s="34"/>
      <c r="FF122" s="34"/>
      <c r="FG122" s="34"/>
      <c r="FH122" s="34"/>
      <c r="FI122" s="34"/>
      <c r="FJ122" s="34"/>
      <c r="FK122" s="34"/>
      <c r="FL122" s="34"/>
      <c r="FM122" s="34"/>
      <c r="FN122" s="34"/>
      <c r="FO122" s="34"/>
      <c r="FP122" s="34"/>
      <c r="FQ122" s="34"/>
      <c r="FR122" s="34"/>
      <c r="FS122" s="34"/>
      <c r="FT122" s="34"/>
      <c r="FU122" s="34"/>
      <c r="FV122" s="34"/>
      <c r="FW122" s="34"/>
      <c r="FX122" s="34"/>
      <c r="FY122" s="34"/>
      <c r="FZ122" s="34"/>
      <c r="GA122" s="34"/>
      <c r="GB122" s="34"/>
      <c r="GC122" s="34"/>
      <c r="GD122" s="34"/>
      <c r="GE122" s="34"/>
      <c r="GF122" s="34"/>
      <c r="GG122" s="34"/>
      <c r="GH122" s="34"/>
      <c r="GI122" s="34"/>
      <c r="GJ122" s="34"/>
      <c r="GK122" s="34"/>
      <c r="GL122" s="34"/>
      <c r="GM122" s="34"/>
      <c r="GN122" s="34"/>
      <c r="GO122" s="34"/>
      <c r="GP122" s="34"/>
      <c r="GQ122" s="34"/>
      <c r="GR122" s="34"/>
      <c r="GS122" s="34"/>
      <c r="GT122" s="34"/>
      <c r="GU122" s="34"/>
      <c r="GV122" s="34"/>
      <c r="GW122" s="34"/>
      <c r="GX122" s="34"/>
      <c r="GY122" s="34"/>
      <c r="GZ122" s="34"/>
      <c r="HA122" s="34"/>
      <c r="HB122" s="34"/>
      <c r="HC122" s="34"/>
      <c r="HD122" s="34"/>
      <c r="HE122" s="34"/>
      <c r="HF122" s="34"/>
      <c r="HG122" s="34"/>
      <c r="HH122" s="34"/>
      <c r="HI122" s="34"/>
      <c r="HJ122" s="34"/>
      <c r="HK122" s="34"/>
      <c r="HL122" s="34"/>
      <c r="HM122" s="34"/>
      <c r="HN122" s="34"/>
      <c r="HO122" s="34"/>
      <c r="HP122" s="34"/>
      <c r="HQ122" s="34"/>
      <c r="HR122" s="34"/>
      <c r="HS122" s="34"/>
      <c r="HT122" s="34"/>
      <c r="HU122" s="34"/>
      <c r="HV122" s="34"/>
      <c r="HW122" s="34"/>
      <c r="HX122" s="34"/>
      <c r="HY122" s="34"/>
      <c r="HZ122" s="34"/>
      <c r="IA122" s="34"/>
      <c r="IB122" s="34"/>
      <c r="IC122" s="34"/>
      <c r="ID122" s="34"/>
      <c r="IE122" s="34"/>
      <c r="IF122" s="34"/>
      <c r="IG122" s="34"/>
      <c r="IH122" s="34"/>
      <c r="II122" s="34"/>
      <c r="IJ122" s="34"/>
      <c r="IK122" s="34"/>
      <c r="IL122" s="34"/>
      <c r="IM122" s="34"/>
      <c r="IN122" s="34"/>
      <c r="IO122" s="34"/>
      <c r="IP122" s="34"/>
      <c r="IQ122" s="34"/>
      <c r="IR122" s="34"/>
      <c r="IS122" s="34"/>
      <c r="IT122" s="34"/>
      <c r="IU122" s="34"/>
      <c r="IV122" s="34"/>
      <c r="IW122" s="34"/>
    </row>
    <row r="123" customFormat="false" ht="12.75" hidden="false" customHeight="false" outlineLevel="0" collapsed="false">
      <c r="B123" s="1" t="s">
        <v>47</v>
      </c>
      <c r="C123" s="2" t="s">
        <v>155</v>
      </c>
      <c r="D123" s="28" t="s">
        <v>26</v>
      </c>
      <c r="E123" s="17" t="n">
        <v>1000</v>
      </c>
      <c r="F123" s="13" t="s">
        <v>10</v>
      </c>
      <c r="G123" s="16"/>
      <c r="H123" s="34"/>
      <c r="I123" s="43"/>
      <c r="J123" s="3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4"/>
      <c r="AU123" s="34"/>
      <c r="AV123" s="34"/>
      <c r="AW123" s="34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4"/>
      <c r="BS123" s="34"/>
      <c r="BT123" s="34"/>
      <c r="BU123" s="34"/>
      <c r="BV123" s="34"/>
      <c r="BW123" s="34"/>
      <c r="BX123" s="34"/>
      <c r="BY123" s="34"/>
      <c r="BZ123" s="34"/>
      <c r="CA123" s="34"/>
      <c r="CB123" s="34"/>
      <c r="CC123" s="34"/>
      <c r="CD123" s="34"/>
      <c r="CE123" s="34"/>
      <c r="CF123" s="34"/>
      <c r="CG123" s="34"/>
      <c r="CH123" s="34"/>
      <c r="CI123" s="34"/>
      <c r="CJ123" s="34"/>
      <c r="CK123" s="34"/>
      <c r="CL123" s="34"/>
      <c r="CM123" s="34"/>
      <c r="CN123" s="34"/>
      <c r="CO123" s="34"/>
      <c r="CP123" s="34"/>
      <c r="CQ123" s="34"/>
      <c r="CR123" s="34"/>
      <c r="CS123" s="34"/>
      <c r="CT123" s="34"/>
      <c r="CU123" s="34"/>
      <c r="CV123" s="34"/>
      <c r="CW123" s="34"/>
      <c r="CX123" s="34"/>
      <c r="CY123" s="34"/>
      <c r="CZ123" s="34"/>
      <c r="DA123" s="34"/>
      <c r="DB123" s="34"/>
      <c r="DC123" s="34"/>
      <c r="DD123" s="34"/>
      <c r="DE123" s="34"/>
      <c r="DF123" s="34"/>
      <c r="DG123" s="34"/>
      <c r="DH123" s="34"/>
      <c r="DI123" s="34"/>
      <c r="DJ123" s="34"/>
      <c r="DK123" s="34"/>
      <c r="DL123" s="34"/>
      <c r="DM123" s="34"/>
      <c r="DN123" s="34"/>
      <c r="DO123" s="34"/>
      <c r="DP123" s="34"/>
      <c r="DQ123" s="34"/>
      <c r="DR123" s="34"/>
      <c r="DS123" s="34"/>
      <c r="DT123" s="34"/>
      <c r="DU123" s="34"/>
      <c r="DV123" s="34"/>
      <c r="DW123" s="34"/>
      <c r="DX123" s="34"/>
      <c r="DY123" s="34"/>
      <c r="DZ123" s="34"/>
      <c r="EA123" s="34"/>
      <c r="EB123" s="34"/>
      <c r="EC123" s="34"/>
      <c r="ED123" s="34"/>
      <c r="EE123" s="34"/>
      <c r="EF123" s="34"/>
      <c r="EG123" s="34"/>
      <c r="EH123" s="34"/>
      <c r="EI123" s="34"/>
      <c r="EJ123" s="34"/>
      <c r="EK123" s="34"/>
      <c r="EL123" s="34"/>
      <c r="EM123" s="34"/>
      <c r="EN123" s="34"/>
      <c r="EO123" s="34"/>
      <c r="EP123" s="34"/>
      <c r="EQ123" s="34"/>
      <c r="ER123" s="34"/>
      <c r="ES123" s="34"/>
      <c r="ET123" s="34"/>
      <c r="EU123" s="34"/>
      <c r="EV123" s="34"/>
      <c r="EW123" s="34"/>
      <c r="EX123" s="34"/>
      <c r="EY123" s="34"/>
      <c r="EZ123" s="34"/>
      <c r="FA123" s="34"/>
      <c r="FB123" s="34"/>
      <c r="FC123" s="34"/>
      <c r="FD123" s="34"/>
      <c r="FE123" s="34"/>
      <c r="FF123" s="34"/>
      <c r="FG123" s="34"/>
      <c r="FH123" s="34"/>
      <c r="FI123" s="34"/>
      <c r="FJ123" s="34"/>
      <c r="FK123" s="34"/>
      <c r="FL123" s="34"/>
      <c r="FM123" s="34"/>
      <c r="FN123" s="34"/>
      <c r="FO123" s="34"/>
      <c r="FP123" s="34"/>
      <c r="FQ123" s="34"/>
      <c r="FR123" s="34"/>
      <c r="FS123" s="34"/>
      <c r="FT123" s="34"/>
      <c r="FU123" s="34"/>
      <c r="FV123" s="34"/>
      <c r="FW123" s="34"/>
      <c r="FX123" s="34"/>
      <c r="FY123" s="34"/>
      <c r="FZ123" s="34"/>
      <c r="GA123" s="34"/>
      <c r="GB123" s="34"/>
      <c r="GC123" s="34"/>
      <c r="GD123" s="34"/>
      <c r="GE123" s="34"/>
      <c r="GF123" s="34"/>
      <c r="GG123" s="34"/>
      <c r="GH123" s="34"/>
      <c r="GI123" s="34"/>
      <c r="GJ123" s="34"/>
      <c r="GK123" s="34"/>
      <c r="GL123" s="34"/>
      <c r="GM123" s="34"/>
      <c r="GN123" s="34"/>
      <c r="GO123" s="34"/>
      <c r="GP123" s="34"/>
      <c r="GQ123" s="34"/>
      <c r="GR123" s="34"/>
      <c r="GS123" s="34"/>
      <c r="GT123" s="34"/>
      <c r="GU123" s="34"/>
      <c r="GV123" s="34"/>
      <c r="GW123" s="34"/>
      <c r="GX123" s="34"/>
      <c r="GY123" s="34"/>
      <c r="GZ123" s="34"/>
      <c r="HA123" s="34"/>
      <c r="HB123" s="34"/>
      <c r="HC123" s="34"/>
      <c r="HD123" s="34"/>
      <c r="HE123" s="34"/>
      <c r="HF123" s="34"/>
      <c r="HG123" s="34"/>
      <c r="HH123" s="34"/>
      <c r="HI123" s="34"/>
      <c r="HJ123" s="34"/>
      <c r="HK123" s="34"/>
      <c r="HL123" s="34"/>
      <c r="HM123" s="34"/>
      <c r="HN123" s="34"/>
      <c r="HO123" s="34"/>
      <c r="HP123" s="34"/>
      <c r="HQ123" s="34"/>
      <c r="HR123" s="34"/>
      <c r="HS123" s="34"/>
      <c r="HT123" s="34"/>
      <c r="HU123" s="34"/>
      <c r="HV123" s="34"/>
      <c r="HW123" s="34"/>
      <c r="HX123" s="34"/>
      <c r="HY123" s="34"/>
      <c r="HZ123" s="34"/>
      <c r="IA123" s="34"/>
      <c r="IB123" s="34"/>
      <c r="IC123" s="34"/>
      <c r="ID123" s="34"/>
      <c r="IE123" s="34"/>
      <c r="IF123" s="34"/>
      <c r="IG123" s="34"/>
      <c r="IH123" s="34"/>
      <c r="II123" s="34"/>
      <c r="IJ123" s="34"/>
      <c r="IK123" s="34"/>
      <c r="IL123" s="34"/>
      <c r="IM123" s="34"/>
      <c r="IN123" s="34"/>
      <c r="IO123" s="34"/>
      <c r="IP123" s="34"/>
      <c r="IQ123" s="34"/>
      <c r="IR123" s="34"/>
      <c r="IS123" s="34"/>
      <c r="IT123" s="34"/>
      <c r="IU123" s="34"/>
      <c r="IV123" s="34"/>
      <c r="IW123" s="34"/>
    </row>
    <row r="124" customFormat="false" ht="12.75" hidden="false" customHeight="false" outlineLevel="0" collapsed="false">
      <c r="B124" s="1" t="s">
        <v>47</v>
      </c>
      <c r="C124" s="2" t="s">
        <v>156</v>
      </c>
      <c r="D124" s="28" t="s">
        <v>15</v>
      </c>
      <c r="E124" s="17" t="n">
        <v>800</v>
      </c>
      <c r="F124" s="13" t="s">
        <v>10</v>
      </c>
      <c r="G124" s="16"/>
      <c r="H124" s="34"/>
      <c r="I124" s="43"/>
      <c r="J124" s="3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34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4"/>
      <c r="AU124" s="34"/>
      <c r="AV124" s="34"/>
      <c r="AW124" s="34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34"/>
      <c r="BN124" s="34"/>
      <c r="BO124" s="34"/>
      <c r="BP124" s="34"/>
      <c r="BQ124" s="34"/>
      <c r="BR124" s="34"/>
      <c r="BS124" s="34"/>
      <c r="BT124" s="34"/>
      <c r="BU124" s="34"/>
      <c r="BV124" s="34"/>
      <c r="BW124" s="34"/>
      <c r="BX124" s="34"/>
      <c r="BY124" s="34"/>
      <c r="BZ124" s="34"/>
      <c r="CA124" s="34"/>
      <c r="CB124" s="34"/>
      <c r="CC124" s="34"/>
      <c r="CD124" s="34"/>
      <c r="CE124" s="34"/>
      <c r="CF124" s="34"/>
      <c r="CG124" s="34"/>
      <c r="CH124" s="34"/>
      <c r="CI124" s="34"/>
      <c r="CJ124" s="34"/>
      <c r="CK124" s="34"/>
      <c r="CL124" s="34"/>
      <c r="CM124" s="34"/>
      <c r="CN124" s="34"/>
      <c r="CO124" s="34"/>
      <c r="CP124" s="34"/>
      <c r="CQ124" s="34"/>
      <c r="CR124" s="34"/>
      <c r="CS124" s="34"/>
      <c r="CT124" s="34"/>
      <c r="CU124" s="34"/>
      <c r="CV124" s="34"/>
      <c r="CW124" s="34"/>
      <c r="CX124" s="34"/>
      <c r="CY124" s="34"/>
      <c r="CZ124" s="34"/>
      <c r="DA124" s="34"/>
      <c r="DB124" s="34"/>
      <c r="DC124" s="34"/>
      <c r="DD124" s="34"/>
      <c r="DE124" s="34"/>
      <c r="DF124" s="34"/>
      <c r="DG124" s="34"/>
      <c r="DH124" s="34"/>
      <c r="DI124" s="34"/>
      <c r="DJ124" s="34"/>
      <c r="DK124" s="34"/>
      <c r="DL124" s="34"/>
      <c r="DM124" s="34"/>
      <c r="DN124" s="34"/>
      <c r="DO124" s="34"/>
      <c r="DP124" s="34"/>
      <c r="DQ124" s="34"/>
      <c r="DR124" s="34"/>
      <c r="DS124" s="34"/>
      <c r="DT124" s="34"/>
      <c r="DU124" s="34"/>
      <c r="DV124" s="34"/>
      <c r="DW124" s="34"/>
      <c r="DX124" s="34"/>
      <c r="DY124" s="34"/>
      <c r="DZ124" s="34"/>
      <c r="EA124" s="34"/>
      <c r="EB124" s="34"/>
      <c r="EC124" s="34"/>
      <c r="ED124" s="34"/>
      <c r="EE124" s="34"/>
      <c r="EF124" s="34"/>
      <c r="EG124" s="34"/>
      <c r="EH124" s="34"/>
      <c r="EI124" s="34"/>
      <c r="EJ124" s="34"/>
      <c r="EK124" s="34"/>
      <c r="EL124" s="34"/>
      <c r="EM124" s="34"/>
      <c r="EN124" s="34"/>
      <c r="EO124" s="34"/>
      <c r="EP124" s="34"/>
      <c r="EQ124" s="34"/>
      <c r="ER124" s="34"/>
      <c r="ES124" s="34"/>
      <c r="ET124" s="34"/>
      <c r="EU124" s="34"/>
      <c r="EV124" s="34"/>
      <c r="EW124" s="34"/>
      <c r="EX124" s="34"/>
      <c r="EY124" s="34"/>
      <c r="EZ124" s="34"/>
      <c r="FA124" s="34"/>
      <c r="FB124" s="34"/>
      <c r="FC124" s="34"/>
      <c r="FD124" s="34"/>
      <c r="FE124" s="34"/>
      <c r="FF124" s="34"/>
      <c r="FG124" s="34"/>
      <c r="FH124" s="34"/>
      <c r="FI124" s="34"/>
      <c r="FJ124" s="34"/>
      <c r="FK124" s="34"/>
      <c r="FL124" s="34"/>
      <c r="FM124" s="34"/>
      <c r="FN124" s="34"/>
      <c r="FO124" s="34"/>
      <c r="FP124" s="34"/>
      <c r="FQ124" s="34"/>
      <c r="FR124" s="34"/>
      <c r="FS124" s="34"/>
      <c r="FT124" s="34"/>
      <c r="FU124" s="34"/>
      <c r="FV124" s="34"/>
      <c r="FW124" s="34"/>
      <c r="FX124" s="34"/>
      <c r="FY124" s="34"/>
      <c r="FZ124" s="34"/>
      <c r="GA124" s="34"/>
      <c r="GB124" s="34"/>
      <c r="GC124" s="34"/>
      <c r="GD124" s="34"/>
      <c r="GE124" s="34"/>
      <c r="GF124" s="34"/>
      <c r="GG124" s="34"/>
      <c r="GH124" s="34"/>
      <c r="GI124" s="34"/>
      <c r="GJ124" s="34"/>
      <c r="GK124" s="34"/>
      <c r="GL124" s="34"/>
      <c r="GM124" s="34"/>
      <c r="GN124" s="34"/>
      <c r="GO124" s="34"/>
      <c r="GP124" s="34"/>
      <c r="GQ124" s="34"/>
      <c r="GR124" s="34"/>
      <c r="GS124" s="34"/>
      <c r="GT124" s="34"/>
      <c r="GU124" s="34"/>
      <c r="GV124" s="34"/>
      <c r="GW124" s="34"/>
      <c r="GX124" s="34"/>
      <c r="GY124" s="34"/>
      <c r="GZ124" s="34"/>
      <c r="HA124" s="34"/>
      <c r="HB124" s="34"/>
      <c r="HC124" s="34"/>
      <c r="HD124" s="34"/>
      <c r="HE124" s="34"/>
      <c r="HF124" s="34"/>
      <c r="HG124" s="34"/>
      <c r="HH124" s="34"/>
      <c r="HI124" s="34"/>
      <c r="HJ124" s="34"/>
      <c r="HK124" s="34"/>
      <c r="HL124" s="34"/>
      <c r="HM124" s="34"/>
      <c r="HN124" s="34"/>
      <c r="HO124" s="34"/>
      <c r="HP124" s="34"/>
      <c r="HQ124" s="34"/>
      <c r="HR124" s="34"/>
      <c r="HS124" s="34"/>
      <c r="HT124" s="34"/>
      <c r="HU124" s="34"/>
      <c r="HV124" s="34"/>
      <c r="HW124" s="34"/>
      <c r="HX124" s="34"/>
      <c r="HY124" s="34"/>
      <c r="HZ124" s="34"/>
      <c r="IA124" s="34"/>
      <c r="IB124" s="34"/>
      <c r="IC124" s="34"/>
      <c r="ID124" s="34"/>
      <c r="IE124" s="34"/>
      <c r="IF124" s="34"/>
      <c r="IG124" s="34"/>
      <c r="IH124" s="34"/>
      <c r="II124" s="34"/>
      <c r="IJ124" s="34"/>
      <c r="IK124" s="34"/>
      <c r="IL124" s="34"/>
      <c r="IM124" s="34"/>
      <c r="IN124" s="34"/>
      <c r="IO124" s="34"/>
      <c r="IP124" s="34"/>
      <c r="IQ124" s="34"/>
      <c r="IR124" s="34"/>
      <c r="IS124" s="34"/>
      <c r="IT124" s="34"/>
      <c r="IU124" s="34"/>
      <c r="IV124" s="34"/>
      <c r="IW124" s="34"/>
    </row>
    <row r="125" customFormat="false" ht="12.75" hidden="false" customHeight="false" outlineLevel="0" collapsed="false">
      <c r="B125" s="1" t="s">
        <v>9</v>
      </c>
      <c r="C125" s="2" t="s">
        <v>157</v>
      </c>
      <c r="D125" s="28" t="s">
        <v>26</v>
      </c>
      <c r="E125" s="17" t="n">
        <v>1000</v>
      </c>
      <c r="F125" s="13" t="s">
        <v>10</v>
      </c>
      <c r="G125" s="16"/>
      <c r="H125" s="34"/>
      <c r="I125" s="43"/>
      <c r="J125" s="3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4"/>
      <c r="AU125" s="34"/>
      <c r="AV125" s="34"/>
      <c r="AW125" s="34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  <c r="BQ125" s="34"/>
      <c r="BR125" s="34"/>
      <c r="BS125" s="34"/>
      <c r="BT125" s="34"/>
      <c r="BU125" s="34"/>
      <c r="BV125" s="34"/>
      <c r="BW125" s="34"/>
      <c r="BX125" s="34"/>
      <c r="BY125" s="34"/>
      <c r="BZ125" s="34"/>
      <c r="CA125" s="34"/>
      <c r="CB125" s="34"/>
      <c r="CC125" s="34"/>
      <c r="CD125" s="34"/>
      <c r="CE125" s="34"/>
      <c r="CF125" s="34"/>
      <c r="CG125" s="34"/>
      <c r="CH125" s="34"/>
      <c r="CI125" s="34"/>
      <c r="CJ125" s="34"/>
      <c r="CK125" s="34"/>
      <c r="CL125" s="34"/>
      <c r="CM125" s="34"/>
      <c r="CN125" s="34"/>
      <c r="CO125" s="34"/>
      <c r="CP125" s="34"/>
      <c r="CQ125" s="34"/>
      <c r="CR125" s="34"/>
      <c r="CS125" s="34"/>
      <c r="CT125" s="34"/>
      <c r="CU125" s="34"/>
      <c r="CV125" s="34"/>
      <c r="CW125" s="34"/>
      <c r="CX125" s="34"/>
      <c r="CY125" s="34"/>
      <c r="CZ125" s="34"/>
      <c r="DA125" s="34"/>
      <c r="DB125" s="34"/>
      <c r="DC125" s="34"/>
      <c r="DD125" s="34"/>
      <c r="DE125" s="34"/>
      <c r="DF125" s="34"/>
      <c r="DG125" s="34"/>
      <c r="DH125" s="34"/>
      <c r="DI125" s="34"/>
      <c r="DJ125" s="34"/>
      <c r="DK125" s="34"/>
      <c r="DL125" s="34"/>
      <c r="DM125" s="34"/>
      <c r="DN125" s="34"/>
      <c r="DO125" s="34"/>
      <c r="DP125" s="34"/>
      <c r="DQ125" s="34"/>
      <c r="DR125" s="34"/>
      <c r="DS125" s="34"/>
      <c r="DT125" s="34"/>
      <c r="DU125" s="34"/>
      <c r="DV125" s="34"/>
      <c r="DW125" s="34"/>
      <c r="DX125" s="34"/>
      <c r="DY125" s="34"/>
      <c r="DZ125" s="34"/>
      <c r="EA125" s="34"/>
      <c r="EB125" s="34"/>
      <c r="EC125" s="34"/>
      <c r="ED125" s="34"/>
      <c r="EE125" s="34"/>
      <c r="EF125" s="34"/>
      <c r="EG125" s="34"/>
      <c r="EH125" s="34"/>
      <c r="EI125" s="34"/>
      <c r="EJ125" s="34"/>
      <c r="EK125" s="34"/>
      <c r="EL125" s="34"/>
      <c r="EM125" s="34"/>
      <c r="EN125" s="34"/>
      <c r="EO125" s="34"/>
      <c r="EP125" s="34"/>
      <c r="EQ125" s="34"/>
      <c r="ER125" s="34"/>
      <c r="ES125" s="34"/>
      <c r="ET125" s="34"/>
      <c r="EU125" s="34"/>
      <c r="EV125" s="34"/>
      <c r="EW125" s="34"/>
      <c r="EX125" s="34"/>
      <c r="EY125" s="34"/>
      <c r="EZ125" s="34"/>
      <c r="FA125" s="34"/>
      <c r="FB125" s="34"/>
      <c r="FC125" s="34"/>
      <c r="FD125" s="34"/>
      <c r="FE125" s="34"/>
      <c r="FF125" s="34"/>
      <c r="FG125" s="34"/>
      <c r="FH125" s="34"/>
      <c r="FI125" s="34"/>
      <c r="FJ125" s="34"/>
      <c r="FK125" s="34"/>
      <c r="FL125" s="34"/>
      <c r="FM125" s="34"/>
      <c r="FN125" s="34"/>
      <c r="FO125" s="34"/>
      <c r="FP125" s="34"/>
      <c r="FQ125" s="34"/>
      <c r="FR125" s="34"/>
      <c r="FS125" s="34"/>
      <c r="FT125" s="34"/>
      <c r="FU125" s="34"/>
      <c r="FV125" s="34"/>
      <c r="FW125" s="34"/>
      <c r="FX125" s="34"/>
      <c r="FY125" s="34"/>
      <c r="FZ125" s="34"/>
      <c r="GA125" s="34"/>
      <c r="GB125" s="34"/>
      <c r="GC125" s="34"/>
      <c r="GD125" s="34"/>
      <c r="GE125" s="34"/>
      <c r="GF125" s="34"/>
      <c r="GG125" s="34"/>
      <c r="GH125" s="34"/>
      <c r="GI125" s="34"/>
      <c r="GJ125" s="34"/>
      <c r="GK125" s="34"/>
      <c r="GL125" s="34"/>
      <c r="GM125" s="34"/>
      <c r="GN125" s="34"/>
      <c r="GO125" s="34"/>
      <c r="GP125" s="34"/>
      <c r="GQ125" s="34"/>
      <c r="GR125" s="34"/>
      <c r="GS125" s="34"/>
      <c r="GT125" s="34"/>
      <c r="GU125" s="34"/>
      <c r="GV125" s="34"/>
      <c r="GW125" s="34"/>
      <c r="GX125" s="34"/>
      <c r="GY125" s="34"/>
      <c r="GZ125" s="34"/>
      <c r="HA125" s="34"/>
      <c r="HB125" s="34"/>
      <c r="HC125" s="34"/>
      <c r="HD125" s="34"/>
      <c r="HE125" s="34"/>
      <c r="HF125" s="34"/>
      <c r="HG125" s="34"/>
      <c r="HH125" s="34"/>
      <c r="HI125" s="34"/>
      <c r="HJ125" s="34"/>
      <c r="HK125" s="34"/>
      <c r="HL125" s="34"/>
      <c r="HM125" s="34"/>
      <c r="HN125" s="34"/>
      <c r="HO125" s="34"/>
      <c r="HP125" s="34"/>
      <c r="HQ125" s="34"/>
      <c r="HR125" s="34"/>
      <c r="HS125" s="34"/>
      <c r="HT125" s="34"/>
      <c r="HU125" s="34"/>
      <c r="HV125" s="34"/>
      <c r="HW125" s="34"/>
      <c r="HX125" s="34"/>
      <c r="HY125" s="34"/>
      <c r="HZ125" s="34"/>
      <c r="IA125" s="34"/>
      <c r="IB125" s="34"/>
      <c r="IC125" s="34"/>
      <c r="ID125" s="34"/>
      <c r="IE125" s="34"/>
      <c r="IF125" s="34"/>
      <c r="IG125" s="34"/>
      <c r="IH125" s="34"/>
      <c r="II125" s="34"/>
      <c r="IJ125" s="34"/>
      <c r="IK125" s="34"/>
      <c r="IL125" s="34"/>
      <c r="IM125" s="34"/>
      <c r="IN125" s="34"/>
      <c r="IO125" s="34"/>
      <c r="IP125" s="34"/>
      <c r="IQ125" s="34"/>
      <c r="IR125" s="34"/>
      <c r="IS125" s="34"/>
      <c r="IT125" s="34"/>
      <c r="IU125" s="34"/>
      <c r="IV125" s="34"/>
      <c r="IW125" s="34"/>
    </row>
    <row r="126" customFormat="false" ht="12.75" hidden="false" customHeight="false" outlineLevel="0" collapsed="false">
      <c r="B126" s="1" t="s">
        <v>9</v>
      </c>
      <c r="C126" s="2" t="s">
        <v>158</v>
      </c>
      <c r="D126" s="28" t="s">
        <v>26</v>
      </c>
      <c r="E126" s="37" t="n">
        <v>2500</v>
      </c>
      <c r="F126" s="29" t="s">
        <v>10</v>
      </c>
      <c r="G126" s="14"/>
      <c r="H126" s="34"/>
      <c r="I126" s="43"/>
      <c r="J126" s="3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34"/>
      <c r="Z126" s="34"/>
      <c r="AA126" s="34"/>
      <c r="AB126" s="34"/>
      <c r="AC126" s="34"/>
      <c r="AD126" s="34"/>
      <c r="AE126" s="34"/>
      <c r="AF126" s="34"/>
      <c r="AG126" s="34"/>
      <c r="AH126" s="34"/>
      <c r="AI126" s="34"/>
      <c r="AJ126" s="34"/>
      <c r="AK126" s="34"/>
      <c r="AL126" s="34"/>
      <c r="AM126" s="34"/>
      <c r="AN126" s="34"/>
      <c r="AO126" s="34"/>
      <c r="AP126" s="34"/>
      <c r="AQ126" s="34"/>
      <c r="AR126" s="34"/>
      <c r="AS126" s="34"/>
      <c r="AT126" s="34"/>
      <c r="AU126" s="34"/>
      <c r="AV126" s="34"/>
      <c r="AW126" s="34"/>
      <c r="AX126" s="34"/>
      <c r="AY126" s="34"/>
      <c r="AZ126" s="34"/>
      <c r="BA126" s="34"/>
      <c r="BB126" s="34"/>
      <c r="BC126" s="34"/>
      <c r="BD126" s="34"/>
      <c r="BE126" s="34"/>
      <c r="BF126" s="34"/>
      <c r="BG126" s="34"/>
      <c r="BH126" s="34"/>
      <c r="BI126" s="34"/>
      <c r="BJ126" s="34"/>
      <c r="BK126" s="34"/>
      <c r="BL126" s="34"/>
      <c r="BM126" s="34"/>
      <c r="BN126" s="34"/>
      <c r="BO126" s="34"/>
      <c r="BP126" s="34"/>
      <c r="BQ126" s="34"/>
      <c r="BR126" s="34"/>
      <c r="BS126" s="34"/>
      <c r="BT126" s="34"/>
      <c r="BU126" s="34"/>
      <c r="BV126" s="34"/>
      <c r="BW126" s="34"/>
      <c r="BX126" s="34"/>
      <c r="BY126" s="34"/>
      <c r="BZ126" s="34"/>
      <c r="CA126" s="34"/>
      <c r="CB126" s="34"/>
      <c r="CC126" s="34"/>
      <c r="CD126" s="34"/>
      <c r="CE126" s="34"/>
      <c r="CF126" s="34"/>
      <c r="CG126" s="34"/>
      <c r="CH126" s="34"/>
      <c r="CI126" s="34"/>
      <c r="CJ126" s="34"/>
      <c r="CK126" s="34"/>
      <c r="CL126" s="34"/>
      <c r="CM126" s="34"/>
      <c r="CN126" s="34"/>
      <c r="CO126" s="34"/>
      <c r="CP126" s="34"/>
      <c r="CQ126" s="34"/>
      <c r="CR126" s="34"/>
      <c r="CS126" s="34"/>
      <c r="CT126" s="34"/>
      <c r="CU126" s="34"/>
      <c r="CV126" s="34"/>
      <c r="CW126" s="34"/>
      <c r="CX126" s="34"/>
      <c r="CY126" s="34"/>
      <c r="CZ126" s="34"/>
      <c r="DA126" s="34"/>
      <c r="DB126" s="34"/>
      <c r="DC126" s="34"/>
      <c r="DD126" s="34"/>
      <c r="DE126" s="34"/>
      <c r="DF126" s="34"/>
      <c r="DG126" s="34"/>
      <c r="DH126" s="34"/>
      <c r="DI126" s="34"/>
      <c r="DJ126" s="34"/>
      <c r="DK126" s="34"/>
      <c r="DL126" s="34"/>
      <c r="DM126" s="34"/>
      <c r="DN126" s="34"/>
      <c r="DO126" s="34"/>
      <c r="DP126" s="34"/>
      <c r="DQ126" s="34"/>
      <c r="DR126" s="34"/>
      <c r="DS126" s="34"/>
      <c r="DT126" s="34"/>
      <c r="DU126" s="34"/>
      <c r="DV126" s="34"/>
      <c r="DW126" s="34"/>
      <c r="DX126" s="34"/>
      <c r="DY126" s="34"/>
      <c r="DZ126" s="34"/>
      <c r="EA126" s="34"/>
      <c r="EB126" s="34"/>
      <c r="EC126" s="34"/>
      <c r="ED126" s="34"/>
      <c r="EE126" s="34"/>
      <c r="EF126" s="34"/>
      <c r="EG126" s="34"/>
      <c r="EH126" s="34"/>
      <c r="EI126" s="34"/>
      <c r="EJ126" s="34"/>
      <c r="EK126" s="34"/>
      <c r="EL126" s="34"/>
      <c r="EM126" s="34"/>
      <c r="EN126" s="34"/>
      <c r="EO126" s="34"/>
      <c r="EP126" s="34"/>
      <c r="EQ126" s="34"/>
      <c r="ER126" s="34"/>
      <c r="ES126" s="34"/>
      <c r="ET126" s="34"/>
      <c r="EU126" s="34"/>
      <c r="EV126" s="34"/>
      <c r="EW126" s="34"/>
      <c r="EX126" s="34"/>
      <c r="EY126" s="34"/>
      <c r="EZ126" s="34"/>
      <c r="FA126" s="34"/>
      <c r="FB126" s="34"/>
      <c r="FC126" s="34"/>
      <c r="FD126" s="34"/>
      <c r="FE126" s="34"/>
      <c r="FF126" s="34"/>
      <c r="FG126" s="34"/>
      <c r="FH126" s="34"/>
      <c r="FI126" s="34"/>
      <c r="FJ126" s="34"/>
      <c r="FK126" s="34"/>
      <c r="FL126" s="34"/>
      <c r="FM126" s="34"/>
      <c r="FN126" s="34"/>
      <c r="FO126" s="34"/>
      <c r="FP126" s="34"/>
      <c r="FQ126" s="34"/>
      <c r="FR126" s="34"/>
      <c r="FS126" s="34"/>
      <c r="FT126" s="34"/>
      <c r="FU126" s="34"/>
      <c r="FV126" s="34"/>
      <c r="FW126" s="34"/>
      <c r="FX126" s="34"/>
      <c r="FY126" s="34"/>
      <c r="FZ126" s="34"/>
      <c r="GA126" s="34"/>
      <c r="GB126" s="34"/>
      <c r="GC126" s="34"/>
      <c r="GD126" s="34"/>
      <c r="GE126" s="34"/>
      <c r="GF126" s="34"/>
      <c r="GG126" s="34"/>
      <c r="GH126" s="34"/>
      <c r="GI126" s="34"/>
      <c r="GJ126" s="34"/>
      <c r="GK126" s="34"/>
      <c r="GL126" s="34"/>
      <c r="GM126" s="34"/>
      <c r="GN126" s="34"/>
      <c r="GO126" s="34"/>
      <c r="GP126" s="34"/>
      <c r="GQ126" s="34"/>
      <c r="GR126" s="34"/>
      <c r="GS126" s="34"/>
      <c r="GT126" s="34"/>
      <c r="GU126" s="34"/>
      <c r="GV126" s="34"/>
      <c r="GW126" s="34"/>
      <c r="GX126" s="34"/>
      <c r="GY126" s="34"/>
      <c r="GZ126" s="34"/>
      <c r="HA126" s="34"/>
      <c r="HB126" s="34"/>
      <c r="HC126" s="34"/>
      <c r="HD126" s="34"/>
      <c r="HE126" s="34"/>
      <c r="HF126" s="34"/>
      <c r="HG126" s="34"/>
      <c r="HH126" s="34"/>
      <c r="HI126" s="34"/>
      <c r="HJ126" s="34"/>
      <c r="HK126" s="34"/>
      <c r="HL126" s="34"/>
      <c r="HM126" s="34"/>
      <c r="HN126" s="34"/>
      <c r="HO126" s="34"/>
      <c r="HP126" s="34"/>
      <c r="HQ126" s="34"/>
      <c r="HR126" s="34"/>
      <c r="HS126" s="34"/>
      <c r="HT126" s="34"/>
      <c r="HU126" s="34"/>
      <c r="HV126" s="34"/>
      <c r="HW126" s="34"/>
      <c r="HX126" s="34"/>
      <c r="HY126" s="34"/>
      <c r="HZ126" s="34"/>
      <c r="IA126" s="34"/>
      <c r="IB126" s="34"/>
      <c r="IC126" s="34"/>
      <c r="ID126" s="34"/>
      <c r="IE126" s="34"/>
      <c r="IF126" s="34"/>
      <c r="IG126" s="34"/>
      <c r="IH126" s="34"/>
      <c r="II126" s="34"/>
      <c r="IJ126" s="34"/>
      <c r="IK126" s="34"/>
      <c r="IL126" s="34"/>
      <c r="IM126" s="34"/>
      <c r="IN126" s="34"/>
      <c r="IO126" s="34"/>
      <c r="IP126" s="34"/>
      <c r="IQ126" s="34"/>
      <c r="IR126" s="34"/>
      <c r="IS126" s="34"/>
      <c r="IT126" s="34"/>
      <c r="IU126" s="34"/>
      <c r="IV126" s="34"/>
      <c r="IW126" s="34"/>
    </row>
    <row r="127" customFormat="false" ht="12.75" hidden="false" customHeight="false" outlineLevel="0" collapsed="false">
      <c r="B127" s="1" t="s">
        <v>9</v>
      </c>
      <c r="C127" s="2" t="s">
        <v>159</v>
      </c>
      <c r="D127" s="28" t="s">
        <v>26</v>
      </c>
      <c r="E127" s="17" t="n">
        <v>2000</v>
      </c>
      <c r="F127" s="13" t="s">
        <v>10</v>
      </c>
      <c r="G127" s="16"/>
      <c r="H127" s="10"/>
      <c r="I127" s="41"/>
      <c r="J127" s="10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  <c r="BT127" s="10"/>
      <c r="BU127" s="10"/>
      <c r="BV127" s="10"/>
      <c r="BW127" s="10"/>
      <c r="BX127" s="10"/>
      <c r="BY127" s="10"/>
      <c r="BZ127" s="10"/>
      <c r="CA127" s="10"/>
      <c r="CB127" s="10"/>
      <c r="CC127" s="10"/>
      <c r="CD127" s="10"/>
      <c r="CE127" s="10"/>
      <c r="CF127" s="10"/>
      <c r="CG127" s="10"/>
      <c r="CH127" s="10"/>
      <c r="CI127" s="10"/>
      <c r="CJ127" s="10"/>
      <c r="CK127" s="10"/>
      <c r="CL127" s="10"/>
      <c r="CM127" s="10"/>
      <c r="CN127" s="10"/>
      <c r="CO127" s="10"/>
      <c r="CP127" s="10"/>
      <c r="CQ127" s="10"/>
      <c r="CR127" s="10"/>
      <c r="CS127" s="10"/>
      <c r="CT127" s="10"/>
      <c r="CU127" s="10"/>
      <c r="CV127" s="10"/>
      <c r="CW127" s="10"/>
      <c r="CX127" s="10"/>
      <c r="CY127" s="10"/>
      <c r="CZ127" s="10"/>
      <c r="DA127" s="10"/>
      <c r="DB127" s="10"/>
      <c r="DC127" s="10"/>
      <c r="DD127" s="10"/>
      <c r="DE127" s="10"/>
      <c r="DF127" s="10"/>
      <c r="DG127" s="10"/>
      <c r="DH127" s="10"/>
      <c r="DI127" s="10"/>
      <c r="DJ127" s="10"/>
      <c r="DK127" s="10"/>
      <c r="DL127" s="10"/>
      <c r="DM127" s="10"/>
      <c r="DN127" s="10"/>
      <c r="DO127" s="10"/>
      <c r="DP127" s="10"/>
      <c r="DQ127" s="10"/>
      <c r="DR127" s="10"/>
      <c r="DS127" s="10"/>
      <c r="DT127" s="10"/>
      <c r="DU127" s="10"/>
      <c r="DV127" s="10"/>
      <c r="DW127" s="10"/>
      <c r="DX127" s="10"/>
      <c r="DY127" s="10"/>
      <c r="DZ127" s="10"/>
      <c r="EA127" s="10"/>
      <c r="EB127" s="10"/>
      <c r="EC127" s="10"/>
      <c r="ED127" s="10"/>
      <c r="EE127" s="10"/>
      <c r="EF127" s="10"/>
      <c r="EG127" s="10"/>
      <c r="EH127" s="10"/>
      <c r="EI127" s="10"/>
      <c r="EJ127" s="10"/>
      <c r="EK127" s="10"/>
      <c r="EL127" s="10"/>
      <c r="EM127" s="10"/>
      <c r="EN127" s="10"/>
      <c r="EO127" s="10"/>
      <c r="EP127" s="10"/>
      <c r="EQ127" s="10"/>
      <c r="ER127" s="10"/>
      <c r="ES127" s="10"/>
      <c r="ET127" s="10"/>
      <c r="EU127" s="10"/>
      <c r="EV127" s="10"/>
      <c r="EW127" s="10"/>
      <c r="EX127" s="10"/>
      <c r="EY127" s="10"/>
      <c r="EZ127" s="10"/>
      <c r="FA127" s="10"/>
      <c r="FB127" s="10"/>
      <c r="FC127" s="10"/>
      <c r="FD127" s="10"/>
      <c r="FE127" s="10"/>
      <c r="FF127" s="10"/>
      <c r="FG127" s="10"/>
      <c r="FH127" s="10"/>
      <c r="FI127" s="10"/>
      <c r="FJ127" s="10"/>
      <c r="FK127" s="10"/>
      <c r="FL127" s="10"/>
      <c r="FM127" s="10"/>
      <c r="FN127" s="10"/>
      <c r="FO127" s="10"/>
      <c r="FP127" s="10"/>
      <c r="FQ127" s="10"/>
      <c r="FR127" s="10"/>
      <c r="FS127" s="10"/>
      <c r="FT127" s="10"/>
      <c r="FU127" s="10"/>
      <c r="FV127" s="10"/>
      <c r="FW127" s="10"/>
      <c r="FX127" s="10"/>
      <c r="FY127" s="10"/>
      <c r="FZ127" s="10"/>
      <c r="GA127" s="10"/>
      <c r="GB127" s="10"/>
      <c r="GC127" s="10"/>
      <c r="GD127" s="10"/>
      <c r="GE127" s="10"/>
      <c r="GF127" s="10"/>
      <c r="GG127" s="10"/>
      <c r="GH127" s="10"/>
      <c r="GI127" s="10"/>
      <c r="GJ127" s="10"/>
      <c r="GK127" s="10"/>
      <c r="GL127" s="10"/>
      <c r="GM127" s="10"/>
      <c r="GN127" s="10"/>
      <c r="GO127" s="10"/>
      <c r="GP127" s="10"/>
      <c r="GQ127" s="10"/>
      <c r="GR127" s="10"/>
      <c r="GS127" s="10"/>
      <c r="GT127" s="10"/>
      <c r="GU127" s="10"/>
      <c r="GV127" s="10"/>
      <c r="GW127" s="10"/>
      <c r="GX127" s="10"/>
      <c r="GY127" s="10"/>
      <c r="GZ127" s="10"/>
      <c r="HA127" s="10"/>
      <c r="HB127" s="10"/>
      <c r="HC127" s="10"/>
      <c r="HD127" s="10"/>
      <c r="HE127" s="10"/>
      <c r="HF127" s="10"/>
      <c r="HG127" s="10"/>
      <c r="HH127" s="10"/>
      <c r="HI127" s="10"/>
      <c r="HJ127" s="10"/>
      <c r="HK127" s="10"/>
      <c r="HL127" s="10"/>
      <c r="HM127" s="10"/>
      <c r="HN127" s="10"/>
      <c r="HO127" s="10"/>
      <c r="HP127" s="10"/>
      <c r="HQ127" s="10"/>
      <c r="HR127" s="10"/>
      <c r="HS127" s="10"/>
      <c r="HT127" s="10"/>
      <c r="HU127" s="10"/>
      <c r="HV127" s="10"/>
      <c r="HW127" s="10"/>
      <c r="HX127" s="10"/>
      <c r="HY127" s="10"/>
      <c r="HZ127" s="10"/>
      <c r="IA127" s="10"/>
      <c r="IB127" s="10"/>
      <c r="IC127" s="10"/>
      <c r="ID127" s="10"/>
      <c r="IE127" s="10"/>
      <c r="IF127" s="10"/>
      <c r="IG127" s="10"/>
      <c r="IH127" s="10"/>
      <c r="II127" s="10"/>
      <c r="IJ127" s="10"/>
      <c r="IK127" s="10"/>
      <c r="IL127" s="10"/>
      <c r="IM127" s="10"/>
      <c r="IN127" s="10"/>
      <c r="IO127" s="10"/>
      <c r="IP127" s="10"/>
      <c r="IQ127" s="10"/>
      <c r="IR127" s="10"/>
      <c r="IS127" s="10"/>
      <c r="IT127" s="10"/>
      <c r="IU127" s="10"/>
      <c r="IV127" s="10"/>
      <c r="IW127" s="10"/>
    </row>
    <row r="128" customFormat="false" ht="12.75" hidden="false" customHeight="false" outlineLevel="0" collapsed="false">
      <c r="A128" s="10" t="s">
        <v>160</v>
      </c>
      <c r="B128" s="10"/>
      <c r="C128" s="38" t="s">
        <v>160</v>
      </c>
      <c r="D128" s="6"/>
      <c r="E128" s="39" t="n">
        <f aca="false">SUM(E100:E127)</f>
        <v>162350</v>
      </c>
      <c r="F128" s="45"/>
      <c r="G128" s="40"/>
      <c r="H128" s="10"/>
      <c r="I128" s="41"/>
      <c r="J128" s="10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"/>
      <c r="CD128" s="10"/>
      <c r="CE128" s="10"/>
      <c r="CF128" s="10"/>
      <c r="CG128" s="10"/>
      <c r="CH128" s="10"/>
      <c r="CI128" s="10"/>
      <c r="CJ128" s="10"/>
      <c r="CK128" s="10"/>
      <c r="CL128" s="10"/>
      <c r="CM128" s="10"/>
      <c r="CN128" s="10"/>
      <c r="CO128" s="10"/>
      <c r="CP128" s="10"/>
      <c r="CQ128" s="10"/>
      <c r="CR128" s="10"/>
      <c r="CS128" s="10"/>
      <c r="CT128" s="10"/>
      <c r="CU128" s="10"/>
      <c r="CV128" s="10"/>
      <c r="CW128" s="10"/>
      <c r="CX128" s="10"/>
      <c r="CY128" s="10"/>
      <c r="CZ128" s="10"/>
      <c r="DA128" s="10"/>
      <c r="DB128" s="10"/>
      <c r="DC128" s="10"/>
      <c r="DD128" s="10"/>
      <c r="DE128" s="10"/>
      <c r="DF128" s="10"/>
      <c r="DG128" s="10"/>
      <c r="DH128" s="10"/>
      <c r="DI128" s="10"/>
      <c r="DJ128" s="10"/>
      <c r="DK128" s="10"/>
      <c r="DL128" s="10"/>
      <c r="DM128" s="10"/>
      <c r="DN128" s="10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"/>
      <c r="EQ128" s="10"/>
      <c r="ER128" s="10"/>
      <c r="ES128" s="10"/>
      <c r="ET128" s="10"/>
      <c r="EU128" s="10"/>
      <c r="EV128" s="10"/>
      <c r="EW128" s="10"/>
      <c r="EX128" s="10"/>
      <c r="EY128" s="10"/>
      <c r="EZ128" s="10"/>
      <c r="FA128" s="10"/>
      <c r="FB128" s="10"/>
      <c r="FC128" s="10"/>
      <c r="FD128" s="10"/>
      <c r="FE128" s="10"/>
      <c r="FF128" s="10"/>
      <c r="FG128" s="10"/>
      <c r="FH128" s="10"/>
      <c r="FI128" s="10"/>
      <c r="FJ128" s="10"/>
      <c r="FK128" s="10"/>
      <c r="FL128" s="10"/>
      <c r="FM128" s="10"/>
      <c r="FN128" s="10"/>
      <c r="FO128" s="10"/>
      <c r="FP128" s="10"/>
      <c r="FQ128" s="10"/>
      <c r="FR128" s="10"/>
      <c r="FS128" s="10"/>
      <c r="FT128" s="10"/>
      <c r="FU128" s="10"/>
      <c r="FV128" s="10"/>
      <c r="FW128" s="10"/>
      <c r="FX128" s="10"/>
      <c r="FY128" s="10"/>
      <c r="FZ128" s="10"/>
      <c r="GA128" s="10"/>
      <c r="GB128" s="10"/>
      <c r="GC128" s="10"/>
      <c r="GD128" s="10"/>
      <c r="GE128" s="10"/>
      <c r="GF128" s="10"/>
      <c r="GG128" s="10"/>
      <c r="GH128" s="10"/>
      <c r="GI128" s="10"/>
      <c r="GJ128" s="10"/>
      <c r="GK128" s="10"/>
      <c r="GL128" s="10"/>
      <c r="GM128" s="10"/>
      <c r="GN128" s="10"/>
      <c r="GO128" s="10"/>
      <c r="GP128" s="10"/>
      <c r="GQ128" s="10"/>
      <c r="GR128" s="10"/>
      <c r="GS128" s="10"/>
      <c r="GT128" s="10"/>
      <c r="GU128" s="10"/>
      <c r="GV128" s="10"/>
      <c r="GW128" s="10"/>
      <c r="GX128" s="10"/>
      <c r="GY128" s="10"/>
      <c r="GZ128" s="10"/>
      <c r="HA128" s="10"/>
      <c r="HB128" s="10"/>
      <c r="HC128" s="10"/>
      <c r="HD128" s="10"/>
      <c r="HE128" s="10"/>
      <c r="HF128" s="10"/>
      <c r="HG128" s="10"/>
      <c r="HH128" s="10"/>
      <c r="HI128" s="10"/>
      <c r="HJ128" s="10"/>
      <c r="HK128" s="10"/>
      <c r="HL128" s="10"/>
      <c r="HM128" s="10"/>
      <c r="HN128" s="10"/>
      <c r="HO128" s="10"/>
      <c r="HP128" s="10"/>
      <c r="HQ128" s="10"/>
      <c r="HR128" s="10"/>
      <c r="HS128" s="10"/>
      <c r="HT128" s="10"/>
      <c r="HU128" s="10"/>
      <c r="HV128" s="10"/>
      <c r="HW128" s="10"/>
      <c r="HX128" s="10"/>
      <c r="HY128" s="10"/>
      <c r="HZ128" s="10"/>
      <c r="IA128" s="10"/>
      <c r="IB128" s="10"/>
      <c r="IC128" s="10"/>
      <c r="ID128" s="10"/>
      <c r="IE128" s="10"/>
      <c r="IF128" s="10"/>
      <c r="IG128" s="10"/>
      <c r="IH128" s="10"/>
      <c r="II128" s="10"/>
      <c r="IJ128" s="10"/>
      <c r="IK128" s="10"/>
      <c r="IL128" s="10"/>
      <c r="IM128" s="10"/>
      <c r="IN128" s="10"/>
      <c r="IO128" s="10"/>
      <c r="IP128" s="10"/>
      <c r="IQ128" s="10"/>
      <c r="IR128" s="10"/>
      <c r="IS128" s="10"/>
      <c r="IT128" s="10"/>
      <c r="IU128" s="10"/>
      <c r="IV128" s="10"/>
      <c r="IW128" s="10"/>
    </row>
    <row r="129" customFormat="false" ht="12.75" hidden="false" customHeight="false" outlineLevel="0" collapsed="false">
      <c r="D129" s="28"/>
      <c r="E129" s="17"/>
      <c r="F129" s="13"/>
      <c r="G129" s="16"/>
      <c r="H129" s="10"/>
      <c r="I129" s="41"/>
      <c r="J129" s="10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  <c r="BR129" s="10"/>
      <c r="BS129" s="10"/>
      <c r="BT129" s="10"/>
      <c r="BU129" s="10"/>
      <c r="BV129" s="10"/>
      <c r="BW129" s="10"/>
      <c r="BX129" s="10"/>
      <c r="BY129" s="10"/>
      <c r="BZ129" s="10"/>
      <c r="CA129" s="10"/>
      <c r="CB129" s="10"/>
      <c r="CC129" s="10"/>
      <c r="CD129" s="10"/>
      <c r="CE129" s="10"/>
      <c r="CF129" s="10"/>
      <c r="CG129" s="10"/>
      <c r="CH129" s="10"/>
      <c r="CI129" s="10"/>
      <c r="CJ129" s="10"/>
      <c r="CK129" s="10"/>
      <c r="CL129" s="10"/>
      <c r="CM129" s="10"/>
      <c r="CN129" s="10"/>
      <c r="CO129" s="10"/>
      <c r="CP129" s="10"/>
      <c r="CQ129" s="10"/>
      <c r="CR129" s="10"/>
      <c r="CS129" s="10"/>
      <c r="CT129" s="10"/>
      <c r="CU129" s="10"/>
      <c r="CV129" s="10"/>
      <c r="CW129" s="10"/>
      <c r="CX129" s="10"/>
      <c r="CY129" s="10"/>
      <c r="CZ129" s="10"/>
      <c r="DA129" s="10"/>
      <c r="DB129" s="10"/>
      <c r="DC129" s="10"/>
      <c r="DD129" s="10"/>
      <c r="DE129" s="10"/>
      <c r="DF129" s="10"/>
      <c r="DG129" s="10"/>
      <c r="DH129" s="10"/>
      <c r="DI129" s="10"/>
      <c r="DJ129" s="10"/>
      <c r="DK129" s="10"/>
      <c r="DL129" s="10"/>
      <c r="DM129" s="10"/>
      <c r="DN129" s="10"/>
      <c r="DO129" s="10"/>
      <c r="DP129" s="10"/>
      <c r="DQ129" s="10"/>
      <c r="DR129" s="10"/>
      <c r="DS129" s="10"/>
      <c r="DT129" s="10"/>
      <c r="DU129" s="10"/>
      <c r="DV129" s="10"/>
      <c r="DW129" s="10"/>
      <c r="DX129" s="10"/>
      <c r="DY129" s="10"/>
      <c r="DZ129" s="10"/>
      <c r="EA129" s="10"/>
      <c r="EB129" s="10"/>
      <c r="EC129" s="10"/>
      <c r="ED129" s="10"/>
      <c r="EE129" s="10"/>
      <c r="EF129" s="10"/>
      <c r="EG129" s="10"/>
      <c r="EH129" s="10"/>
      <c r="EI129" s="10"/>
      <c r="EJ129" s="10"/>
      <c r="EK129" s="10"/>
      <c r="EL129" s="10"/>
      <c r="EM129" s="10"/>
      <c r="EN129" s="10"/>
      <c r="EO129" s="10"/>
      <c r="EP129" s="10"/>
      <c r="EQ129" s="10"/>
      <c r="ER129" s="10"/>
      <c r="ES129" s="10"/>
      <c r="ET129" s="10"/>
      <c r="EU129" s="10"/>
      <c r="EV129" s="10"/>
      <c r="EW129" s="10"/>
      <c r="EX129" s="10"/>
      <c r="EY129" s="10"/>
      <c r="EZ129" s="10"/>
      <c r="FA129" s="10"/>
      <c r="FB129" s="10"/>
      <c r="FC129" s="10"/>
      <c r="FD129" s="10"/>
      <c r="FE129" s="10"/>
      <c r="FF129" s="10"/>
      <c r="FG129" s="10"/>
      <c r="FH129" s="10"/>
      <c r="FI129" s="10"/>
      <c r="FJ129" s="10"/>
      <c r="FK129" s="10"/>
      <c r="FL129" s="10"/>
      <c r="FM129" s="10"/>
      <c r="FN129" s="10"/>
      <c r="FO129" s="10"/>
      <c r="FP129" s="10"/>
      <c r="FQ129" s="10"/>
      <c r="FR129" s="10"/>
      <c r="FS129" s="10"/>
      <c r="FT129" s="10"/>
      <c r="FU129" s="10"/>
      <c r="FV129" s="10"/>
      <c r="FW129" s="10"/>
      <c r="FX129" s="10"/>
      <c r="FY129" s="10"/>
      <c r="FZ129" s="10"/>
      <c r="GA129" s="10"/>
      <c r="GB129" s="10"/>
      <c r="GC129" s="10"/>
      <c r="GD129" s="10"/>
      <c r="GE129" s="10"/>
      <c r="GF129" s="10"/>
      <c r="GG129" s="10"/>
      <c r="GH129" s="10"/>
      <c r="GI129" s="10"/>
      <c r="GJ129" s="10"/>
      <c r="GK129" s="10"/>
      <c r="GL129" s="10"/>
      <c r="GM129" s="10"/>
      <c r="GN129" s="10"/>
      <c r="GO129" s="10"/>
      <c r="GP129" s="10"/>
      <c r="GQ129" s="10"/>
      <c r="GR129" s="10"/>
      <c r="GS129" s="10"/>
      <c r="GT129" s="10"/>
      <c r="GU129" s="10"/>
      <c r="GV129" s="10"/>
      <c r="GW129" s="10"/>
      <c r="GX129" s="10"/>
      <c r="GY129" s="10"/>
      <c r="GZ129" s="10"/>
      <c r="HA129" s="10"/>
      <c r="HB129" s="10"/>
      <c r="HC129" s="10"/>
      <c r="HD129" s="10"/>
      <c r="HE129" s="10"/>
      <c r="HF129" s="10"/>
      <c r="HG129" s="10"/>
      <c r="HH129" s="10"/>
      <c r="HI129" s="10"/>
      <c r="HJ129" s="10"/>
      <c r="HK129" s="10"/>
      <c r="HL129" s="10"/>
      <c r="HM129" s="10"/>
      <c r="HN129" s="10"/>
      <c r="HO129" s="10"/>
      <c r="HP129" s="10"/>
      <c r="HQ129" s="10"/>
      <c r="HR129" s="10"/>
      <c r="HS129" s="10"/>
      <c r="HT129" s="10"/>
      <c r="HU129" s="10"/>
      <c r="HV129" s="10"/>
      <c r="HW129" s="10"/>
      <c r="HX129" s="10"/>
      <c r="HY129" s="10"/>
      <c r="HZ129" s="10"/>
      <c r="IA129" s="10"/>
      <c r="IB129" s="10"/>
      <c r="IC129" s="10"/>
      <c r="ID129" s="10"/>
      <c r="IE129" s="10"/>
      <c r="IF129" s="10"/>
      <c r="IG129" s="10"/>
      <c r="IH129" s="10"/>
      <c r="II129" s="10"/>
      <c r="IJ129" s="10"/>
      <c r="IK129" s="10"/>
      <c r="IL129" s="10"/>
      <c r="IM129" s="10"/>
      <c r="IN129" s="10"/>
      <c r="IO129" s="10"/>
      <c r="IP129" s="10"/>
      <c r="IQ129" s="10"/>
      <c r="IR129" s="10"/>
      <c r="IS129" s="10"/>
      <c r="IT129" s="10"/>
      <c r="IU129" s="10"/>
      <c r="IV129" s="10"/>
      <c r="IW129" s="10"/>
    </row>
    <row r="130" customFormat="false" ht="12.75" hidden="false" customHeight="false" outlineLevel="0" collapsed="false">
      <c r="A130" s="10" t="s">
        <v>161</v>
      </c>
      <c r="B130" s="10"/>
      <c r="C130" s="38" t="s">
        <v>161</v>
      </c>
      <c r="D130" s="6"/>
      <c r="E130" s="39" t="n">
        <f aca="false">SUM(E7+E11+E31+E45+E52+E77+E80+E86+E91+E98+E128)</f>
        <v>6614550</v>
      </c>
      <c r="F130" s="39" t="n">
        <f aca="false">SUM(F7+F11+F31+F45+F52+F77+F80+F86+F91+F98+F128)</f>
        <v>0</v>
      </c>
      <c r="G130" s="40"/>
      <c r="H130" s="10"/>
      <c r="I130" s="41"/>
      <c r="J130" s="10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  <c r="BW130" s="10"/>
      <c r="BX130" s="10"/>
      <c r="BY130" s="10"/>
      <c r="BZ130" s="10"/>
      <c r="CA130" s="10"/>
      <c r="CB130" s="10"/>
      <c r="CC130" s="10"/>
      <c r="CD130" s="10"/>
      <c r="CE130" s="10"/>
      <c r="CF130" s="10"/>
      <c r="CG130" s="10"/>
      <c r="CH130" s="10"/>
      <c r="CI130" s="10"/>
      <c r="CJ130" s="10"/>
      <c r="CK130" s="10"/>
      <c r="CL130" s="10"/>
      <c r="CM130" s="10"/>
      <c r="CN130" s="10"/>
      <c r="CO130" s="10"/>
      <c r="CP130" s="10"/>
      <c r="CQ130" s="10"/>
      <c r="CR130" s="10"/>
      <c r="CS130" s="10"/>
      <c r="CT130" s="10"/>
      <c r="CU130" s="10"/>
      <c r="CV130" s="10"/>
      <c r="CW130" s="10"/>
      <c r="CX130" s="10"/>
      <c r="CY130" s="10"/>
      <c r="CZ130" s="10"/>
      <c r="DA130" s="10"/>
      <c r="DB130" s="10"/>
      <c r="DC130" s="10"/>
      <c r="DD130" s="10"/>
      <c r="DE130" s="10"/>
      <c r="DF130" s="10"/>
      <c r="DG130" s="10"/>
      <c r="DH130" s="10"/>
      <c r="DI130" s="10"/>
      <c r="DJ130" s="10"/>
      <c r="DK130" s="10"/>
      <c r="DL130" s="10"/>
      <c r="DM130" s="10"/>
      <c r="DN130" s="10"/>
      <c r="DO130" s="10"/>
      <c r="DP130" s="10"/>
      <c r="DQ130" s="10"/>
      <c r="DR130" s="10"/>
      <c r="DS130" s="10"/>
      <c r="DT130" s="10"/>
      <c r="DU130" s="10"/>
      <c r="DV130" s="10"/>
      <c r="DW130" s="10"/>
      <c r="DX130" s="10"/>
      <c r="DY130" s="10"/>
      <c r="DZ130" s="10"/>
      <c r="EA130" s="10"/>
      <c r="EB130" s="10"/>
      <c r="EC130" s="10"/>
      <c r="ED130" s="10"/>
      <c r="EE130" s="10"/>
      <c r="EF130" s="10"/>
      <c r="EG130" s="10"/>
      <c r="EH130" s="10"/>
      <c r="EI130" s="10"/>
      <c r="EJ130" s="10"/>
      <c r="EK130" s="10"/>
      <c r="EL130" s="10"/>
      <c r="EM130" s="10"/>
      <c r="EN130" s="10"/>
      <c r="EO130" s="10"/>
      <c r="EP130" s="10"/>
      <c r="EQ130" s="10"/>
      <c r="ER130" s="10"/>
      <c r="ES130" s="10"/>
      <c r="ET130" s="10"/>
      <c r="EU130" s="10"/>
      <c r="EV130" s="10"/>
      <c r="EW130" s="10"/>
      <c r="EX130" s="10"/>
      <c r="EY130" s="10"/>
      <c r="EZ130" s="10"/>
      <c r="FA130" s="10"/>
      <c r="FB130" s="10"/>
      <c r="FC130" s="10"/>
      <c r="FD130" s="10"/>
      <c r="FE130" s="10"/>
      <c r="FF130" s="10"/>
      <c r="FG130" s="10"/>
      <c r="FH130" s="10"/>
      <c r="FI130" s="10"/>
      <c r="FJ130" s="10"/>
      <c r="FK130" s="10"/>
      <c r="FL130" s="10"/>
      <c r="FM130" s="10"/>
      <c r="FN130" s="10"/>
      <c r="FO130" s="10"/>
      <c r="FP130" s="10"/>
      <c r="FQ130" s="10"/>
      <c r="FR130" s="10"/>
      <c r="FS130" s="10"/>
      <c r="FT130" s="10"/>
      <c r="FU130" s="10"/>
      <c r="FV130" s="10"/>
      <c r="FW130" s="10"/>
      <c r="FX130" s="10"/>
      <c r="FY130" s="10"/>
      <c r="FZ130" s="10"/>
      <c r="GA130" s="10"/>
      <c r="GB130" s="10"/>
      <c r="GC130" s="10"/>
      <c r="GD130" s="10"/>
      <c r="GE130" s="10"/>
      <c r="GF130" s="10"/>
      <c r="GG130" s="10"/>
      <c r="GH130" s="10"/>
      <c r="GI130" s="10"/>
      <c r="GJ130" s="10"/>
      <c r="GK130" s="10"/>
      <c r="GL130" s="10"/>
      <c r="GM130" s="10"/>
      <c r="GN130" s="10"/>
      <c r="GO130" s="10"/>
      <c r="GP130" s="10"/>
      <c r="GQ130" s="10"/>
      <c r="GR130" s="10"/>
      <c r="GS130" s="10"/>
      <c r="GT130" s="10"/>
      <c r="GU130" s="10"/>
      <c r="GV130" s="10"/>
      <c r="GW130" s="10"/>
      <c r="GX130" s="10"/>
      <c r="GY130" s="10"/>
      <c r="GZ130" s="10"/>
      <c r="HA130" s="10"/>
      <c r="HB130" s="10"/>
      <c r="HC130" s="10"/>
      <c r="HD130" s="10"/>
      <c r="HE130" s="10"/>
      <c r="HF130" s="10"/>
      <c r="HG130" s="10"/>
      <c r="HH130" s="10"/>
      <c r="HI130" s="10"/>
      <c r="HJ130" s="10"/>
      <c r="HK130" s="10"/>
      <c r="HL130" s="10"/>
      <c r="HM130" s="10"/>
      <c r="HN130" s="10"/>
      <c r="HO130" s="10"/>
      <c r="HP130" s="10"/>
      <c r="HQ130" s="10"/>
      <c r="HR130" s="10"/>
      <c r="HS130" s="10"/>
      <c r="HT130" s="10"/>
      <c r="HU130" s="10"/>
      <c r="HV130" s="10"/>
      <c r="HW130" s="10"/>
      <c r="HX130" s="10"/>
      <c r="HY130" s="10"/>
      <c r="HZ130" s="10"/>
      <c r="IA130" s="10"/>
      <c r="IB130" s="10"/>
      <c r="IC130" s="10"/>
      <c r="ID130" s="10"/>
      <c r="IE130" s="10"/>
      <c r="IF130" s="10"/>
      <c r="IG130" s="10"/>
      <c r="IH130" s="10"/>
      <c r="II130" s="10"/>
      <c r="IJ130" s="10"/>
      <c r="IK130" s="10"/>
      <c r="IL130" s="10"/>
      <c r="IM130" s="10"/>
      <c r="IN130" s="10"/>
      <c r="IO130" s="10"/>
      <c r="IP130" s="10"/>
      <c r="IQ130" s="10"/>
      <c r="IR130" s="10"/>
      <c r="IS130" s="10"/>
      <c r="IT130" s="10"/>
      <c r="IU130" s="10"/>
      <c r="IV130" s="10"/>
      <c r="IW130" s="10"/>
    </row>
    <row r="131" customFormat="false" ht="12.75" hidden="false" customHeight="false" outlineLevel="0" collapsed="false">
      <c r="D131" s="28"/>
      <c r="E131" s="17"/>
      <c r="F131" s="29"/>
      <c r="G131" s="14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</row>
    <row r="132" customFormat="false" ht="12.75" hidden="false" customHeight="false" outlineLevel="0" collapsed="false">
      <c r="A132" s="5" t="s">
        <v>0</v>
      </c>
      <c r="B132" s="5"/>
      <c r="C132" s="6" t="s">
        <v>162</v>
      </c>
      <c r="D132" s="7"/>
      <c r="E132" s="8" t="s">
        <v>3</v>
      </c>
      <c r="F132" s="8" t="s">
        <v>4</v>
      </c>
      <c r="G132" s="6"/>
      <c r="H132" s="5"/>
      <c r="I132" s="8"/>
      <c r="J132" s="5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  <c r="IA132" s="5"/>
      <c r="IB132" s="5"/>
      <c r="IC132" s="5"/>
      <c r="ID132" s="5"/>
      <c r="IE132" s="5"/>
      <c r="IF132" s="5"/>
      <c r="IG132" s="5"/>
      <c r="IH132" s="5"/>
      <c r="II132" s="5"/>
      <c r="IJ132" s="5"/>
      <c r="IK132" s="5"/>
      <c r="IL132" s="5"/>
      <c r="IM132" s="5"/>
      <c r="IN132" s="5"/>
      <c r="IO132" s="5"/>
      <c r="IP132" s="5"/>
      <c r="IQ132" s="5"/>
      <c r="IR132" s="5"/>
      <c r="IS132" s="5"/>
      <c r="IT132" s="5"/>
      <c r="IU132" s="5"/>
      <c r="IV132" s="5"/>
      <c r="IW132" s="5"/>
    </row>
    <row r="133" customFormat="false" ht="12.75" hidden="false" customHeight="false" outlineLevel="0" collapsed="false">
      <c r="A133" s="31"/>
      <c r="B133" s="31"/>
      <c r="C133" s="28"/>
      <c r="E133" s="47"/>
      <c r="F133" s="48"/>
      <c r="G133" s="36"/>
      <c r="H133" s="31"/>
      <c r="I133" s="47"/>
      <c r="J133" s="31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1"/>
      <c r="AM133" s="31"/>
      <c r="AN133" s="31"/>
      <c r="AO133" s="31"/>
      <c r="AP133" s="31"/>
      <c r="AQ133" s="31"/>
      <c r="AR133" s="31"/>
      <c r="AS133" s="31"/>
      <c r="AT133" s="31"/>
      <c r="AU133" s="31"/>
      <c r="AV133" s="31"/>
      <c r="AW133" s="31"/>
      <c r="AX133" s="31"/>
      <c r="AY133" s="31"/>
      <c r="AZ133" s="31"/>
      <c r="BA133" s="31"/>
      <c r="BB133" s="31"/>
      <c r="BC133" s="31"/>
      <c r="BD133" s="31"/>
      <c r="BE133" s="31"/>
      <c r="BF133" s="31"/>
      <c r="BG133" s="31"/>
      <c r="BH133" s="31"/>
      <c r="BI133" s="31"/>
      <c r="BJ133" s="31"/>
      <c r="BK133" s="31"/>
      <c r="BL133" s="31"/>
      <c r="BM133" s="31"/>
      <c r="BN133" s="31"/>
      <c r="BO133" s="31"/>
      <c r="BP133" s="31"/>
      <c r="BQ133" s="31"/>
      <c r="BR133" s="31"/>
      <c r="BS133" s="31"/>
      <c r="BT133" s="31"/>
      <c r="BU133" s="31"/>
      <c r="BV133" s="31"/>
      <c r="BW133" s="31"/>
      <c r="BX133" s="31"/>
      <c r="BY133" s="31"/>
      <c r="BZ133" s="31"/>
      <c r="CA133" s="31"/>
      <c r="CB133" s="31"/>
      <c r="CC133" s="31"/>
      <c r="CD133" s="31"/>
      <c r="CE133" s="31"/>
      <c r="CF133" s="31"/>
      <c r="CG133" s="31"/>
      <c r="CH133" s="31"/>
      <c r="CI133" s="31"/>
      <c r="CJ133" s="31"/>
      <c r="CK133" s="31"/>
      <c r="CL133" s="31"/>
      <c r="CM133" s="31"/>
      <c r="CN133" s="31"/>
      <c r="CO133" s="31"/>
      <c r="CP133" s="31"/>
      <c r="CQ133" s="31"/>
      <c r="CR133" s="31"/>
      <c r="CS133" s="31"/>
      <c r="CT133" s="31"/>
      <c r="CU133" s="31"/>
      <c r="CV133" s="31"/>
      <c r="CW133" s="31"/>
      <c r="CX133" s="31"/>
      <c r="CY133" s="31"/>
      <c r="CZ133" s="31"/>
      <c r="DA133" s="31"/>
      <c r="DB133" s="31"/>
      <c r="DC133" s="31"/>
      <c r="DD133" s="31"/>
      <c r="DE133" s="31"/>
      <c r="DF133" s="31"/>
      <c r="DG133" s="31"/>
      <c r="DH133" s="31"/>
      <c r="DI133" s="31"/>
      <c r="DJ133" s="31"/>
      <c r="DK133" s="31"/>
      <c r="DL133" s="31"/>
      <c r="DM133" s="31"/>
      <c r="DN133" s="31"/>
      <c r="DO133" s="31"/>
      <c r="DP133" s="31"/>
      <c r="DQ133" s="31"/>
      <c r="DR133" s="31"/>
      <c r="DS133" s="31"/>
      <c r="DT133" s="31"/>
      <c r="DU133" s="31"/>
      <c r="DV133" s="31"/>
      <c r="DW133" s="31"/>
      <c r="DX133" s="31"/>
      <c r="DY133" s="31"/>
      <c r="DZ133" s="31"/>
      <c r="EA133" s="31"/>
      <c r="EB133" s="31"/>
      <c r="EC133" s="31"/>
      <c r="ED133" s="31"/>
      <c r="EE133" s="31"/>
      <c r="EF133" s="31"/>
      <c r="EG133" s="31"/>
      <c r="EH133" s="31"/>
      <c r="EI133" s="31"/>
      <c r="EJ133" s="31"/>
      <c r="EK133" s="31"/>
      <c r="EL133" s="31"/>
      <c r="EM133" s="31"/>
      <c r="EN133" s="31"/>
      <c r="EO133" s="31"/>
      <c r="EP133" s="31"/>
      <c r="EQ133" s="31"/>
      <c r="ER133" s="31"/>
      <c r="ES133" s="31"/>
      <c r="ET133" s="31"/>
      <c r="EU133" s="31"/>
      <c r="EV133" s="31"/>
      <c r="EW133" s="31"/>
      <c r="EX133" s="31"/>
      <c r="EY133" s="31"/>
      <c r="EZ133" s="31"/>
      <c r="FA133" s="31"/>
      <c r="FB133" s="31"/>
      <c r="FC133" s="31"/>
      <c r="FD133" s="31"/>
      <c r="FE133" s="31"/>
      <c r="FF133" s="31"/>
      <c r="FG133" s="31"/>
      <c r="FH133" s="31"/>
      <c r="FI133" s="31"/>
      <c r="FJ133" s="31"/>
      <c r="FK133" s="31"/>
      <c r="FL133" s="31"/>
      <c r="FM133" s="31"/>
      <c r="FN133" s="31"/>
      <c r="FO133" s="31"/>
      <c r="FP133" s="31"/>
      <c r="FQ133" s="31"/>
      <c r="FR133" s="31"/>
      <c r="FS133" s="31"/>
      <c r="FT133" s="31"/>
      <c r="FU133" s="31"/>
      <c r="FV133" s="31"/>
      <c r="FW133" s="31"/>
      <c r="FX133" s="31"/>
      <c r="FY133" s="31"/>
      <c r="FZ133" s="31"/>
      <c r="GA133" s="31"/>
      <c r="GB133" s="31"/>
      <c r="GC133" s="31"/>
      <c r="GD133" s="31"/>
      <c r="GE133" s="31"/>
      <c r="GF133" s="31"/>
      <c r="GG133" s="31"/>
      <c r="GH133" s="31"/>
      <c r="GI133" s="31"/>
      <c r="GJ133" s="31"/>
      <c r="GK133" s="31"/>
      <c r="GL133" s="31"/>
      <c r="GM133" s="31"/>
      <c r="GN133" s="31"/>
      <c r="GO133" s="31"/>
      <c r="GP133" s="31"/>
      <c r="GQ133" s="31"/>
      <c r="GR133" s="31"/>
      <c r="GS133" s="31"/>
      <c r="GT133" s="31"/>
      <c r="GU133" s="31"/>
      <c r="GV133" s="31"/>
      <c r="GW133" s="31"/>
      <c r="GX133" s="31"/>
      <c r="GY133" s="31"/>
      <c r="GZ133" s="31"/>
      <c r="HA133" s="31"/>
      <c r="HB133" s="31"/>
      <c r="HC133" s="31"/>
      <c r="HD133" s="31"/>
      <c r="HE133" s="31"/>
      <c r="HF133" s="31"/>
      <c r="HG133" s="31"/>
      <c r="HH133" s="31"/>
      <c r="HI133" s="31"/>
      <c r="HJ133" s="31"/>
      <c r="HK133" s="31"/>
      <c r="HL133" s="31"/>
      <c r="HM133" s="31"/>
      <c r="HN133" s="31"/>
      <c r="HO133" s="31"/>
      <c r="HP133" s="31"/>
      <c r="HQ133" s="31"/>
      <c r="HR133" s="31"/>
      <c r="HS133" s="31"/>
      <c r="HT133" s="31"/>
      <c r="HU133" s="31"/>
      <c r="HV133" s="31"/>
      <c r="HW133" s="31"/>
      <c r="HX133" s="31"/>
      <c r="HY133" s="31"/>
      <c r="HZ133" s="31"/>
      <c r="IA133" s="31"/>
      <c r="IB133" s="31"/>
      <c r="IC133" s="31"/>
      <c r="ID133" s="31"/>
      <c r="IE133" s="31"/>
      <c r="IF133" s="31"/>
      <c r="IG133" s="31"/>
      <c r="IH133" s="31"/>
      <c r="II133" s="31"/>
      <c r="IJ133" s="31"/>
      <c r="IK133" s="31"/>
      <c r="IL133" s="31"/>
      <c r="IM133" s="31"/>
      <c r="IN133" s="31"/>
      <c r="IO133" s="31"/>
      <c r="IP133" s="31"/>
      <c r="IQ133" s="31"/>
      <c r="IR133" s="31"/>
      <c r="IS133" s="31"/>
      <c r="IT133" s="31"/>
      <c r="IU133" s="31"/>
      <c r="IV133" s="31"/>
      <c r="IW133" s="31"/>
    </row>
    <row r="134" customFormat="false" ht="12.75" hidden="false" customHeight="false" outlineLevel="0" collapsed="false">
      <c r="A134" s="1" t="s">
        <v>6</v>
      </c>
      <c r="B134" s="1" t="s">
        <v>15</v>
      </c>
      <c r="C134" s="2" t="s">
        <v>163</v>
      </c>
      <c r="D134" s="28" t="s">
        <v>15</v>
      </c>
      <c r="E134" s="17" t="n">
        <v>288000</v>
      </c>
      <c r="F134" s="13" t="n">
        <v>72000</v>
      </c>
      <c r="G134" s="14" t="s">
        <v>164</v>
      </c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25.5" hidden="false" customHeight="false" outlineLevel="0" collapsed="false">
      <c r="B135" s="1" t="s">
        <v>15</v>
      </c>
      <c r="C135" s="2" t="s">
        <v>165</v>
      </c>
      <c r="D135" s="28" t="s">
        <v>15</v>
      </c>
      <c r="E135" s="17" t="n">
        <v>288000</v>
      </c>
      <c r="F135" s="13" t="n">
        <v>24000</v>
      </c>
      <c r="G135" s="14" t="s">
        <v>166</v>
      </c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B136" s="1" t="s">
        <v>15</v>
      </c>
      <c r="C136" s="2" t="s">
        <v>167</v>
      </c>
      <c r="D136" s="3" t="s">
        <v>9</v>
      </c>
      <c r="E136" s="12" t="n">
        <v>180000</v>
      </c>
      <c r="F136" s="13" t="n">
        <v>90000</v>
      </c>
      <c r="G136" s="16" t="s">
        <v>168</v>
      </c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B137" s="1" t="s">
        <v>15</v>
      </c>
      <c r="C137" s="2" t="s">
        <v>169</v>
      </c>
      <c r="D137" s="3" t="s">
        <v>93</v>
      </c>
      <c r="E137" s="17" t="n">
        <v>48000</v>
      </c>
      <c r="F137" s="13" t="n">
        <v>48000</v>
      </c>
      <c r="G137" s="16"/>
      <c r="I137" s="4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5"/>
    </row>
    <row r="138" customFormat="false" ht="25.5" hidden="false" customHeight="false" outlineLevel="0" collapsed="false">
      <c r="B138" s="1" t="s">
        <v>15</v>
      </c>
      <c r="C138" s="2" t="s">
        <v>170</v>
      </c>
      <c r="D138" s="28" t="s">
        <v>35</v>
      </c>
      <c r="E138" s="37" t="n">
        <v>84000</v>
      </c>
      <c r="F138" s="29" t="n">
        <v>84000</v>
      </c>
      <c r="G138" s="14" t="s">
        <v>171</v>
      </c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customFormat="false" ht="12.75" hidden="false" customHeight="false" outlineLevel="0" collapsed="false">
      <c r="B139" s="1" t="s">
        <v>15</v>
      </c>
      <c r="C139" s="2" t="s">
        <v>172</v>
      </c>
      <c r="D139" s="28" t="s">
        <v>35</v>
      </c>
      <c r="E139" s="37" t="n">
        <v>144000</v>
      </c>
      <c r="F139" s="29"/>
      <c r="G139" s="14" t="s">
        <v>173</v>
      </c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customFormat="false" ht="12.75" hidden="false" customHeight="false" outlineLevel="0" collapsed="false">
      <c r="B140" s="1" t="s">
        <v>15</v>
      </c>
      <c r="C140" s="2" t="s">
        <v>174</v>
      </c>
      <c r="D140" s="28" t="s">
        <v>9</v>
      </c>
      <c r="E140" s="37" t="n">
        <v>300000</v>
      </c>
      <c r="F140" s="29" t="n">
        <v>275000</v>
      </c>
      <c r="G140" s="14" t="s">
        <v>175</v>
      </c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customFormat="false" ht="12.75" hidden="false" customHeight="false" outlineLevel="0" collapsed="false">
      <c r="B141" s="1" t="s">
        <v>7</v>
      </c>
      <c r="C141" s="2" t="s">
        <v>176</v>
      </c>
      <c r="D141" s="3" t="s">
        <v>9</v>
      </c>
      <c r="E141" s="12" t="n">
        <v>312000</v>
      </c>
      <c r="F141" s="13" t="n">
        <v>275000</v>
      </c>
      <c r="G141" s="14" t="s">
        <v>175</v>
      </c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customFormat="false" ht="12.75" hidden="false" customHeight="false" outlineLevel="0" collapsed="false">
      <c r="A142" s="10" t="s">
        <v>18</v>
      </c>
      <c r="B142" s="10"/>
      <c r="C142" s="38" t="s">
        <v>18</v>
      </c>
      <c r="D142" s="6"/>
      <c r="E142" s="42" t="n">
        <f aca="false">SUM(E134:E141)</f>
        <v>1644000</v>
      </c>
      <c r="F142" s="50" t="n">
        <f aca="false">SUM(F134:F141)</f>
        <v>868000</v>
      </c>
      <c r="G142" s="38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  <c r="BR142" s="10"/>
      <c r="BS142" s="10"/>
      <c r="BT142" s="10"/>
      <c r="BU142" s="10"/>
      <c r="BV142" s="10"/>
      <c r="BW142" s="10"/>
      <c r="BX142" s="10"/>
      <c r="BY142" s="10"/>
      <c r="BZ142" s="10"/>
      <c r="CA142" s="10"/>
      <c r="CB142" s="10"/>
      <c r="CC142" s="10"/>
      <c r="CD142" s="10"/>
      <c r="CE142" s="10"/>
      <c r="CF142" s="10"/>
      <c r="CG142" s="10"/>
      <c r="CH142" s="10"/>
      <c r="CI142" s="10"/>
      <c r="CJ142" s="10"/>
      <c r="CK142" s="10"/>
      <c r="CL142" s="10"/>
      <c r="CM142" s="10"/>
      <c r="CN142" s="10"/>
      <c r="CO142" s="10"/>
      <c r="CP142" s="10"/>
      <c r="CQ142" s="10"/>
      <c r="CR142" s="10"/>
      <c r="CS142" s="10"/>
      <c r="CT142" s="10"/>
      <c r="CU142" s="10"/>
      <c r="CV142" s="10"/>
      <c r="CW142" s="10"/>
      <c r="CX142" s="10"/>
      <c r="CY142" s="10"/>
      <c r="CZ142" s="10"/>
      <c r="DA142" s="10"/>
      <c r="DB142" s="10"/>
      <c r="DC142" s="10"/>
      <c r="DD142" s="10"/>
      <c r="DE142" s="10"/>
      <c r="DF142" s="10"/>
      <c r="DG142" s="10"/>
      <c r="DH142" s="10"/>
      <c r="DI142" s="10"/>
      <c r="DJ142" s="10"/>
      <c r="DK142" s="10"/>
      <c r="DL142" s="10"/>
      <c r="DM142" s="10"/>
      <c r="DN142" s="10"/>
      <c r="DO142" s="10"/>
      <c r="DP142" s="10"/>
      <c r="DQ142" s="10"/>
      <c r="DR142" s="10"/>
      <c r="DS142" s="10"/>
      <c r="DT142" s="10"/>
      <c r="DU142" s="10"/>
      <c r="DV142" s="10"/>
      <c r="DW142" s="10"/>
      <c r="DX142" s="10"/>
      <c r="DY142" s="10"/>
      <c r="DZ142" s="10"/>
      <c r="EA142" s="10"/>
      <c r="EB142" s="10"/>
      <c r="EC142" s="10"/>
      <c r="ED142" s="10"/>
      <c r="EE142" s="10"/>
      <c r="EF142" s="10"/>
      <c r="EG142" s="10"/>
      <c r="EH142" s="10"/>
      <c r="EI142" s="10"/>
      <c r="EJ142" s="10"/>
      <c r="EK142" s="10"/>
      <c r="EL142" s="10"/>
      <c r="EM142" s="10"/>
      <c r="EN142" s="10"/>
      <c r="EO142" s="10"/>
      <c r="EP142" s="10"/>
      <c r="EQ142" s="10"/>
      <c r="ER142" s="10"/>
      <c r="ES142" s="10"/>
      <c r="ET142" s="10"/>
      <c r="EU142" s="10"/>
      <c r="EV142" s="10"/>
      <c r="EW142" s="10"/>
      <c r="EX142" s="10"/>
      <c r="EY142" s="10"/>
      <c r="EZ142" s="10"/>
      <c r="FA142" s="10"/>
      <c r="FB142" s="10"/>
      <c r="FC142" s="10"/>
      <c r="FD142" s="10"/>
      <c r="FE142" s="10"/>
      <c r="FF142" s="10"/>
      <c r="FG142" s="10"/>
      <c r="FH142" s="10"/>
      <c r="FI142" s="10"/>
      <c r="FJ142" s="10"/>
      <c r="FK142" s="10"/>
      <c r="FL142" s="10"/>
      <c r="FM142" s="10"/>
      <c r="FN142" s="10"/>
      <c r="FO142" s="10"/>
      <c r="FP142" s="10"/>
      <c r="FQ142" s="10"/>
      <c r="FR142" s="10"/>
      <c r="FS142" s="10"/>
      <c r="FT142" s="10"/>
      <c r="FU142" s="10"/>
      <c r="FV142" s="10"/>
      <c r="FW142" s="10"/>
      <c r="FX142" s="10"/>
      <c r="FY142" s="10"/>
      <c r="FZ142" s="10"/>
      <c r="GA142" s="10"/>
      <c r="GB142" s="10"/>
      <c r="GC142" s="10"/>
      <c r="GD142" s="10"/>
      <c r="GE142" s="10"/>
      <c r="GF142" s="10"/>
      <c r="GG142" s="10"/>
      <c r="GH142" s="10"/>
      <c r="GI142" s="10"/>
      <c r="GJ142" s="10"/>
      <c r="GK142" s="10"/>
      <c r="GL142" s="10"/>
      <c r="GM142" s="10"/>
      <c r="GN142" s="10"/>
      <c r="GO142" s="10"/>
      <c r="GP142" s="10"/>
      <c r="GQ142" s="10"/>
      <c r="GR142" s="10"/>
      <c r="GS142" s="10"/>
      <c r="GT142" s="10"/>
      <c r="GU142" s="10"/>
      <c r="GV142" s="10"/>
      <c r="GW142" s="10"/>
      <c r="GX142" s="10"/>
      <c r="GY142" s="10"/>
      <c r="GZ142" s="10"/>
      <c r="HA142" s="10"/>
      <c r="HB142" s="10"/>
      <c r="HC142" s="10"/>
      <c r="HD142" s="10"/>
      <c r="HE142" s="10"/>
      <c r="HF142" s="10"/>
      <c r="HG142" s="10"/>
      <c r="HH142" s="10"/>
      <c r="HI142" s="10"/>
      <c r="HJ142" s="10"/>
      <c r="HK142" s="10"/>
      <c r="HL142" s="10"/>
      <c r="HM142" s="10"/>
      <c r="HN142" s="10"/>
      <c r="HO142" s="10"/>
      <c r="HP142" s="10"/>
      <c r="HQ142" s="10"/>
      <c r="HR142" s="10"/>
      <c r="HS142" s="10"/>
      <c r="HT142" s="10"/>
      <c r="HU142" s="10"/>
      <c r="HV142" s="10"/>
      <c r="HW142" s="10"/>
      <c r="HX142" s="10"/>
      <c r="HY142" s="10"/>
      <c r="HZ142" s="10"/>
      <c r="IA142" s="10"/>
      <c r="IB142" s="10"/>
      <c r="IC142" s="10"/>
      <c r="ID142" s="10"/>
      <c r="IE142" s="10"/>
      <c r="IF142" s="10"/>
      <c r="IG142" s="10"/>
      <c r="IH142" s="10"/>
      <c r="II142" s="10"/>
      <c r="IJ142" s="10"/>
      <c r="IK142" s="10"/>
      <c r="IL142" s="10"/>
      <c r="IM142" s="10"/>
      <c r="IN142" s="10"/>
      <c r="IO142" s="10"/>
      <c r="IP142" s="10"/>
      <c r="IQ142" s="10"/>
      <c r="IR142" s="10"/>
      <c r="IS142" s="10"/>
      <c r="IT142" s="10"/>
      <c r="IU142" s="10"/>
      <c r="IV142" s="10"/>
      <c r="IW142" s="10"/>
    </row>
    <row r="143" customFormat="false" ht="12.75" hidden="false" customHeight="false" outlineLevel="0" collapsed="false">
      <c r="D143" s="28"/>
      <c r="E143" s="15"/>
      <c r="F143" s="51"/>
      <c r="G143" s="2"/>
    </row>
    <row r="144" customFormat="false" ht="12.75" hidden="false" customHeight="false" outlineLevel="0" collapsed="false">
      <c r="A144" s="1" t="s">
        <v>24</v>
      </c>
      <c r="B144" s="1" t="s">
        <v>7</v>
      </c>
      <c r="C144" s="2" t="s">
        <v>177</v>
      </c>
      <c r="D144" s="28" t="s">
        <v>37</v>
      </c>
      <c r="E144" s="15" t="n">
        <v>60000</v>
      </c>
      <c r="F144" s="51" t="n">
        <v>60000</v>
      </c>
      <c r="G144" s="2"/>
    </row>
    <row r="145" customFormat="false" ht="38.25" hidden="false" customHeight="false" outlineLevel="0" collapsed="false">
      <c r="B145" s="1" t="s">
        <v>7</v>
      </c>
      <c r="C145" s="2" t="s">
        <v>178</v>
      </c>
      <c r="D145" s="28" t="s">
        <v>26</v>
      </c>
      <c r="E145" s="15" t="n">
        <v>36000</v>
      </c>
      <c r="F145" s="51" t="n">
        <v>9000</v>
      </c>
      <c r="G145" s="2" t="s">
        <v>179</v>
      </c>
    </row>
    <row r="146" customFormat="false" ht="12.75" hidden="false" customHeight="false" outlineLevel="0" collapsed="false">
      <c r="B146" s="1" t="s">
        <v>15</v>
      </c>
      <c r="C146" s="2" t="s">
        <v>180</v>
      </c>
      <c r="D146" s="28" t="s">
        <v>37</v>
      </c>
      <c r="E146" s="17" t="n">
        <v>117600</v>
      </c>
      <c r="F146" s="13" t="n">
        <v>117600</v>
      </c>
      <c r="G146" s="16"/>
      <c r="I146" s="4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5"/>
    </row>
    <row r="147" customFormat="false" ht="38.25" hidden="false" customHeight="false" outlineLevel="0" collapsed="false">
      <c r="B147" s="1" t="s">
        <v>15</v>
      </c>
      <c r="C147" s="2" t="s">
        <v>181</v>
      </c>
      <c r="D147" s="28" t="s">
        <v>37</v>
      </c>
      <c r="E147" s="17" t="n">
        <f aca="false">12500*5+2500*7</f>
        <v>80000</v>
      </c>
      <c r="F147" s="13" t="n">
        <v>80000</v>
      </c>
      <c r="G147" s="16" t="s">
        <v>182</v>
      </c>
      <c r="I147" s="4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5"/>
    </row>
    <row r="148" customFormat="false" ht="12.75" hidden="false" customHeight="false" outlineLevel="0" collapsed="false">
      <c r="B148" s="1" t="s">
        <v>15</v>
      </c>
      <c r="C148" s="2" t="s">
        <v>183</v>
      </c>
      <c r="D148" s="28" t="s">
        <v>26</v>
      </c>
      <c r="E148" s="17" t="n">
        <v>102000</v>
      </c>
      <c r="F148" s="13" t="n">
        <v>102000</v>
      </c>
      <c r="G148" s="16"/>
      <c r="I148" s="4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5"/>
    </row>
    <row r="149" customFormat="false" ht="12.75" hidden="false" customHeight="false" outlineLevel="0" collapsed="false">
      <c r="A149" s="19" t="s">
        <v>49</v>
      </c>
      <c r="B149" s="19"/>
      <c r="C149" s="20" t="s">
        <v>49</v>
      </c>
      <c r="D149" s="30"/>
      <c r="E149" s="22" t="n">
        <f aca="false">SUM(E144:E148)</f>
        <v>395600</v>
      </c>
      <c r="F149" s="23" t="n">
        <f aca="false">SUM(F144:F148)</f>
        <v>368600</v>
      </c>
      <c r="G149" s="24"/>
      <c r="H149" s="19"/>
      <c r="I149" s="25"/>
      <c r="J149" s="19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7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  <c r="BF149" s="19"/>
      <c r="BG149" s="19"/>
      <c r="BH149" s="19"/>
      <c r="BI149" s="19"/>
      <c r="BJ149" s="19"/>
      <c r="BK149" s="19"/>
      <c r="BL149" s="19"/>
      <c r="BM149" s="19"/>
      <c r="BN149" s="19"/>
      <c r="BO149" s="19"/>
      <c r="BP149" s="19"/>
      <c r="BQ149" s="19"/>
      <c r="BR149" s="19"/>
      <c r="BS149" s="19"/>
      <c r="BT149" s="19"/>
      <c r="BU149" s="19"/>
      <c r="BV149" s="19"/>
      <c r="BW149" s="19"/>
      <c r="BX149" s="19"/>
      <c r="BY149" s="19"/>
      <c r="BZ149" s="19"/>
      <c r="CA149" s="19"/>
      <c r="CB149" s="19"/>
      <c r="CC149" s="19"/>
      <c r="CD149" s="19"/>
      <c r="CE149" s="19"/>
      <c r="CF149" s="19"/>
      <c r="CG149" s="19"/>
      <c r="CH149" s="19"/>
      <c r="CI149" s="19"/>
      <c r="CJ149" s="19"/>
      <c r="CK149" s="19"/>
      <c r="CL149" s="19"/>
      <c r="CM149" s="19"/>
      <c r="CN149" s="19"/>
      <c r="CO149" s="19"/>
      <c r="CP149" s="19"/>
      <c r="CQ149" s="19"/>
      <c r="CR149" s="19"/>
      <c r="CS149" s="19"/>
      <c r="CT149" s="19"/>
      <c r="CU149" s="19"/>
      <c r="CV149" s="19"/>
      <c r="CW149" s="19"/>
      <c r="CX149" s="19"/>
      <c r="CY149" s="19"/>
      <c r="CZ149" s="19"/>
      <c r="DA149" s="19"/>
      <c r="DB149" s="19"/>
      <c r="DC149" s="19"/>
      <c r="DD149" s="19"/>
      <c r="DE149" s="19"/>
      <c r="DF149" s="19"/>
      <c r="DG149" s="19"/>
      <c r="DH149" s="19"/>
      <c r="DI149" s="19"/>
      <c r="DJ149" s="19"/>
      <c r="DK149" s="19"/>
      <c r="DL149" s="19"/>
      <c r="DM149" s="19"/>
      <c r="DN149" s="19"/>
      <c r="DO149" s="19"/>
      <c r="DP149" s="19"/>
      <c r="DQ149" s="19"/>
      <c r="DR149" s="19"/>
      <c r="DS149" s="19"/>
      <c r="DT149" s="19"/>
      <c r="DU149" s="19"/>
      <c r="DV149" s="19"/>
      <c r="DW149" s="19"/>
      <c r="DX149" s="19"/>
      <c r="DY149" s="19"/>
      <c r="DZ149" s="19"/>
      <c r="EA149" s="19"/>
      <c r="EB149" s="19"/>
      <c r="EC149" s="19"/>
      <c r="ED149" s="19"/>
      <c r="EE149" s="19"/>
      <c r="EF149" s="19"/>
      <c r="EG149" s="19"/>
      <c r="EH149" s="19"/>
      <c r="EI149" s="19"/>
      <c r="EJ149" s="19"/>
      <c r="EK149" s="19"/>
      <c r="EL149" s="19"/>
      <c r="EM149" s="19"/>
      <c r="EN149" s="19"/>
      <c r="EO149" s="19"/>
      <c r="EP149" s="19"/>
      <c r="EQ149" s="19"/>
      <c r="ER149" s="19"/>
      <c r="ES149" s="19"/>
      <c r="ET149" s="19"/>
      <c r="EU149" s="19"/>
      <c r="EV149" s="19"/>
      <c r="EW149" s="19"/>
      <c r="EX149" s="19"/>
      <c r="EY149" s="19"/>
      <c r="EZ149" s="19"/>
      <c r="FA149" s="19"/>
      <c r="FB149" s="19"/>
      <c r="FC149" s="19"/>
      <c r="FD149" s="19"/>
      <c r="FE149" s="19"/>
      <c r="FF149" s="19"/>
      <c r="FG149" s="19"/>
      <c r="FH149" s="19"/>
      <c r="FI149" s="19"/>
      <c r="FJ149" s="19"/>
      <c r="FK149" s="19"/>
      <c r="FL149" s="19"/>
      <c r="FM149" s="19"/>
      <c r="FN149" s="19"/>
      <c r="FO149" s="19"/>
      <c r="FP149" s="19"/>
      <c r="FQ149" s="19"/>
      <c r="FR149" s="19"/>
      <c r="FS149" s="19"/>
      <c r="FT149" s="19"/>
      <c r="FU149" s="19"/>
      <c r="FV149" s="19"/>
      <c r="FW149" s="19"/>
      <c r="FX149" s="19"/>
      <c r="FY149" s="19"/>
      <c r="FZ149" s="19"/>
      <c r="GA149" s="19"/>
      <c r="GB149" s="19"/>
      <c r="GC149" s="19"/>
      <c r="GD149" s="19"/>
      <c r="GE149" s="19"/>
      <c r="GF149" s="19"/>
      <c r="GG149" s="19"/>
      <c r="GH149" s="19"/>
      <c r="GI149" s="19"/>
      <c r="GJ149" s="19"/>
      <c r="GK149" s="19"/>
      <c r="GL149" s="19"/>
      <c r="GM149" s="19"/>
      <c r="GN149" s="19"/>
      <c r="GO149" s="19"/>
      <c r="GP149" s="19"/>
      <c r="GQ149" s="19"/>
      <c r="GR149" s="19"/>
      <c r="GS149" s="19"/>
      <c r="GT149" s="19"/>
      <c r="GU149" s="19"/>
      <c r="GV149" s="19"/>
      <c r="GW149" s="19"/>
      <c r="GX149" s="19"/>
      <c r="GY149" s="19"/>
      <c r="GZ149" s="19"/>
      <c r="HA149" s="19"/>
      <c r="HB149" s="19"/>
      <c r="HC149" s="19"/>
      <c r="HD149" s="19"/>
      <c r="HE149" s="19"/>
      <c r="HF149" s="19"/>
      <c r="HG149" s="19"/>
      <c r="HH149" s="19"/>
      <c r="HI149" s="19"/>
      <c r="HJ149" s="19"/>
      <c r="HK149" s="19"/>
      <c r="HL149" s="19"/>
      <c r="HM149" s="19"/>
      <c r="HN149" s="19"/>
      <c r="HO149" s="19"/>
      <c r="HP149" s="19"/>
      <c r="HQ149" s="19"/>
      <c r="HR149" s="19"/>
      <c r="HS149" s="19"/>
      <c r="HT149" s="19"/>
      <c r="HU149" s="19"/>
      <c r="HV149" s="19"/>
      <c r="HW149" s="19"/>
      <c r="HX149" s="19"/>
      <c r="HY149" s="19"/>
      <c r="HZ149" s="19"/>
      <c r="IA149" s="19"/>
      <c r="IB149" s="19"/>
      <c r="IC149" s="19"/>
      <c r="ID149" s="19"/>
      <c r="IE149" s="19"/>
      <c r="IF149" s="19"/>
      <c r="IG149" s="19"/>
      <c r="IH149" s="19"/>
      <c r="II149" s="19"/>
      <c r="IJ149" s="19"/>
      <c r="IK149" s="19"/>
      <c r="IL149" s="19"/>
      <c r="IM149" s="19"/>
      <c r="IN149" s="19"/>
      <c r="IO149" s="19"/>
      <c r="IP149" s="19"/>
      <c r="IQ149" s="19"/>
      <c r="IR149" s="19"/>
      <c r="IS149" s="19"/>
      <c r="IT149" s="19"/>
      <c r="IU149" s="19"/>
      <c r="IV149" s="19"/>
      <c r="IW149" s="19"/>
    </row>
    <row r="150" customFormat="false" ht="12.75" hidden="false" customHeight="false" outlineLevel="0" collapsed="false">
      <c r="D150" s="28"/>
      <c r="E150" s="17"/>
      <c r="F150" s="13"/>
      <c r="G150" s="16"/>
      <c r="I150" s="4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5"/>
    </row>
    <row r="151" customFormat="false" ht="12.75" hidden="false" customHeight="false" outlineLevel="0" collapsed="false">
      <c r="A151" s="1" t="s">
        <v>66</v>
      </c>
      <c r="B151" s="1" t="s">
        <v>7</v>
      </c>
      <c r="C151" s="4" t="s">
        <v>184</v>
      </c>
      <c r="D151" s="31" t="s">
        <v>37</v>
      </c>
      <c r="E151" s="32" t="n">
        <v>60000</v>
      </c>
      <c r="F151" s="33" t="n">
        <v>60000</v>
      </c>
      <c r="G151" s="16"/>
      <c r="I151" s="4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5"/>
    </row>
    <row r="152" customFormat="false" ht="12.75" hidden="false" customHeight="false" outlineLevel="0" collapsed="false">
      <c r="B152" s="1" t="s">
        <v>7</v>
      </c>
      <c r="C152" s="4" t="s">
        <v>185</v>
      </c>
      <c r="D152" s="31" t="s">
        <v>37</v>
      </c>
      <c r="E152" s="32" t="n">
        <v>12000</v>
      </c>
      <c r="F152" s="33" t="n">
        <v>12000</v>
      </c>
      <c r="G152" s="16" t="s">
        <v>186</v>
      </c>
      <c r="I152" s="4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5"/>
    </row>
    <row r="153" customFormat="false" ht="25.5" hidden="false" customHeight="false" outlineLevel="0" collapsed="false">
      <c r="B153" s="1" t="s">
        <v>15</v>
      </c>
      <c r="C153" s="4" t="s">
        <v>187</v>
      </c>
      <c r="D153" s="31" t="s">
        <v>37</v>
      </c>
      <c r="E153" s="32" t="n">
        <v>50000</v>
      </c>
      <c r="F153" s="33" t="n">
        <v>50000</v>
      </c>
      <c r="G153" s="16"/>
      <c r="I153" s="4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5"/>
    </row>
    <row r="154" customFormat="false" ht="12.75" hidden="false" customHeight="false" outlineLevel="0" collapsed="false">
      <c r="B154" s="1" t="s">
        <v>15</v>
      </c>
      <c r="C154" s="2" t="s">
        <v>188</v>
      </c>
      <c r="D154" s="28" t="s">
        <v>93</v>
      </c>
      <c r="E154" s="17" t="n">
        <v>120000</v>
      </c>
      <c r="F154" s="13" t="n">
        <v>120000</v>
      </c>
      <c r="G154" s="16"/>
      <c r="I154" s="4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5"/>
    </row>
    <row r="155" customFormat="false" ht="38.25" hidden="false" customHeight="false" outlineLevel="0" collapsed="false">
      <c r="B155" s="1" t="s">
        <v>15</v>
      </c>
      <c r="C155" s="2" t="s">
        <v>189</v>
      </c>
      <c r="D155" s="28" t="s">
        <v>76</v>
      </c>
      <c r="E155" s="17" t="n">
        <v>120000</v>
      </c>
      <c r="F155" s="13" t="n">
        <v>120000</v>
      </c>
      <c r="G155" s="16" t="s">
        <v>190</v>
      </c>
      <c r="I155" s="4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5"/>
    </row>
    <row r="156" customFormat="false" ht="12.75" hidden="false" customHeight="false" outlineLevel="0" collapsed="false">
      <c r="B156" s="1" t="s">
        <v>15</v>
      </c>
      <c r="C156" s="2" t="s">
        <v>191</v>
      </c>
      <c r="D156" s="28" t="s">
        <v>26</v>
      </c>
      <c r="E156" s="17" t="n">
        <v>48000</v>
      </c>
      <c r="F156" s="13" t="n">
        <v>48000</v>
      </c>
      <c r="G156" s="16" t="s">
        <v>192</v>
      </c>
      <c r="I156" s="4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5"/>
    </row>
    <row r="157" customFormat="false" ht="12.75" hidden="false" customHeight="false" outlineLevel="0" collapsed="false">
      <c r="B157" s="1" t="s">
        <v>15</v>
      </c>
      <c r="C157" s="2" t="s">
        <v>193</v>
      </c>
      <c r="D157" s="28" t="s">
        <v>35</v>
      </c>
      <c r="E157" s="17" t="n">
        <v>240000</v>
      </c>
      <c r="F157" s="13" t="n">
        <v>240000</v>
      </c>
      <c r="G157" s="16"/>
      <c r="I157" s="4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5"/>
    </row>
    <row r="158" customFormat="false" ht="12.75" hidden="false" customHeight="false" outlineLevel="0" collapsed="false">
      <c r="B158" s="1" t="s">
        <v>15</v>
      </c>
      <c r="C158" s="2" t="s">
        <v>194</v>
      </c>
      <c r="D158" s="28" t="s">
        <v>76</v>
      </c>
      <c r="E158" s="17" t="n">
        <v>75000</v>
      </c>
      <c r="F158" s="13" t="n">
        <v>75000</v>
      </c>
      <c r="G158" s="16"/>
      <c r="I158" s="4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5"/>
    </row>
    <row r="159" customFormat="false" ht="12.75" hidden="false" customHeight="false" outlineLevel="0" collapsed="false">
      <c r="B159" s="1" t="s">
        <v>15</v>
      </c>
      <c r="C159" s="2" t="s">
        <v>195</v>
      </c>
      <c r="D159" s="28" t="s">
        <v>15</v>
      </c>
      <c r="E159" s="17" t="n">
        <v>60000</v>
      </c>
      <c r="F159" s="13" t="n">
        <v>0</v>
      </c>
      <c r="G159" s="16"/>
      <c r="I159" s="4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5"/>
    </row>
    <row r="160" customFormat="false" ht="25.5" hidden="false" customHeight="false" outlineLevel="0" collapsed="false">
      <c r="B160" s="1" t="s">
        <v>15</v>
      </c>
      <c r="C160" s="2" t="s">
        <v>196</v>
      </c>
      <c r="D160" s="28" t="s">
        <v>37</v>
      </c>
      <c r="E160" s="17" t="n">
        <v>36000</v>
      </c>
      <c r="F160" s="13" t="n">
        <v>36000</v>
      </c>
      <c r="G160" s="16" t="s">
        <v>197</v>
      </c>
      <c r="I160" s="4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5"/>
    </row>
    <row r="161" customFormat="false" ht="12.75" hidden="false" customHeight="false" outlineLevel="0" collapsed="false">
      <c r="B161" s="1" t="s">
        <v>15</v>
      </c>
      <c r="C161" s="2" t="s">
        <v>198</v>
      </c>
      <c r="D161" s="28" t="s">
        <v>37</v>
      </c>
      <c r="E161" s="17" t="n">
        <v>36000</v>
      </c>
      <c r="F161" s="13" t="n">
        <v>36000</v>
      </c>
      <c r="G161" s="16"/>
      <c r="I161" s="4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5"/>
    </row>
    <row r="162" customFormat="false" ht="12.75" hidden="false" customHeight="false" outlineLevel="0" collapsed="false">
      <c r="A162" s="19" t="s">
        <v>73</v>
      </c>
      <c r="B162" s="19"/>
      <c r="C162" s="20" t="s">
        <v>73</v>
      </c>
      <c r="D162" s="30"/>
      <c r="E162" s="22" t="n">
        <f aca="false">SUM(E151:E161)</f>
        <v>857000</v>
      </c>
      <c r="F162" s="22" t="n">
        <f aca="false">SUM(F151:F161)</f>
        <v>797000</v>
      </c>
      <c r="G162" s="24"/>
      <c r="H162" s="19"/>
      <c r="I162" s="25"/>
      <c r="J162" s="19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7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  <c r="BF162" s="19"/>
      <c r="BG162" s="19"/>
      <c r="BH162" s="19"/>
      <c r="BI162" s="19"/>
      <c r="BJ162" s="19"/>
      <c r="BK162" s="19"/>
      <c r="BL162" s="19"/>
      <c r="BM162" s="19"/>
      <c r="BN162" s="19"/>
      <c r="BO162" s="19"/>
      <c r="BP162" s="19"/>
      <c r="BQ162" s="19"/>
      <c r="BR162" s="19"/>
      <c r="BS162" s="19"/>
      <c r="BT162" s="19"/>
      <c r="BU162" s="19"/>
      <c r="BV162" s="19"/>
      <c r="BW162" s="19"/>
      <c r="BX162" s="19"/>
      <c r="BY162" s="19"/>
      <c r="BZ162" s="19"/>
      <c r="CA162" s="19"/>
      <c r="CB162" s="19"/>
      <c r="CC162" s="19"/>
      <c r="CD162" s="19"/>
      <c r="CE162" s="19"/>
      <c r="CF162" s="19"/>
      <c r="CG162" s="19"/>
      <c r="CH162" s="19"/>
      <c r="CI162" s="19"/>
      <c r="CJ162" s="19"/>
      <c r="CK162" s="19"/>
      <c r="CL162" s="19"/>
      <c r="CM162" s="19"/>
      <c r="CN162" s="19"/>
      <c r="CO162" s="19"/>
      <c r="CP162" s="19"/>
      <c r="CQ162" s="19"/>
      <c r="CR162" s="19"/>
      <c r="CS162" s="19"/>
      <c r="CT162" s="19"/>
      <c r="CU162" s="19"/>
      <c r="CV162" s="19"/>
      <c r="CW162" s="19"/>
      <c r="CX162" s="19"/>
      <c r="CY162" s="19"/>
      <c r="CZ162" s="19"/>
      <c r="DA162" s="19"/>
      <c r="DB162" s="19"/>
      <c r="DC162" s="19"/>
      <c r="DD162" s="19"/>
      <c r="DE162" s="19"/>
      <c r="DF162" s="19"/>
      <c r="DG162" s="19"/>
      <c r="DH162" s="19"/>
      <c r="DI162" s="19"/>
      <c r="DJ162" s="19"/>
      <c r="DK162" s="19"/>
      <c r="DL162" s="19"/>
      <c r="DM162" s="19"/>
      <c r="DN162" s="19"/>
      <c r="DO162" s="19"/>
      <c r="DP162" s="19"/>
      <c r="DQ162" s="19"/>
      <c r="DR162" s="19"/>
      <c r="DS162" s="19"/>
      <c r="DT162" s="19"/>
      <c r="DU162" s="19"/>
      <c r="DV162" s="19"/>
      <c r="DW162" s="19"/>
      <c r="DX162" s="19"/>
      <c r="DY162" s="19"/>
      <c r="DZ162" s="19"/>
      <c r="EA162" s="19"/>
      <c r="EB162" s="19"/>
      <c r="EC162" s="19"/>
      <c r="ED162" s="19"/>
      <c r="EE162" s="19"/>
      <c r="EF162" s="19"/>
      <c r="EG162" s="19"/>
      <c r="EH162" s="19"/>
      <c r="EI162" s="19"/>
      <c r="EJ162" s="19"/>
      <c r="EK162" s="19"/>
      <c r="EL162" s="19"/>
      <c r="EM162" s="19"/>
      <c r="EN162" s="19"/>
      <c r="EO162" s="19"/>
      <c r="EP162" s="19"/>
      <c r="EQ162" s="19"/>
      <c r="ER162" s="19"/>
      <c r="ES162" s="19"/>
      <c r="ET162" s="19"/>
      <c r="EU162" s="19"/>
      <c r="EV162" s="19"/>
      <c r="EW162" s="19"/>
      <c r="EX162" s="19"/>
      <c r="EY162" s="19"/>
      <c r="EZ162" s="19"/>
      <c r="FA162" s="19"/>
      <c r="FB162" s="19"/>
      <c r="FC162" s="19"/>
      <c r="FD162" s="19"/>
      <c r="FE162" s="19"/>
      <c r="FF162" s="19"/>
      <c r="FG162" s="19"/>
      <c r="FH162" s="19"/>
      <c r="FI162" s="19"/>
      <c r="FJ162" s="19"/>
      <c r="FK162" s="19"/>
      <c r="FL162" s="19"/>
      <c r="FM162" s="19"/>
      <c r="FN162" s="19"/>
      <c r="FO162" s="19"/>
      <c r="FP162" s="19"/>
      <c r="FQ162" s="19"/>
      <c r="FR162" s="19"/>
      <c r="FS162" s="19"/>
      <c r="FT162" s="19"/>
      <c r="FU162" s="19"/>
      <c r="FV162" s="19"/>
      <c r="FW162" s="19"/>
      <c r="FX162" s="19"/>
      <c r="FY162" s="19"/>
      <c r="FZ162" s="19"/>
      <c r="GA162" s="19"/>
      <c r="GB162" s="19"/>
      <c r="GC162" s="19"/>
      <c r="GD162" s="19"/>
      <c r="GE162" s="19"/>
      <c r="GF162" s="19"/>
      <c r="GG162" s="19"/>
      <c r="GH162" s="19"/>
      <c r="GI162" s="19"/>
      <c r="GJ162" s="19"/>
      <c r="GK162" s="19"/>
      <c r="GL162" s="19"/>
      <c r="GM162" s="19"/>
      <c r="GN162" s="19"/>
      <c r="GO162" s="19"/>
      <c r="GP162" s="19"/>
      <c r="GQ162" s="19"/>
      <c r="GR162" s="19"/>
      <c r="GS162" s="19"/>
      <c r="GT162" s="19"/>
      <c r="GU162" s="19"/>
      <c r="GV162" s="19"/>
      <c r="GW162" s="19"/>
      <c r="GX162" s="19"/>
      <c r="GY162" s="19"/>
      <c r="GZ162" s="19"/>
      <c r="HA162" s="19"/>
      <c r="HB162" s="19"/>
      <c r="HC162" s="19"/>
      <c r="HD162" s="19"/>
      <c r="HE162" s="19"/>
      <c r="HF162" s="19"/>
      <c r="HG162" s="19"/>
      <c r="HH162" s="19"/>
      <c r="HI162" s="19"/>
      <c r="HJ162" s="19"/>
      <c r="HK162" s="19"/>
      <c r="HL162" s="19"/>
      <c r="HM162" s="19"/>
      <c r="HN162" s="19"/>
      <c r="HO162" s="19"/>
      <c r="HP162" s="19"/>
      <c r="HQ162" s="19"/>
      <c r="HR162" s="19"/>
      <c r="HS162" s="19"/>
      <c r="HT162" s="19"/>
      <c r="HU162" s="19"/>
      <c r="HV162" s="19"/>
      <c r="HW162" s="19"/>
      <c r="HX162" s="19"/>
      <c r="HY162" s="19"/>
      <c r="HZ162" s="19"/>
      <c r="IA162" s="19"/>
      <c r="IB162" s="19"/>
      <c r="IC162" s="19"/>
      <c r="ID162" s="19"/>
      <c r="IE162" s="19"/>
      <c r="IF162" s="19"/>
      <c r="IG162" s="19"/>
      <c r="IH162" s="19"/>
      <c r="II162" s="19"/>
      <c r="IJ162" s="19"/>
      <c r="IK162" s="19"/>
      <c r="IL162" s="19"/>
      <c r="IM162" s="19"/>
      <c r="IN162" s="19"/>
      <c r="IO162" s="19"/>
      <c r="IP162" s="19"/>
      <c r="IQ162" s="19"/>
      <c r="IR162" s="19"/>
      <c r="IS162" s="19"/>
      <c r="IT162" s="19"/>
      <c r="IU162" s="19"/>
      <c r="IV162" s="19"/>
      <c r="IW162" s="19"/>
    </row>
    <row r="163" customFormat="false" ht="12.75" hidden="false" customHeight="false" outlineLevel="0" collapsed="false">
      <c r="D163" s="28"/>
      <c r="E163" s="17"/>
      <c r="F163" s="13"/>
      <c r="G163" s="16"/>
      <c r="I163" s="4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5"/>
    </row>
    <row r="164" customFormat="false" ht="25.5" hidden="false" customHeight="false" outlineLevel="0" collapsed="false">
      <c r="A164" s="1" t="s">
        <v>74</v>
      </c>
      <c r="B164" s="1" t="s">
        <v>15</v>
      </c>
      <c r="C164" s="2" t="s">
        <v>199</v>
      </c>
      <c r="D164" s="28" t="s">
        <v>35</v>
      </c>
      <c r="E164" s="17" t="n">
        <v>72000</v>
      </c>
      <c r="F164" s="13" t="n">
        <v>72000</v>
      </c>
      <c r="G164" s="16" t="s">
        <v>200</v>
      </c>
      <c r="I164" s="4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5"/>
    </row>
    <row r="165" customFormat="false" ht="12.75" hidden="false" customHeight="false" outlineLevel="0" collapsed="false">
      <c r="B165" s="1" t="s">
        <v>15</v>
      </c>
      <c r="C165" s="2" t="s">
        <v>201</v>
      </c>
      <c r="D165" s="28" t="s">
        <v>76</v>
      </c>
      <c r="E165" s="17" t="n">
        <v>48000</v>
      </c>
      <c r="F165" s="13" t="n">
        <v>48000</v>
      </c>
      <c r="G165" s="16"/>
      <c r="I165" s="4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5"/>
    </row>
    <row r="166" customFormat="false" ht="12.75" hidden="false" customHeight="false" outlineLevel="0" collapsed="false">
      <c r="B166" s="1" t="s">
        <v>15</v>
      </c>
      <c r="C166" s="2" t="s">
        <v>202</v>
      </c>
      <c r="D166" s="28" t="s">
        <v>9</v>
      </c>
      <c r="E166" s="17" t="n">
        <v>36000</v>
      </c>
      <c r="F166" s="13" t="n">
        <v>36000</v>
      </c>
      <c r="G166" s="16"/>
      <c r="I166" s="4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5"/>
    </row>
    <row r="167" customFormat="false" ht="12.75" hidden="false" customHeight="false" outlineLevel="0" collapsed="false">
      <c r="B167" s="1" t="s">
        <v>15</v>
      </c>
      <c r="C167" s="2" t="s">
        <v>203</v>
      </c>
      <c r="D167" s="28" t="s">
        <v>9</v>
      </c>
      <c r="E167" s="17" t="n">
        <v>45000</v>
      </c>
      <c r="F167" s="13" t="n">
        <v>45000</v>
      </c>
      <c r="G167" s="16"/>
      <c r="I167" s="4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5"/>
    </row>
    <row r="168" customFormat="false" ht="12.75" hidden="false" customHeight="false" outlineLevel="0" collapsed="false">
      <c r="B168" s="1" t="s">
        <v>15</v>
      </c>
      <c r="C168" s="2" t="s">
        <v>204</v>
      </c>
      <c r="D168" s="28" t="s">
        <v>9</v>
      </c>
      <c r="E168" s="17" t="n">
        <v>60000</v>
      </c>
      <c r="F168" s="13" t="n">
        <v>60000</v>
      </c>
      <c r="G168" s="16"/>
      <c r="I168" s="4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5"/>
    </row>
    <row r="169" customFormat="false" ht="25.5" hidden="false" customHeight="false" outlineLevel="0" collapsed="false">
      <c r="B169" s="1" t="s">
        <v>15</v>
      </c>
      <c r="C169" s="2" t="s">
        <v>205</v>
      </c>
      <c r="D169" s="28" t="s">
        <v>132</v>
      </c>
      <c r="E169" s="17" t="n">
        <v>36000</v>
      </c>
      <c r="F169" s="13" t="n">
        <v>18000</v>
      </c>
      <c r="G169" s="16" t="s">
        <v>206</v>
      </c>
      <c r="I169" s="4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5"/>
    </row>
    <row r="170" customFormat="false" ht="25.5" hidden="false" customHeight="false" outlineLevel="0" collapsed="false">
      <c r="B170" s="1" t="s">
        <v>15</v>
      </c>
      <c r="C170" s="2" t="s">
        <v>207</v>
      </c>
      <c r="D170" s="28" t="s">
        <v>132</v>
      </c>
      <c r="E170" s="17" t="n">
        <v>12000</v>
      </c>
      <c r="F170" s="13" t="n">
        <v>12000</v>
      </c>
      <c r="G170" s="16"/>
      <c r="I170" s="4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5"/>
    </row>
    <row r="171" customFormat="false" ht="12.75" hidden="false" customHeight="false" outlineLevel="0" collapsed="false">
      <c r="B171" s="1" t="s">
        <v>47</v>
      </c>
      <c r="C171" s="2" t="s">
        <v>208</v>
      </c>
      <c r="D171" s="28" t="s">
        <v>95</v>
      </c>
      <c r="E171" s="17" t="n">
        <v>5000</v>
      </c>
      <c r="F171" s="13" t="n">
        <v>5000</v>
      </c>
      <c r="G171" s="16"/>
      <c r="I171" s="4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5"/>
    </row>
    <row r="172" customFormat="false" ht="12.75" hidden="false" customHeight="false" outlineLevel="0" collapsed="false">
      <c r="A172" s="19" t="s">
        <v>105</v>
      </c>
      <c r="B172" s="19"/>
      <c r="C172" s="20" t="s">
        <v>105</v>
      </c>
      <c r="D172" s="30"/>
      <c r="E172" s="22" t="n">
        <f aca="false">SUM(E164:E171)</f>
        <v>314000</v>
      </c>
      <c r="F172" s="23" t="n">
        <f aca="false">SUM(F164:F171)</f>
        <v>296000</v>
      </c>
      <c r="G172" s="24"/>
      <c r="H172" s="19"/>
      <c r="I172" s="25"/>
      <c r="J172" s="19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7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  <c r="BF172" s="19"/>
      <c r="BG172" s="19"/>
      <c r="BH172" s="19"/>
      <c r="BI172" s="19"/>
      <c r="BJ172" s="19"/>
      <c r="BK172" s="19"/>
      <c r="BL172" s="19"/>
      <c r="BM172" s="19"/>
      <c r="BN172" s="19"/>
      <c r="BO172" s="19"/>
      <c r="BP172" s="19"/>
      <c r="BQ172" s="19"/>
      <c r="BR172" s="19"/>
      <c r="BS172" s="19"/>
      <c r="BT172" s="19"/>
      <c r="BU172" s="19"/>
      <c r="BV172" s="19"/>
      <c r="BW172" s="19"/>
      <c r="BX172" s="19"/>
      <c r="BY172" s="19"/>
      <c r="BZ172" s="19"/>
      <c r="CA172" s="19"/>
      <c r="CB172" s="19"/>
      <c r="CC172" s="19"/>
      <c r="CD172" s="19"/>
      <c r="CE172" s="19"/>
      <c r="CF172" s="19"/>
      <c r="CG172" s="19"/>
      <c r="CH172" s="19"/>
      <c r="CI172" s="19"/>
      <c r="CJ172" s="19"/>
      <c r="CK172" s="19"/>
      <c r="CL172" s="19"/>
      <c r="CM172" s="19"/>
      <c r="CN172" s="19"/>
      <c r="CO172" s="19"/>
      <c r="CP172" s="19"/>
      <c r="CQ172" s="19"/>
      <c r="CR172" s="19"/>
      <c r="CS172" s="19"/>
      <c r="CT172" s="19"/>
      <c r="CU172" s="19"/>
      <c r="CV172" s="19"/>
      <c r="CW172" s="19"/>
      <c r="CX172" s="19"/>
      <c r="CY172" s="19"/>
      <c r="CZ172" s="19"/>
      <c r="DA172" s="19"/>
      <c r="DB172" s="19"/>
      <c r="DC172" s="19"/>
      <c r="DD172" s="19"/>
      <c r="DE172" s="19"/>
      <c r="DF172" s="19"/>
      <c r="DG172" s="19"/>
      <c r="DH172" s="19"/>
      <c r="DI172" s="19"/>
      <c r="DJ172" s="19"/>
      <c r="DK172" s="19"/>
      <c r="DL172" s="19"/>
      <c r="DM172" s="19"/>
      <c r="DN172" s="19"/>
      <c r="DO172" s="19"/>
      <c r="DP172" s="19"/>
      <c r="DQ172" s="19"/>
      <c r="DR172" s="19"/>
      <c r="DS172" s="19"/>
      <c r="DT172" s="19"/>
      <c r="DU172" s="19"/>
      <c r="DV172" s="19"/>
      <c r="DW172" s="19"/>
      <c r="DX172" s="19"/>
      <c r="DY172" s="19"/>
      <c r="DZ172" s="19"/>
      <c r="EA172" s="19"/>
      <c r="EB172" s="19"/>
      <c r="EC172" s="19"/>
      <c r="ED172" s="19"/>
      <c r="EE172" s="19"/>
      <c r="EF172" s="19"/>
      <c r="EG172" s="19"/>
      <c r="EH172" s="19"/>
      <c r="EI172" s="19"/>
      <c r="EJ172" s="19"/>
      <c r="EK172" s="19"/>
      <c r="EL172" s="19"/>
      <c r="EM172" s="19"/>
      <c r="EN172" s="19"/>
      <c r="EO172" s="19"/>
      <c r="EP172" s="19"/>
      <c r="EQ172" s="19"/>
      <c r="ER172" s="19"/>
      <c r="ES172" s="19"/>
      <c r="ET172" s="19"/>
      <c r="EU172" s="19"/>
      <c r="EV172" s="19"/>
      <c r="EW172" s="19"/>
      <c r="EX172" s="19"/>
      <c r="EY172" s="19"/>
      <c r="EZ172" s="19"/>
      <c r="FA172" s="19"/>
      <c r="FB172" s="19"/>
      <c r="FC172" s="19"/>
      <c r="FD172" s="19"/>
      <c r="FE172" s="19"/>
      <c r="FF172" s="19"/>
      <c r="FG172" s="19"/>
      <c r="FH172" s="19"/>
      <c r="FI172" s="19"/>
      <c r="FJ172" s="19"/>
      <c r="FK172" s="19"/>
      <c r="FL172" s="19"/>
      <c r="FM172" s="19"/>
      <c r="FN172" s="19"/>
      <c r="FO172" s="19"/>
      <c r="FP172" s="19"/>
      <c r="FQ172" s="19"/>
      <c r="FR172" s="19"/>
      <c r="FS172" s="19"/>
      <c r="FT172" s="19"/>
      <c r="FU172" s="19"/>
      <c r="FV172" s="19"/>
      <c r="FW172" s="19"/>
      <c r="FX172" s="19"/>
      <c r="FY172" s="19"/>
      <c r="FZ172" s="19"/>
      <c r="GA172" s="19"/>
      <c r="GB172" s="19"/>
      <c r="GC172" s="19"/>
      <c r="GD172" s="19"/>
      <c r="GE172" s="19"/>
      <c r="GF172" s="19"/>
      <c r="GG172" s="19"/>
      <c r="GH172" s="19"/>
      <c r="GI172" s="19"/>
      <c r="GJ172" s="19"/>
      <c r="GK172" s="19"/>
      <c r="GL172" s="19"/>
      <c r="GM172" s="19"/>
      <c r="GN172" s="19"/>
      <c r="GO172" s="19"/>
      <c r="GP172" s="19"/>
      <c r="GQ172" s="19"/>
      <c r="GR172" s="19"/>
      <c r="GS172" s="19"/>
      <c r="GT172" s="19"/>
      <c r="GU172" s="19"/>
      <c r="GV172" s="19"/>
      <c r="GW172" s="19"/>
      <c r="GX172" s="19"/>
      <c r="GY172" s="19"/>
      <c r="GZ172" s="19"/>
      <c r="HA172" s="19"/>
      <c r="HB172" s="19"/>
      <c r="HC172" s="19"/>
      <c r="HD172" s="19"/>
      <c r="HE172" s="19"/>
      <c r="HF172" s="19"/>
      <c r="HG172" s="19"/>
      <c r="HH172" s="19"/>
      <c r="HI172" s="19"/>
      <c r="HJ172" s="19"/>
      <c r="HK172" s="19"/>
      <c r="HL172" s="19"/>
      <c r="HM172" s="19"/>
      <c r="HN172" s="19"/>
      <c r="HO172" s="19"/>
      <c r="HP172" s="19"/>
      <c r="HQ172" s="19"/>
      <c r="HR172" s="19"/>
      <c r="HS172" s="19"/>
      <c r="HT172" s="19"/>
      <c r="HU172" s="19"/>
      <c r="HV172" s="19"/>
      <c r="HW172" s="19"/>
      <c r="HX172" s="19"/>
      <c r="HY172" s="19"/>
      <c r="HZ172" s="19"/>
      <c r="IA172" s="19"/>
      <c r="IB172" s="19"/>
      <c r="IC172" s="19"/>
      <c r="ID172" s="19"/>
      <c r="IE172" s="19"/>
      <c r="IF172" s="19"/>
      <c r="IG172" s="19"/>
      <c r="IH172" s="19"/>
      <c r="II172" s="19"/>
      <c r="IJ172" s="19"/>
      <c r="IK172" s="19"/>
      <c r="IL172" s="19"/>
      <c r="IM172" s="19"/>
      <c r="IN172" s="19"/>
      <c r="IO172" s="19"/>
      <c r="IP172" s="19"/>
      <c r="IQ172" s="19"/>
      <c r="IR172" s="19"/>
      <c r="IS172" s="19"/>
      <c r="IT172" s="19"/>
      <c r="IU172" s="19"/>
      <c r="IV172" s="19"/>
      <c r="IW172" s="19"/>
    </row>
    <row r="173" customFormat="false" ht="12.75" hidden="false" customHeight="false" outlineLevel="0" collapsed="false">
      <c r="A173" s="19"/>
      <c r="B173" s="19"/>
      <c r="C173" s="20"/>
      <c r="D173" s="30"/>
      <c r="E173" s="22"/>
      <c r="F173" s="23"/>
      <c r="G173" s="24"/>
      <c r="H173" s="19"/>
      <c r="I173" s="25"/>
      <c r="J173" s="19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7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  <c r="BF173" s="19"/>
      <c r="BG173" s="19"/>
      <c r="BH173" s="19"/>
      <c r="BI173" s="19"/>
      <c r="BJ173" s="19"/>
      <c r="BK173" s="19"/>
      <c r="BL173" s="19"/>
      <c r="BM173" s="19"/>
      <c r="BN173" s="19"/>
      <c r="BO173" s="19"/>
      <c r="BP173" s="19"/>
      <c r="BQ173" s="19"/>
      <c r="BR173" s="19"/>
      <c r="BS173" s="19"/>
      <c r="BT173" s="19"/>
      <c r="BU173" s="19"/>
      <c r="BV173" s="19"/>
      <c r="BW173" s="19"/>
      <c r="BX173" s="19"/>
      <c r="BY173" s="19"/>
      <c r="BZ173" s="19"/>
      <c r="CA173" s="19"/>
      <c r="CB173" s="19"/>
      <c r="CC173" s="19"/>
      <c r="CD173" s="19"/>
      <c r="CE173" s="19"/>
      <c r="CF173" s="19"/>
      <c r="CG173" s="19"/>
      <c r="CH173" s="19"/>
      <c r="CI173" s="19"/>
      <c r="CJ173" s="19"/>
      <c r="CK173" s="19"/>
      <c r="CL173" s="19"/>
      <c r="CM173" s="19"/>
      <c r="CN173" s="19"/>
      <c r="CO173" s="19"/>
      <c r="CP173" s="19"/>
      <c r="CQ173" s="19"/>
      <c r="CR173" s="19"/>
      <c r="CS173" s="19"/>
      <c r="CT173" s="19"/>
      <c r="CU173" s="19"/>
      <c r="CV173" s="19"/>
      <c r="CW173" s="19"/>
      <c r="CX173" s="19"/>
      <c r="CY173" s="19"/>
      <c r="CZ173" s="19"/>
      <c r="DA173" s="19"/>
      <c r="DB173" s="19"/>
      <c r="DC173" s="19"/>
      <c r="DD173" s="19"/>
      <c r="DE173" s="19"/>
      <c r="DF173" s="19"/>
      <c r="DG173" s="19"/>
      <c r="DH173" s="19"/>
      <c r="DI173" s="19"/>
      <c r="DJ173" s="19"/>
      <c r="DK173" s="19"/>
      <c r="DL173" s="19"/>
      <c r="DM173" s="19"/>
      <c r="DN173" s="19"/>
      <c r="DO173" s="19"/>
      <c r="DP173" s="19"/>
      <c r="DQ173" s="19"/>
      <c r="DR173" s="19"/>
      <c r="DS173" s="19"/>
      <c r="DT173" s="19"/>
      <c r="DU173" s="19"/>
      <c r="DV173" s="19"/>
      <c r="DW173" s="19"/>
      <c r="DX173" s="19"/>
      <c r="DY173" s="19"/>
      <c r="DZ173" s="19"/>
      <c r="EA173" s="19"/>
      <c r="EB173" s="19"/>
      <c r="EC173" s="19"/>
      <c r="ED173" s="19"/>
      <c r="EE173" s="19"/>
      <c r="EF173" s="19"/>
      <c r="EG173" s="19"/>
      <c r="EH173" s="19"/>
      <c r="EI173" s="19"/>
      <c r="EJ173" s="19"/>
      <c r="EK173" s="19"/>
      <c r="EL173" s="19"/>
      <c r="EM173" s="19"/>
      <c r="EN173" s="19"/>
      <c r="EO173" s="19"/>
      <c r="EP173" s="19"/>
      <c r="EQ173" s="19"/>
      <c r="ER173" s="19"/>
      <c r="ES173" s="19"/>
      <c r="ET173" s="19"/>
      <c r="EU173" s="19"/>
      <c r="EV173" s="19"/>
      <c r="EW173" s="19"/>
      <c r="EX173" s="19"/>
      <c r="EY173" s="19"/>
      <c r="EZ173" s="19"/>
      <c r="FA173" s="19"/>
      <c r="FB173" s="19"/>
      <c r="FC173" s="19"/>
      <c r="FD173" s="19"/>
      <c r="FE173" s="19"/>
      <c r="FF173" s="19"/>
      <c r="FG173" s="19"/>
      <c r="FH173" s="19"/>
      <c r="FI173" s="19"/>
      <c r="FJ173" s="19"/>
      <c r="FK173" s="19"/>
      <c r="FL173" s="19"/>
      <c r="FM173" s="19"/>
      <c r="FN173" s="19"/>
      <c r="FO173" s="19"/>
      <c r="FP173" s="19"/>
      <c r="FQ173" s="19"/>
      <c r="FR173" s="19"/>
      <c r="FS173" s="19"/>
      <c r="FT173" s="19"/>
      <c r="FU173" s="19"/>
      <c r="FV173" s="19"/>
      <c r="FW173" s="19"/>
      <c r="FX173" s="19"/>
      <c r="FY173" s="19"/>
      <c r="FZ173" s="19"/>
      <c r="GA173" s="19"/>
      <c r="GB173" s="19"/>
      <c r="GC173" s="19"/>
      <c r="GD173" s="19"/>
      <c r="GE173" s="19"/>
      <c r="GF173" s="19"/>
      <c r="GG173" s="19"/>
      <c r="GH173" s="19"/>
      <c r="GI173" s="19"/>
      <c r="GJ173" s="19"/>
      <c r="GK173" s="19"/>
      <c r="GL173" s="19"/>
      <c r="GM173" s="19"/>
      <c r="GN173" s="19"/>
      <c r="GO173" s="19"/>
      <c r="GP173" s="19"/>
      <c r="GQ173" s="19"/>
      <c r="GR173" s="19"/>
      <c r="GS173" s="19"/>
      <c r="GT173" s="19"/>
      <c r="GU173" s="19"/>
      <c r="GV173" s="19"/>
      <c r="GW173" s="19"/>
      <c r="GX173" s="19"/>
      <c r="GY173" s="19"/>
      <c r="GZ173" s="19"/>
      <c r="HA173" s="19"/>
      <c r="HB173" s="19"/>
      <c r="HC173" s="19"/>
      <c r="HD173" s="19"/>
      <c r="HE173" s="19"/>
      <c r="HF173" s="19"/>
      <c r="HG173" s="19"/>
      <c r="HH173" s="19"/>
      <c r="HI173" s="19"/>
      <c r="HJ173" s="19"/>
      <c r="HK173" s="19"/>
      <c r="HL173" s="19"/>
      <c r="HM173" s="19"/>
      <c r="HN173" s="19"/>
      <c r="HO173" s="19"/>
      <c r="HP173" s="19"/>
      <c r="HQ173" s="19"/>
      <c r="HR173" s="19"/>
      <c r="HS173" s="19"/>
      <c r="HT173" s="19"/>
      <c r="HU173" s="19"/>
      <c r="HV173" s="19"/>
      <c r="HW173" s="19"/>
      <c r="HX173" s="19"/>
      <c r="HY173" s="19"/>
      <c r="HZ173" s="19"/>
      <c r="IA173" s="19"/>
      <c r="IB173" s="19"/>
      <c r="IC173" s="19"/>
      <c r="ID173" s="19"/>
      <c r="IE173" s="19"/>
      <c r="IF173" s="19"/>
      <c r="IG173" s="19"/>
      <c r="IH173" s="19"/>
      <c r="II173" s="19"/>
      <c r="IJ173" s="19"/>
      <c r="IK173" s="19"/>
      <c r="IL173" s="19"/>
      <c r="IM173" s="19"/>
      <c r="IN173" s="19"/>
      <c r="IO173" s="19"/>
      <c r="IP173" s="19"/>
      <c r="IQ173" s="19"/>
      <c r="IR173" s="19"/>
      <c r="IS173" s="19"/>
      <c r="IT173" s="19"/>
      <c r="IU173" s="19"/>
      <c r="IV173" s="19"/>
      <c r="IW173" s="19"/>
    </row>
    <row r="174" customFormat="false" ht="66" hidden="false" customHeight="true" outlineLevel="0" collapsed="false">
      <c r="A174" s="34" t="s">
        <v>130</v>
      </c>
      <c r="B174" s="34" t="s">
        <v>7</v>
      </c>
      <c r="C174" s="35" t="s">
        <v>209</v>
      </c>
      <c r="D174" s="36" t="s">
        <v>37</v>
      </c>
      <c r="E174" s="37" t="n">
        <f aca="false">5000*12</f>
        <v>60000</v>
      </c>
      <c r="F174" s="29" t="n">
        <v>0</v>
      </c>
      <c r="G174" s="14" t="s">
        <v>210</v>
      </c>
      <c r="H174" s="19"/>
      <c r="I174" s="25"/>
      <c r="J174" s="19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7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  <c r="BF174" s="19"/>
      <c r="BG174" s="19"/>
      <c r="BH174" s="19"/>
      <c r="BI174" s="19"/>
      <c r="BJ174" s="19"/>
      <c r="BK174" s="19"/>
      <c r="BL174" s="19"/>
      <c r="BM174" s="19"/>
      <c r="BN174" s="19"/>
      <c r="BO174" s="19"/>
      <c r="BP174" s="19"/>
      <c r="BQ174" s="19"/>
      <c r="BR174" s="19"/>
      <c r="BS174" s="19"/>
      <c r="BT174" s="19"/>
      <c r="BU174" s="19"/>
      <c r="BV174" s="19"/>
      <c r="BW174" s="19"/>
      <c r="BX174" s="19"/>
      <c r="BY174" s="19"/>
      <c r="BZ174" s="19"/>
      <c r="CA174" s="19"/>
      <c r="CB174" s="19"/>
      <c r="CC174" s="19"/>
      <c r="CD174" s="19"/>
      <c r="CE174" s="19"/>
      <c r="CF174" s="19"/>
      <c r="CG174" s="19"/>
      <c r="CH174" s="19"/>
      <c r="CI174" s="19"/>
      <c r="CJ174" s="19"/>
      <c r="CK174" s="19"/>
      <c r="CL174" s="19"/>
      <c r="CM174" s="19"/>
      <c r="CN174" s="19"/>
      <c r="CO174" s="19"/>
      <c r="CP174" s="19"/>
      <c r="CQ174" s="19"/>
      <c r="CR174" s="19"/>
      <c r="CS174" s="19"/>
      <c r="CT174" s="19"/>
      <c r="CU174" s="19"/>
      <c r="CV174" s="19"/>
      <c r="CW174" s="19"/>
      <c r="CX174" s="19"/>
      <c r="CY174" s="19"/>
      <c r="CZ174" s="19"/>
      <c r="DA174" s="19"/>
      <c r="DB174" s="19"/>
      <c r="DC174" s="19"/>
      <c r="DD174" s="19"/>
      <c r="DE174" s="19"/>
      <c r="DF174" s="19"/>
      <c r="DG174" s="19"/>
      <c r="DH174" s="19"/>
      <c r="DI174" s="19"/>
      <c r="DJ174" s="19"/>
      <c r="DK174" s="19"/>
      <c r="DL174" s="19"/>
      <c r="DM174" s="19"/>
      <c r="DN174" s="19"/>
      <c r="DO174" s="19"/>
      <c r="DP174" s="19"/>
      <c r="DQ174" s="19"/>
      <c r="DR174" s="19"/>
      <c r="DS174" s="19"/>
      <c r="DT174" s="19"/>
      <c r="DU174" s="19"/>
      <c r="DV174" s="19"/>
      <c r="DW174" s="19"/>
      <c r="DX174" s="19"/>
      <c r="DY174" s="19"/>
      <c r="DZ174" s="19"/>
      <c r="EA174" s="19"/>
      <c r="EB174" s="19"/>
      <c r="EC174" s="19"/>
      <c r="ED174" s="19"/>
      <c r="EE174" s="19"/>
      <c r="EF174" s="19"/>
      <c r="EG174" s="19"/>
      <c r="EH174" s="19"/>
      <c r="EI174" s="19"/>
      <c r="EJ174" s="19"/>
      <c r="EK174" s="19"/>
      <c r="EL174" s="19"/>
      <c r="EM174" s="19"/>
      <c r="EN174" s="19"/>
      <c r="EO174" s="19"/>
      <c r="EP174" s="19"/>
      <c r="EQ174" s="19"/>
      <c r="ER174" s="19"/>
      <c r="ES174" s="19"/>
      <c r="ET174" s="19"/>
      <c r="EU174" s="19"/>
      <c r="EV174" s="19"/>
      <c r="EW174" s="19"/>
      <c r="EX174" s="19"/>
      <c r="EY174" s="19"/>
      <c r="EZ174" s="19"/>
      <c r="FA174" s="19"/>
      <c r="FB174" s="19"/>
      <c r="FC174" s="19"/>
      <c r="FD174" s="19"/>
      <c r="FE174" s="19"/>
      <c r="FF174" s="19"/>
      <c r="FG174" s="19"/>
      <c r="FH174" s="19"/>
      <c r="FI174" s="19"/>
      <c r="FJ174" s="19"/>
      <c r="FK174" s="19"/>
      <c r="FL174" s="19"/>
      <c r="FM174" s="19"/>
      <c r="FN174" s="19"/>
      <c r="FO174" s="19"/>
      <c r="FP174" s="19"/>
      <c r="FQ174" s="19"/>
      <c r="FR174" s="19"/>
      <c r="FS174" s="19"/>
      <c r="FT174" s="19"/>
      <c r="FU174" s="19"/>
      <c r="FV174" s="19"/>
      <c r="FW174" s="19"/>
      <c r="FX174" s="19"/>
      <c r="FY174" s="19"/>
      <c r="FZ174" s="19"/>
      <c r="GA174" s="19"/>
      <c r="GB174" s="19"/>
      <c r="GC174" s="19"/>
      <c r="GD174" s="19"/>
      <c r="GE174" s="19"/>
      <c r="GF174" s="19"/>
      <c r="GG174" s="19"/>
      <c r="GH174" s="19"/>
      <c r="GI174" s="19"/>
      <c r="GJ174" s="19"/>
      <c r="GK174" s="19"/>
      <c r="GL174" s="19"/>
      <c r="GM174" s="19"/>
      <c r="GN174" s="19"/>
      <c r="GO174" s="19"/>
      <c r="GP174" s="19"/>
      <c r="GQ174" s="19"/>
      <c r="GR174" s="19"/>
      <c r="GS174" s="19"/>
      <c r="GT174" s="19"/>
      <c r="GU174" s="19"/>
      <c r="GV174" s="19"/>
      <c r="GW174" s="19"/>
      <c r="GX174" s="19"/>
      <c r="GY174" s="19"/>
      <c r="GZ174" s="19"/>
      <c r="HA174" s="19"/>
      <c r="HB174" s="19"/>
      <c r="HC174" s="19"/>
      <c r="HD174" s="19"/>
      <c r="HE174" s="19"/>
      <c r="HF174" s="19"/>
      <c r="HG174" s="19"/>
      <c r="HH174" s="19"/>
      <c r="HI174" s="19"/>
      <c r="HJ174" s="19"/>
      <c r="HK174" s="19"/>
      <c r="HL174" s="19"/>
      <c r="HM174" s="19"/>
      <c r="HN174" s="19"/>
      <c r="HO174" s="19"/>
      <c r="HP174" s="19"/>
      <c r="HQ174" s="19"/>
      <c r="HR174" s="19"/>
      <c r="HS174" s="19"/>
      <c r="HT174" s="19"/>
      <c r="HU174" s="19"/>
      <c r="HV174" s="19"/>
      <c r="HW174" s="19"/>
      <c r="HX174" s="19"/>
      <c r="HY174" s="19"/>
      <c r="HZ174" s="19"/>
      <c r="IA174" s="19"/>
      <c r="IB174" s="19"/>
      <c r="IC174" s="19"/>
      <c r="ID174" s="19"/>
      <c r="IE174" s="19"/>
      <c r="IF174" s="19"/>
      <c r="IG174" s="19"/>
      <c r="IH174" s="19"/>
      <c r="II174" s="19"/>
      <c r="IJ174" s="19"/>
      <c r="IK174" s="19"/>
      <c r="IL174" s="19"/>
      <c r="IM174" s="19"/>
      <c r="IN174" s="19"/>
      <c r="IO174" s="19"/>
      <c r="IP174" s="19"/>
      <c r="IQ174" s="19"/>
      <c r="IR174" s="19"/>
      <c r="IS174" s="19"/>
      <c r="IT174" s="19"/>
      <c r="IU174" s="19"/>
      <c r="IV174" s="19"/>
      <c r="IW174" s="19"/>
    </row>
    <row r="175" customFormat="false" ht="102" hidden="false" customHeight="false" outlineLevel="0" collapsed="false">
      <c r="A175" s="34"/>
      <c r="B175" s="34" t="s">
        <v>7</v>
      </c>
      <c r="C175" s="35" t="s">
        <v>211</v>
      </c>
      <c r="D175" s="36" t="s">
        <v>37</v>
      </c>
      <c r="E175" s="37" t="n">
        <f aca="false">2500*12</f>
        <v>30000</v>
      </c>
      <c r="F175" s="29" t="n">
        <v>30000</v>
      </c>
      <c r="G175" s="14" t="s">
        <v>212</v>
      </c>
      <c r="H175" s="19"/>
      <c r="I175" s="25"/>
      <c r="J175" s="19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7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19"/>
      <c r="BG175" s="19"/>
      <c r="BH175" s="19"/>
      <c r="BI175" s="19"/>
      <c r="BJ175" s="19"/>
      <c r="BK175" s="19"/>
      <c r="BL175" s="19"/>
      <c r="BM175" s="19"/>
      <c r="BN175" s="19"/>
      <c r="BO175" s="19"/>
      <c r="BP175" s="19"/>
      <c r="BQ175" s="19"/>
      <c r="BR175" s="19"/>
      <c r="BS175" s="19"/>
      <c r="BT175" s="19"/>
      <c r="BU175" s="19"/>
      <c r="BV175" s="19"/>
      <c r="BW175" s="19"/>
      <c r="BX175" s="19"/>
      <c r="BY175" s="19"/>
      <c r="BZ175" s="19"/>
      <c r="CA175" s="19"/>
      <c r="CB175" s="19"/>
      <c r="CC175" s="19"/>
      <c r="CD175" s="19"/>
      <c r="CE175" s="19"/>
      <c r="CF175" s="19"/>
      <c r="CG175" s="19"/>
      <c r="CH175" s="19"/>
      <c r="CI175" s="19"/>
      <c r="CJ175" s="19"/>
      <c r="CK175" s="19"/>
      <c r="CL175" s="19"/>
      <c r="CM175" s="19"/>
      <c r="CN175" s="19"/>
      <c r="CO175" s="19"/>
      <c r="CP175" s="19"/>
      <c r="CQ175" s="19"/>
      <c r="CR175" s="19"/>
      <c r="CS175" s="19"/>
      <c r="CT175" s="19"/>
      <c r="CU175" s="19"/>
      <c r="CV175" s="19"/>
      <c r="CW175" s="19"/>
      <c r="CX175" s="19"/>
      <c r="CY175" s="19"/>
      <c r="CZ175" s="19"/>
      <c r="DA175" s="19"/>
      <c r="DB175" s="19"/>
      <c r="DC175" s="19"/>
      <c r="DD175" s="19"/>
      <c r="DE175" s="19"/>
      <c r="DF175" s="19"/>
      <c r="DG175" s="19"/>
      <c r="DH175" s="19"/>
      <c r="DI175" s="19"/>
      <c r="DJ175" s="19"/>
      <c r="DK175" s="19"/>
      <c r="DL175" s="19"/>
      <c r="DM175" s="19"/>
      <c r="DN175" s="19"/>
      <c r="DO175" s="19"/>
      <c r="DP175" s="19"/>
      <c r="DQ175" s="19"/>
      <c r="DR175" s="19"/>
      <c r="DS175" s="19"/>
      <c r="DT175" s="19"/>
      <c r="DU175" s="19"/>
      <c r="DV175" s="19"/>
      <c r="DW175" s="19"/>
      <c r="DX175" s="19"/>
      <c r="DY175" s="19"/>
      <c r="DZ175" s="19"/>
      <c r="EA175" s="19"/>
      <c r="EB175" s="19"/>
      <c r="EC175" s="19"/>
      <c r="ED175" s="19"/>
      <c r="EE175" s="19"/>
      <c r="EF175" s="19"/>
      <c r="EG175" s="19"/>
      <c r="EH175" s="19"/>
      <c r="EI175" s="19"/>
      <c r="EJ175" s="19"/>
      <c r="EK175" s="19"/>
      <c r="EL175" s="19"/>
      <c r="EM175" s="19"/>
      <c r="EN175" s="19"/>
      <c r="EO175" s="19"/>
      <c r="EP175" s="19"/>
      <c r="EQ175" s="19"/>
      <c r="ER175" s="19"/>
      <c r="ES175" s="19"/>
      <c r="ET175" s="19"/>
      <c r="EU175" s="19"/>
      <c r="EV175" s="19"/>
      <c r="EW175" s="19"/>
      <c r="EX175" s="19"/>
      <c r="EY175" s="19"/>
      <c r="EZ175" s="19"/>
      <c r="FA175" s="19"/>
      <c r="FB175" s="19"/>
      <c r="FC175" s="19"/>
      <c r="FD175" s="19"/>
      <c r="FE175" s="19"/>
      <c r="FF175" s="19"/>
      <c r="FG175" s="19"/>
      <c r="FH175" s="19"/>
      <c r="FI175" s="19"/>
      <c r="FJ175" s="19"/>
      <c r="FK175" s="19"/>
      <c r="FL175" s="19"/>
      <c r="FM175" s="19"/>
      <c r="FN175" s="19"/>
      <c r="FO175" s="19"/>
      <c r="FP175" s="19"/>
      <c r="FQ175" s="19"/>
      <c r="FR175" s="19"/>
      <c r="FS175" s="19"/>
      <c r="FT175" s="19"/>
      <c r="FU175" s="19"/>
      <c r="FV175" s="19"/>
      <c r="FW175" s="19"/>
      <c r="FX175" s="19"/>
      <c r="FY175" s="19"/>
      <c r="FZ175" s="19"/>
      <c r="GA175" s="19"/>
      <c r="GB175" s="19"/>
      <c r="GC175" s="19"/>
      <c r="GD175" s="19"/>
      <c r="GE175" s="19"/>
      <c r="GF175" s="19"/>
      <c r="GG175" s="19"/>
      <c r="GH175" s="19"/>
      <c r="GI175" s="19"/>
      <c r="GJ175" s="19"/>
      <c r="GK175" s="19"/>
      <c r="GL175" s="19"/>
      <c r="GM175" s="19"/>
      <c r="GN175" s="19"/>
      <c r="GO175" s="19"/>
      <c r="GP175" s="19"/>
      <c r="GQ175" s="19"/>
      <c r="GR175" s="19"/>
      <c r="GS175" s="19"/>
      <c r="GT175" s="19"/>
      <c r="GU175" s="19"/>
      <c r="GV175" s="19"/>
      <c r="GW175" s="19"/>
      <c r="GX175" s="19"/>
      <c r="GY175" s="19"/>
      <c r="GZ175" s="19"/>
      <c r="HA175" s="19"/>
      <c r="HB175" s="19"/>
      <c r="HC175" s="19"/>
      <c r="HD175" s="19"/>
      <c r="HE175" s="19"/>
      <c r="HF175" s="19"/>
      <c r="HG175" s="19"/>
      <c r="HH175" s="19"/>
      <c r="HI175" s="19"/>
      <c r="HJ175" s="19"/>
      <c r="HK175" s="19"/>
      <c r="HL175" s="19"/>
      <c r="HM175" s="19"/>
      <c r="HN175" s="19"/>
      <c r="HO175" s="19"/>
      <c r="HP175" s="19"/>
      <c r="HQ175" s="19"/>
      <c r="HR175" s="19"/>
      <c r="HS175" s="19"/>
      <c r="HT175" s="19"/>
      <c r="HU175" s="19"/>
      <c r="HV175" s="19"/>
      <c r="HW175" s="19"/>
      <c r="HX175" s="19"/>
      <c r="HY175" s="19"/>
      <c r="HZ175" s="19"/>
      <c r="IA175" s="19"/>
      <c r="IB175" s="19"/>
      <c r="IC175" s="19"/>
      <c r="ID175" s="19"/>
      <c r="IE175" s="19"/>
      <c r="IF175" s="19"/>
      <c r="IG175" s="19"/>
      <c r="IH175" s="19"/>
      <c r="II175" s="19"/>
      <c r="IJ175" s="19"/>
      <c r="IK175" s="19"/>
      <c r="IL175" s="19"/>
      <c r="IM175" s="19"/>
      <c r="IN175" s="19"/>
      <c r="IO175" s="19"/>
      <c r="IP175" s="19"/>
      <c r="IQ175" s="19"/>
      <c r="IR175" s="19"/>
      <c r="IS175" s="19"/>
      <c r="IT175" s="19"/>
      <c r="IU175" s="19"/>
      <c r="IV175" s="19"/>
      <c r="IW175" s="19"/>
    </row>
    <row r="176" customFormat="false" ht="51" hidden="false" customHeight="false" outlineLevel="0" collapsed="false">
      <c r="A176" s="34"/>
      <c r="B176" s="34" t="s">
        <v>7</v>
      </c>
      <c r="C176" s="35" t="s">
        <v>213</v>
      </c>
      <c r="D176" s="36" t="s">
        <v>37</v>
      </c>
      <c r="E176" s="37" t="n">
        <f aca="false">8000*12</f>
        <v>96000</v>
      </c>
      <c r="F176" s="29" t="n">
        <f aca="false">3750*12</f>
        <v>45000</v>
      </c>
      <c r="G176" s="14" t="s">
        <v>214</v>
      </c>
      <c r="H176" s="19"/>
      <c r="I176" s="25"/>
      <c r="J176" s="19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7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  <c r="BF176" s="19"/>
      <c r="BG176" s="19"/>
      <c r="BH176" s="19"/>
      <c r="BI176" s="19"/>
      <c r="BJ176" s="19"/>
      <c r="BK176" s="19"/>
      <c r="BL176" s="19"/>
      <c r="BM176" s="19"/>
      <c r="BN176" s="19"/>
      <c r="BO176" s="19"/>
      <c r="BP176" s="19"/>
      <c r="BQ176" s="19"/>
      <c r="BR176" s="19"/>
      <c r="BS176" s="19"/>
      <c r="BT176" s="19"/>
      <c r="BU176" s="19"/>
      <c r="BV176" s="19"/>
      <c r="BW176" s="19"/>
      <c r="BX176" s="19"/>
      <c r="BY176" s="19"/>
      <c r="BZ176" s="19"/>
      <c r="CA176" s="19"/>
      <c r="CB176" s="19"/>
      <c r="CC176" s="19"/>
      <c r="CD176" s="19"/>
      <c r="CE176" s="19"/>
      <c r="CF176" s="19"/>
      <c r="CG176" s="19"/>
      <c r="CH176" s="19"/>
      <c r="CI176" s="19"/>
      <c r="CJ176" s="19"/>
      <c r="CK176" s="19"/>
      <c r="CL176" s="19"/>
      <c r="CM176" s="19"/>
      <c r="CN176" s="19"/>
      <c r="CO176" s="19"/>
      <c r="CP176" s="19"/>
      <c r="CQ176" s="19"/>
      <c r="CR176" s="19"/>
      <c r="CS176" s="19"/>
      <c r="CT176" s="19"/>
      <c r="CU176" s="19"/>
      <c r="CV176" s="19"/>
      <c r="CW176" s="19"/>
      <c r="CX176" s="19"/>
      <c r="CY176" s="19"/>
      <c r="CZ176" s="19"/>
      <c r="DA176" s="19"/>
      <c r="DB176" s="19"/>
      <c r="DC176" s="19"/>
      <c r="DD176" s="19"/>
      <c r="DE176" s="19"/>
      <c r="DF176" s="19"/>
      <c r="DG176" s="19"/>
      <c r="DH176" s="19"/>
      <c r="DI176" s="19"/>
      <c r="DJ176" s="19"/>
      <c r="DK176" s="19"/>
      <c r="DL176" s="19"/>
      <c r="DM176" s="19"/>
      <c r="DN176" s="19"/>
      <c r="DO176" s="19"/>
      <c r="DP176" s="19"/>
      <c r="DQ176" s="19"/>
      <c r="DR176" s="19"/>
      <c r="DS176" s="19"/>
      <c r="DT176" s="19"/>
      <c r="DU176" s="19"/>
      <c r="DV176" s="19"/>
      <c r="DW176" s="19"/>
      <c r="DX176" s="19"/>
      <c r="DY176" s="19"/>
      <c r="DZ176" s="19"/>
      <c r="EA176" s="19"/>
      <c r="EB176" s="19"/>
      <c r="EC176" s="19"/>
      <c r="ED176" s="19"/>
      <c r="EE176" s="19"/>
      <c r="EF176" s="19"/>
      <c r="EG176" s="19"/>
      <c r="EH176" s="19"/>
      <c r="EI176" s="19"/>
      <c r="EJ176" s="19"/>
      <c r="EK176" s="19"/>
      <c r="EL176" s="19"/>
      <c r="EM176" s="19"/>
      <c r="EN176" s="19"/>
      <c r="EO176" s="19"/>
      <c r="EP176" s="19"/>
      <c r="EQ176" s="19"/>
      <c r="ER176" s="19"/>
      <c r="ES176" s="19"/>
      <c r="ET176" s="19"/>
      <c r="EU176" s="19"/>
      <c r="EV176" s="19"/>
      <c r="EW176" s="19"/>
      <c r="EX176" s="19"/>
      <c r="EY176" s="19"/>
      <c r="EZ176" s="19"/>
      <c r="FA176" s="19"/>
      <c r="FB176" s="19"/>
      <c r="FC176" s="19"/>
      <c r="FD176" s="19"/>
      <c r="FE176" s="19"/>
      <c r="FF176" s="19"/>
      <c r="FG176" s="19"/>
      <c r="FH176" s="19"/>
      <c r="FI176" s="19"/>
      <c r="FJ176" s="19"/>
      <c r="FK176" s="19"/>
      <c r="FL176" s="19"/>
      <c r="FM176" s="19"/>
      <c r="FN176" s="19"/>
      <c r="FO176" s="19"/>
      <c r="FP176" s="19"/>
      <c r="FQ176" s="19"/>
      <c r="FR176" s="19"/>
      <c r="FS176" s="19"/>
      <c r="FT176" s="19"/>
      <c r="FU176" s="19"/>
      <c r="FV176" s="19"/>
      <c r="FW176" s="19"/>
      <c r="FX176" s="19"/>
      <c r="FY176" s="19"/>
      <c r="FZ176" s="19"/>
      <c r="GA176" s="19"/>
      <c r="GB176" s="19"/>
      <c r="GC176" s="19"/>
      <c r="GD176" s="19"/>
      <c r="GE176" s="19"/>
      <c r="GF176" s="19"/>
      <c r="GG176" s="19"/>
      <c r="GH176" s="19"/>
      <c r="GI176" s="19"/>
      <c r="GJ176" s="19"/>
      <c r="GK176" s="19"/>
      <c r="GL176" s="19"/>
      <c r="GM176" s="19"/>
      <c r="GN176" s="19"/>
      <c r="GO176" s="19"/>
      <c r="GP176" s="19"/>
      <c r="GQ176" s="19"/>
      <c r="GR176" s="19"/>
      <c r="GS176" s="19"/>
      <c r="GT176" s="19"/>
      <c r="GU176" s="19"/>
      <c r="GV176" s="19"/>
      <c r="GW176" s="19"/>
      <c r="GX176" s="19"/>
      <c r="GY176" s="19"/>
      <c r="GZ176" s="19"/>
      <c r="HA176" s="19"/>
      <c r="HB176" s="19"/>
      <c r="HC176" s="19"/>
      <c r="HD176" s="19"/>
      <c r="HE176" s="19"/>
      <c r="HF176" s="19"/>
      <c r="HG176" s="19"/>
      <c r="HH176" s="19"/>
      <c r="HI176" s="19"/>
      <c r="HJ176" s="19"/>
      <c r="HK176" s="19"/>
      <c r="HL176" s="19"/>
      <c r="HM176" s="19"/>
      <c r="HN176" s="19"/>
      <c r="HO176" s="19"/>
      <c r="HP176" s="19"/>
      <c r="HQ176" s="19"/>
      <c r="HR176" s="19"/>
      <c r="HS176" s="19"/>
      <c r="HT176" s="19"/>
      <c r="HU176" s="19"/>
      <c r="HV176" s="19"/>
      <c r="HW176" s="19"/>
      <c r="HX176" s="19"/>
      <c r="HY176" s="19"/>
      <c r="HZ176" s="19"/>
      <c r="IA176" s="19"/>
      <c r="IB176" s="19"/>
      <c r="IC176" s="19"/>
      <c r="ID176" s="19"/>
      <c r="IE176" s="19"/>
      <c r="IF176" s="19"/>
      <c r="IG176" s="19"/>
      <c r="IH176" s="19"/>
      <c r="II176" s="19"/>
      <c r="IJ176" s="19"/>
      <c r="IK176" s="19"/>
      <c r="IL176" s="19"/>
      <c r="IM176" s="19"/>
      <c r="IN176" s="19"/>
      <c r="IO176" s="19"/>
      <c r="IP176" s="19"/>
      <c r="IQ176" s="19"/>
      <c r="IR176" s="19"/>
      <c r="IS176" s="19"/>
      <c r="IT176" s="19"/>
      <c r="IU176" s="19"/>
      <c r="IV176" s="19"/>
      <c r="IW176" s="19"/>
    </row>
    <row r="177" customFormat="false" ht="76.5" hidden="false" customHeight="false" outlineLevel="0" collapsed="false">
      <c r="A177" s="34"/>
      <c r="B177" s="34" t="s">
        <v>7</v>
      </c>
      <c r="C177" s="35" t="s">
        <v>215</v>
      </c>
      <c r="D177" s="36" t="s">
        <v>37</v>
      </c>
      <c r="E177" s="37" t="n">
        <f aca="false">4750*12</f>
        <v>57000</v>
      </c>
      <c r="F177" s="29" t="n">
        <v>57000</v>
      </c>
      <c r="G177" s="14" t="s">
        <v>216</v>
      </c>
      <c r="H177" s="19"/>
      <c r="I177" s="25"/>
      <c r="J177" s="19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7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  <c r="BF177" s="19"/>
      <c r="BG177" s="19"/>
      <c r="BH177" s="19"/>
      <c r="BI177" s="19"/>
      <c r="BJ177" s="19"/>
      <c r="BK177" s="19"/>
      <c r="BL177" s="19"/>
      <c r="BM177" s="19"/>
      <c r="BN177" s="19"/>
      <c r="BO177" s="19"/>
      <c r="BP177" s="19"/>
      <c r="BQ177" s="19"/>
      <c r="BR177" s="19"/>
      <c r="BS177" s="19"/>
      <c r="BT177" s="19"/>
      <c r="BU177" s="19"/>
      <c r="BV177" s="19"/>
      <c r="BW177" s="19"/>
      <c r="BX177" s="19"/>
      <c r="BY177" s="19"/>
      <c r="BZ177" s="19"/>
      <c r="CA177" s="19"/>
      <c r="CB177" s="19"/>
      <c r="CC177" s="19"/>
      <c r="CD177" s="19"/>
      <c r="CE177" s="19"/>
      <c r="CF177" s="19"/>
      <c r="CG177" s="19"/>
      <c r="CH177" s="19"/>
      <c r="CI177" s="19"/>
      <c r="CJ177" s="19"/>
      <c r="CK177" s="19"/>
      <c r="CL177" s="19"/>
      <c r="CM177" s="19"/>
      <c r="CN177" s="19"/>
      <c r="CO177" s="19"/>
      <c r="CP177" s="19"/>
      <c r="CQ177" s="19"/>
      <c r="CR177" s="19"/>
      <c r="CS177" s="19"/>
      <c r="CT177" s="19"/>
      <c r="CU177" s="19"/>
      <c r="CV177" s="19"/>
      <c r="CW177" s="19"/>
      <c r="CX177" s="19"/>
      <c r="CY177" s="19"/>
      <c r="CZ177" s="19"/>
      <c r="DA177" s="19"/>
      <c r="DB177" s="19"/>
      <c r="DC177" s="19"/>
      <c r="DD177" s="19"/>
      <c r="DE177" s="19"/>
      <c r="DF177" s="19"/>
      <c r="DG177" s="19"/>
      <c r="DH177" s="19"/>
      <c r="DI177" s="19"/>
      <c r="DJ177" s="19"/>
      <c r="DK177" s="19"/>
      <c r="DL177" s="19"/>
      <c r="DM177" s="19"/>
      <c r="DN177" s="19"/>
      <c r="DO177" s="19"/>
      <c r="DP177" s="19"/>
      <c r="DQ177" s="19"/>
      <c r="DR177" s="19"/>
      <c r="DS177" s="19"/>
      <c r="DT177" s="19"/>
      <c r="DU177" s="19"/>
      <c r="DV177" s="19"/>
      <c r="DW177" s="19"/>
      <c r="DX177" s="19"/>
      <c r="DY177" s="19"/>
      <c r="DZ177" s="19"/>
      <c r="EA177" s="19"/>
      <c r="EB177" s="19"/>
      <c r="EC177" s="19"/>
      <c r="ED177" s="19"/>
      <c r="EE177" s="19"/>
      <c r="EF177" s="19"/>
      <c r="EG177" s="19"/>
      <c r="EH177" s="19"/>
      <c r="EI177" s="19"/>
      <c r="EJ177" s="19"/>
      <c r="EK177" s="19"/>
      <c r="EL177" s="19"/>
      <c r="EM177" s="19"/>
      <c r="EN177" s="19"/>
      <c r="EO177" s="19"/>
      <c r="EP177" s="19"/>
      <c r="EQ177" s="19"/>
      <c r="ER177" s="19"/>
      <c r="ES177" s="19"/>
      <c r="ET177" s="19"/>
      <c r="EU177" s="19"/>
      <c r="EV177" s="19"/>
      <c r="EW177" s="19"/>
      <c r="EX177" s="19"/>
      <c r="EY177" s="19"/>
      <c r="EZ177" s="19"/>
      <c r="FA177" s="19"/>
      <c r="FB177" s="19"/>
      <c r="FC177" s="19"/>
      <c r="FD177" s="19"/>
      <c r="FE177" s="19"/>
      <c r="FF177" s="19"/>
      <c r="FG177" s="19"/>
      <c r="FH177" s="19"/>
      <c r="FI177" s="19"/>
      <c r="FJ177" s="19"/>
      <c r="FK177" s="19"/>
      <c r="FL177" s="19"/>
      <c r="FM177" s="19"/>
      <c r="FN177" s="19"/>
      <c r="FO177" s="19"/>
      <c r="FP177" s="19"/>
      <c r="FQ177" s="19"/>
      <c r="FR177" s="19"/>
      <c r="FS177" s="19"/>
      <c r="FT177" s="19"/>
      <c r="FU177" s="19"/>
      <c r="FV177" s="19"/>
      <c r="FW177" s="19"/>
      <c r="FX177" s="19"/>
      <c r="FY177" s="19"/>
      <c r="FZ177" s="19"/>
      <c r="GA177" s="19"/>
      <c r="GB177" s="19"/>
      <c r="GC177" s="19"/>
      <c r="GD177" s="19"/>
      <c r="GE177" s="19"/>
      <c r="GF177" s="19"/>
      <c r="GG177" s="19"/>
      <c r="GH177" s="19"/>
      <c r="GI177" s="19"/>
      <c r="GJ177" s="19"/>
      <c r="GK177" s="19"/>
      <c r="GL177" s="19"/>
      <c r="GM177" s="19"/>
      <c r="GN177" s="19"/>
      <c r="GO177" s="19"/>
      <c r="GP177" s="19"/>
      <c r="GQ177" s="19"/>
      <c r="GR177" s="19"/>
      <c r="GS177" s="19"/>
      <c r="GT177" s="19"/>
      <c r="GU177" s="19"/>
      <c r="GV177" s="19"/>
      <c r="GW177" s="19"/>
      <c r="GX177" s="19"/>
      <c r="GY177" s="19"/>
      <c r="GZ177" s="19"/>
      <c r="HA177" s="19"/>
      <c r="HB177" s="19"/>
      <c r="HC177" s="19"/>
      <c r="HD177" s="19"/>
      <c r="HE177" s="19"/>
      <c r="HF177" s="19"/>
      <c r="HG177" s="19"/>
      <c r="HH177" s="19"/>
      <c r="HI177" s="19"/>
      <c r="HJ177" s="19"/>
      <c r="HK177" s="19"/>
      <c r="HL177" s="19"/>
      <c r="HM177" s="19"/>
      <c r="HN177" s="19"/>
      <c r="HO177" s="19"/>
      <c r="HP177" s="19"/>
      <c r="HQ177" s="19"/>
      <c r="HR177" s="19"/>
      <c r="HS177" s="19"/>
      <c r="HT177" s="19"/>
      <c r="HU177" s="19"/>
      <c r="HV177" s="19"/>
      <c r="HW177" s="19"/>
      <c r="HX177" s="19"/>
      <c r="HY177" s="19"/>
      <c r="HZ177" s="19"/>
      <c r="IA177" s="19"/>
      <c r="IB177" s="19"/>
      <c r="IC177" s="19"/>
      <c r="ID177" s="19"/>
      <c r="IE177" s="19"/>
      <c r="IF177" s="19"/>
      <c r="IG177" s="19"/>
      <c r="IH177" s="19"/>
      <c r="II177" s="19"/>
      <c r="IJ177" s="19"/>
      <c r="IK177" s="19"/>
      <c r="IL177" s="19"/>
      <c r="IM177" s="19"/>
      <c r="IN177" s="19"/>
      <c r="IO177" s="19"/>
      <c r="IP177" s="19"/>
      <c r="IQ177" s="19"/>
      <c r="IR177" s="19"/>
      <c r="IS177" s="19"/>
      <c r="IT177" s="19"/>
      <c r="IU177" s="19"/>
      <c r="IV177" s="19"/>
      <c r="IW177" s="19"/>
    </row>
    <row r="178" customFormat="false" ht="89.25" hidden="false" customHeight="false" outlineLevel="0" collapsed="false">
      <c r="A178" s="34"/>
      <c r="B178" s="34" t="s">
        <v>7</v>
      </c>
      <c r="C178" s="35" t="s">
        <v>217</v>
      </c>
      <c r="D178" s="36" t="s">
        <v>37</v>
      </c>
      <c r="E178" s="37" t="n">
        <f aca="false">5000*12</f>
        <v>60000</v>
      </c>
      <c r="F178" s="29" t="n">
        <v>60000</v>
      </c>
      <c r="G178" s="14" t="s">
        <v>218</v>
      </c>
      <c r="H178" s="19"/>
      <c r="I178" s="25"/>
      <c r="J178" s="19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7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  <c r="BF178" s="19"/>
      <c r="BG178" s="19"/>
      <c r="BH178" s="19"/>
      <c r="BI178" s="19"/>
      <c r="BJ178" s="19"/>
      <c r="BK178" s="19"/>
      <c r="BL178" s="19"/>
      <c r="BM178" s="19"/>
      <c r="BN178" s="19"/>
      <c r="BO178" s="19"/>
      <c r="BP178" s="19"/>
      <c r="BQ178" s="19"/>
      <c r="BR178" s="19"/>
      <c r="BS178" s="19"/>
      <c r="BT178" s="19"/>
      <c r="BU178" s="19"/>
      <c r="BV178" s="19"/>
      <c r="BW178" s="19"/>
      <c r="BX178" s="19"/>
      <c r="BY178" s="19"/>
      <c r="BZ178" s="19"/>
      <c r="CA178" s="19"/>
      <c r="CB178" s="19"/>
      <c r="CC178" s="19"/>
      <c r="CD178" s="19"/>
      <c r="CE178" s="19"/>
      <c r="CF178" s="19"/>
      <c r="CG178" s="19"/>
      <c r="CH178" s="19"/>
      <c r="CI178" s="19"/>
      <c r="CJ178" s="19"/>
      <c r="CK178" s="19"/>
      <c r="CL178" s="19"/>
      <c r="CM178" s="19"/>
      <c r="CN178" s="19"/>
      <c r="CO178" s="19"/>
      <c r="CP178" s="19"/>
      <c r="CQ178" s="19"/>
      <c r="CR178" s="19"/>
      <c r="CS178" s="19"/>
      <c r="CT178" s="19"/>
      <c r="CU178" s="19"/>
      <c r="CV178" s="19"/>
      <c r="CW178" s="19"/>
      <c r="CX178" s="19"/>
      <c r="CY178" s="19"/>
      <c r="CZ178" s="19"/>
      <c r="DA178" s="19"/>
      <c r="DB178" s="19"/>
      <c r="DC178" s="19"/>
      <c r="DD178" s="19"/>
      <c r="DE178" s="19"/>
      <c r="DF178" s="19"/>
      <c r="DG178" s="19"/>
      <c r="DH178" s="19"/>
      <c r="DI178" s="19"/>
      <c r="DJ178" s="19"/>
      <c r="DK178" s="19"/>
      <c r="DL178" s="19"/>
      <c r="DM178" s="19"/>
      <c r="DN178" s="19"/>
      <c r="DO178" s="19"/>
      <c r="DP178" s="19"/>
      <c r="DQ178" s="19"/>
      <c r="DR178" s="19"/>
      <c r="DS178" s="19"/>
      <c r="DT178" s="19"/>
      <c r="DU178" s="19"/>
      <c r="DV178" s="19"/>
      <c r="DW178" s="19"/>
      <c r="DX178" s="19"/>
      <c r="DY178" s="19"/>
      <c r="DZ178" s="19"/>
      <c r="EA178" s="19"/>
      <c r="EB178" s="19"/>
      <c r="EC178" s="19"/>
      <c r="ED178" s="19"/>
      <c r="EE178" s="19"/>
      <c r="EF178" s="19"/>
      <c r="EG178" s="19"/>
      <c r="EH178" s="19"/>
      <c r="EI178" s="19"/>
      <c r="EJ178" s="19"/>
      <c r="EK178" s="19"/>
      <c r="EL178" s="19"/>
      <c r="EM178" s="19"/>
      <c r="EN178" s="19"/>
      <c r="EO178" s="19"/>
      <c r="EP178" s="19"/>
      <c r="EQ178" s="19"/>
      <c r="ER178" s="19"/>
      <c r="ES178" s="19"/>
      <c r="ET178" s="19"/>
      <c r="EU178" s="19"/>
      <c r="EV178" s="19"/>
      <c r="EW178" s="19"/>
      <c r="EX178" s="19"/>
      <c r="EY178" s="19"/>
      <c r="EZ178" s="19"/>
      <c r="FA178" s="19"/>
      <c r="FB178" s="19"/>
      <c r="FC178" s="19"/>
      <c r="FD178" s="19"/>
      <c r="FE178" s="19"/>
      <c r="FF178" s="19"/>
      <c r="FG178" s="19"/>
      <c r="FH178" s="19"/>
      <c r="FI178" s="19"/>
      <c r="FJ178" s="19"/>
      <c r="FK178" s="19"/>
      <c r="FL178" s="19"/>
      <c r="FM178" s="19"/>
      <c r="FN178" s="19"/>
      <c r="FO178" s="19"/>
      <c r="FP178" s="19"/>
      <c r="FQ178" s="19"/>
      <c r="FR178" s="19"/>
      <c r="FS178" s="19"/>
      <c r="FT178" s="19"/>
      <c r="FU178" s="19"/>
      <c r="FV178" s="19"/>
      <c r="FW178" s="19"/>
      <c r="FX178" s="19"/>
      <c r="FY178" s="19"/>
      <c r="FZ178" s="19"/>
      <c r="GA178" s="19"/>
      <c r="GB178" s="19"/>
      <c r="GC178" s="19"/>
      <c r="GD178" s="19"/>
      <c r="GE178" s="19"/>
      <c r="GF178" s="19"/>
      <c r="GG178" s="19"/>
      <c r="GH178" s="19"/>
      <c r="GI178" s="19"/>
      <c r="GJ178" s="19"/>
      <c r="GK178" s="19"/>
      <c r="GL178" s="19"/>
      <c r="GM178" s="19"/>
      <c r="GN178" s="19"/>
      <c r="GO178" s="19"/>
      <c r="GP178" s="19"/>
      <c r="GQ178" s="19"/>
      <c r="GR178" s="19"/>
      <c r="GS178" s="19"/>
      <c r="GT178" s="19"/>
      <c r="GU178" s="19"/>
      <c r="GV178" s="19"/>
      <c r="GW178" s="19"/>
      <c r="GX178" s="19"/>
      <c r="GY178" s="19"/>
      <c r="GZ178" s="19"/>
      <c r="HA178" s="19"/>
      <c r="HB178" s="19"/>
      <c r="HC178" s="19"/>
      <c r="HD178" s="19"/>
      <c r="HE178" s="19"/>
      <c r="HF178" s="19"/>
      <c r="HG178" s="19"/>
      <c r="HH178" s="19"/>
      <c r="HI178" s="19"/>
      <c r="HJ178" s="19"/>
      <c r="HK178" s="19"/>
      <c r="HL178" s="19"/>
      <c r="HM178" s="19"/>
      <c r="HN178" s="19"/>
      <c r="HO178" s="19"/>
      <c r="HP178" s="19"/>
      <c r="HQ178" s="19"/>
      <c r="HR178" s="19"/>
      <c r="HS178" s="19"/>
      <c r="HT178" s="19"/>
      <c r="HU178" s="19"/>
      <c r="HV178" s="19"/>
      <c r="HW178" s="19"/>
      <c r="HX178" s="19"/>
      <c r="HY178" s="19"/>
      <c r="HZ178" s="19"/>
      <c r="IA178" s="19"/>
      <c r="IB178" s="19"/>
      <c r="IC178" s="19"/>
      <c r="ID178" s="19"/>
      <c r="IE178" s="19"/>
      <c r="IF178" s="19"/>
      <c r="IG178" s="19"/>
      <c r="IH178" s="19"/>
      <c r="II178" s="19"/>
      <c r="IJ178" s="19"/>
      <c r="IK178" s="19"/>
      <c r="IL178" s="19"/>
      <c r="IM178" s="19"/>
      <c r="IN178" s="19"/>
      <c r="IO178" s="19"/>
      <c r="IP178" s="19"/>
      <c r="IQ178" s="19"/>
      <c r="IR178" s="19"/>
      <c r="IS178" s="19"/>
      <c r="IT178" s="19"/>
      <c r="IU178" s="19"/>
      <c r="IV178" s="19"/>
      <c r="IW178" s="19"/>
    </row>
    <row r="179" customFormat="false" ht="76.5" hidden="false" customHeight="false" outlineLevel="0" collapsed="false">
      <c r="A179" s="34"/>
      <c r="B179" s="34" t="s">
        <v>7</v>
      </c>
      <c r="C179" s="35" t="s">
        <v>219</v>
      </c>
      <c r="D179" s="36" t="s">
        <v>37</v>
      </c>
      <c r="E179" s="37" t="n">
        <f aca="false">3000*12</f>
        <v>36000</v>
      </c>
      <c r="F179" s="29" t="n">
        <v>0</v>
      </c>
      <c r="G179" s="14" t="s">
        <v>220</v>
      </c>
      <c r="H179" s="19"/>
      <c r="I179" s="25"/>
      <c r="J179" s="19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7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  <c r="BF179" s="19"/>
      <c r="BG179" s="19"/>
      <c r="BH179" s="19"/>
      <c r="BI179" s="19"/>
      <c r="BJ179" s="19"/>
      <c r="BK179" s="19"/>
      <c r="BL179" s="19"/>
      <c r="BM179" s="19"/>
      <c r="BN179" s="19"/>
      <c r="BO179" s="19"/>
      <c r="BP179" s="19"/>
      <c r="BQ179" s="19"/>
      <c r="BR179" s="19"/>
      <c r="BS179" s="19"/>
      <c r="BT179" s="19"/>
      <c r="BU179" s="19"/>
      <c r="BV179" s="19"/>
      <c r="BW179" s="19"/>
      <c r="BX179" s="19"/>
      <c r="BY179" s="19"/>
      <c r="BZ179" s="19"/>
      <c r="CA179" s="19"/>
      <c r="CB179" s="19"/>
      <c r="CC179" s="19"/>
      <c r="CD179" s="19"/>
      <c r="CE179" s="19"/>
      <c r="CF179" s="19"/>
      <c r="CG179" s="19"/>
      <c r="CH179" s="19"/>
      <c r="CI179" s="19"/>
      <c r="CJ179" s="19"/>
      <c r="CK179" s="19"/>
      <c r="CL179" s="19"/>
      <c r="CM179" s="19"/>
      <c r="CN179" s="19"/>
      <c r="CO179" s="19"/>
      <c r="CP179" s="19"/>
      <c r="CQ179" s="19"/>
      <c r="CR179" s="19"/>
      <c r="CS179" s="19"/>
      <c r="CT179" s="19"/>
      <c r="CU179" s="19"/>
      <c r="CV179" s="19"/>
      <c r="CW179" s="19"/>
      <c r="CX179" s="19"/>
      <c r="CY179" s="19"/>
      <c r="CZ179" s="19"/>
      <c r="DA179" s="19"/>
      <c r="DB179" s="19"/>
      <c r="DC179" s="19"/>
      <c r="DD179" s="19"/>
      <c r="DE179" s="19"/>
      <c r="DF179" s="19"/>
      <c r="DG179" s="19"/>
      <c r="DH179" s="19"/>
      <c r="DI179" s="19"/>
      <c r="DJ179" s="19"/>
      <c r="DK179" s="19"/>
      <c r="DL179" s="19"/>
      <c r="DM179" s="19"/>
      <c r="DN179" s="19"/>
      <c r="DO179" s="19"/>
      <c r="DP179" s="19"/>
      <c r="DQ179" s="19"/>
      <c r="DR179" s="19"/>
      <c r="DS179" s="19"/>
      <c r="DT179" s="19"/>
      <c r="DU179" s="19"/>
      <c r="DV179" s="19"/>
      <c r="DW179" s="19"/>
      <c r="DX179" s="19"/>
      <c r="DY179" s="19"/>
      <c r="DZ179" s="19"/>
      <c r="EA179" s="19"/>
      <c r="EB179" s="19"/>
      <c r="EC179" s="19"/>
      <c r="ED179" s="19"/>
      <c r="EE179" s="19"/>
      <c r="EF179" s="19"/>
      <c r="EG179" s="19"/>
      <c r="EH179" s="19"/>
      <c r="EI179" s="19"/>
      <c r="EJ179" s="19"/>
      <c r="EK179" s="19"/>
      <c r="EL179" s="19"/>
      <c r="EM179" s="19"/>
      <c r="EN179" s="19"/>
      <c r="EO179" s="19"/>
      <c r="EP179" s="19"/>
      <c r="EQ179" s="19"/>
      <c r="ER179" s="19"/>
      <c r="ES179" s="19"/>
      <c r="ET179" s="19"/>
      <c r="EU179" s="19"/>
      <c r="EV179" s="19"/>
      <c r="EW179" s="19"/>
      <c r="EX179" s="19"/>
      <c r="EY179" s="19"/>
      <c r="EZ179" s="19"/>
      <c r="FA179" s="19"/>
      <c r="FB179" s="19"/>
      <c r="FC179" s="19"/>
      <c r="FD179" s="19"/>
      <c r="FE179" s="19"/>
      <c r="FF179" s="19"/>
      <c r="FG179" s="19"/>
      <c r="FH179" s="19"/>
      <c r="FI179" s="19"/>
      <c r="FJ179" s="19"/>
      <c r="FK179" s="19"/>
      <c r="FL179" s="19"/>
      <c r="FM179" s="19"/>
      <c r="FN179" s="19"/>
      <c r="FO179" s="19"/>
      <c r="FP179" s="19"/>
      <c r="FQ179" s="19"/>
      <c r="FR179" s="19"/>
      <c r="FS179" s="19"/>
      <c r="FT179" s="19"/>
      <c r="FU179" s="19"/>
      <c r="FV179" s="19"/>
      <c r="FW179" s="19"/>
      <c r="FX179" s="19"/>
      <c r="FY179" s="19"/>
      <c r="FZ179" s="19"/>
      <c r="GA179" s="19"/>
      <c r="GB179" s="19"/>
      <c r="GC179" s="19"/>
      <c r="GD179" s="19"/>
      <c r="GE179" s="19"/>
      <c r="GF179" s="19"/>
      <c r="GG179" s="19"/>
      <c r="GH179" s="19"/>
      <c r="GI179" s="19"/>
      <c r="GJ179" s="19"/>
      <c r="GK179" s="19"/>
      <c r="GL179" s="19"/>
      <c r="GM179" s="19"/>
      <c r="GN179" s="19"/>
      <c r="GO179" s="19"/>
      <c r="GP179" s="19"/>
      <c r="GQ179" s="19"/>
      <c r="GR179" s="19"/>
      <c r="GS179" s="19"/>
      <c r="GT179" s="19"/>
      <c r="GU179" s="19"/>
      <c r="GV179" s="19"/>
      <c r="GW179" s="19"/>
      <c r="GX179" s="19"/>
      <c r="GY179" s="19"/>
      <c r="GZ179" s="19"/>
      <c r="HA179" s="19"/>
      <c r="HB179" s="19"/>
      <c r="HC179" s="19"/>
      <c r="HD179" s="19"/>
      <c r="HE179" s="19"/>
      <c r="HF179" s="19"/>
      <c r="HG179" s="19"/>
      <c r="HH179" s="19"/>
      <c r="HI179" s="19"/>
      <c r="HJ179" s="19"/>
      <c r="HK179" s="19"/>
      <c r="HL179" s="19"/>
      <c r="HM179" s="19"/>
      <c r="HN179" s="19"/>
      <c r="HO179" s="19"/>
      <c r="HP179" s="19"/>
      <c r="HQ179" s="19"/>
      <c r="HR179" s="19"/>
      <c r="HS179" s="19"/>
      <c r="HT179" s="19"/>
      <c r="HU179" s="19"/>
      <c r="HV179" s="19"/>
      <c r="HW179" s="19"/>
      <c r="HX179" s="19"/>
      <c r="HY179" s="19"/>
      <c r="HZ179" s="19"/>
      <c r="IA179" s="19"/>
      <c r="IB179" s="19"/>
      <c r="IC179" s="19"/>
      <c r="ID179" s="19"/>
      <c r="IE179" s="19"/>
      <c r="IF179" s="19"/>
      <c r="IG179" s="19"/>
      <c r="IH179" s="19"/>
      <c r="II179" s="19"/>
      <c r="IJ179" s="19"/>
      <c r="IK179" s="19"/>
      <c r="IL179" s="19"/>
      <c r="IM179" s="19"/>
      <c r="IN179" s="19"/>
      <c r="IO179" s="19"/>
      <c r="IP179" s="19"/>
      <c r="IQ179" s="19"/>
      <c r="IR179" s="19"/>
      <c r="IS179" s="19"/>
      <c r="IT179" s="19"/>
      <c r="IU179" s="19"/>
      <c r="IV179" s="19"/>
      <c r="IW179" s="19"/>
    </row>
    <row r="180" customFormat="false" ht="12.75" hidden="false" customHeight="false" outlineLevel="0" collapsed="false">
      <c r="A180" s="34"/>
      <c r="B180" s="34" t="s">
        <v>7</v>
      </c>
      <c r="C180" s="35" t="s">
        <v>221</v>
      </c>
      <c r="D180" s="36"/>
      <c r="E180" s="37" t="n">
        <f aca="false">4000*12</f>
        <v>48000</v>
      </c>
      <c r="F180" s="29" t="n">
        <v>48000</v>
      </c>
      <c r="G180" s="14"/>
      <c r="H180" s="19"/>
      <c r="I180" s="25"/>
      <c r="J180" s="19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7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  <c r="BF180" s="19"/>
      <c r="BG180" s="19"/>
      <c r="BH180" s="19"/>
      <c r="BI180" s="19"/>
      <c r="BJ180" s="19"/>
      <c r="BK180" s="19"/>
      <c r="BL180" s="19"/>
      <c r="BM180" s="19"/>
      <c r="BN180" s="19"/>
      <c r="BO180" s="19"/>
      <c r="BP180" s="19"/>
      <c r="BQ180" s="19"/>
      <c r="BR180" s="19"/>
      <c r="BS180" s="19"/>
      <c r="BT180" s="19"/>
      <c r="BU180" s="19"/>
      <c r="BV180" s="19"/>
      <c r="BW180" s="19"/>
      <c r="BX180" s="19"/>
      <c r="BY180" s="19"/>
      <c r="BZ180" s="19"/>
      <c r="CA180" s="19"/>
      <c r="CB180" s="19"/>
      <c r="CC180" s="19"/>
      <c r="CD180" s="19"/>
      <c r="CE180" s="19"/>
      <c r="CF180" s="19"/>
      <c r="CG180" s="19"/>
      <c r="CH180" s="19"/>
      <c r="CI180" s="19"/>
      <c r="CJ180" s="19"/>
      <c r="CK180" s="19"/>
      <c r="CL180" s="19"/>
      <c r="CM180" s="19"/>
      <c r="CN180" s="19"/>
      <c r="CO180" s="19"/>
      <c r="CP180" s="19"/>
      <c r="CQ180" s="19"/>
      <c r="CR180" s="19"/>
      <c r="CS180" s="19"/>
      <c r="CT180" s="19"/>
      <c r="CU180" s="19"/>
      <c r="CV180" s="19"/>
      <c r="CW180" s="19"/>
      <c r="CX180" s="19"/>
      <c r="CY180" s="19"/>
      <c r="CZ180" s="19"/>
      <c r="DA180" s="19"/>
      <c r="DB180" s="19"/>
      <c r="DC180" s="19"/>
      <c r="DD180" s="19"/>
      <c r="DE180" s="19"/>
      <c r="DF180" s="19"/>
      <c r="DG180" s="19"/>
      <c r="DH180" s="19"/>
      <c r="DI180" s="19"/>
      <c r="DJ180" s="19"/>
      <c r="DK180" s="19"/>
      <c r="DL180" s="19"/>
      <c r="DM180" s="19"/>
      <c r="DN180" s="19"/>
      <c r="DO180" s="19"/>
      <c r="DP180" s="19"/>
      <c r="DQ180" s="19"/>
      <c r="DR180" s="19"/>
      <c r="DS180" s="19"/>
      <c r="DT180" s="19"/>
      <c r="DU180" s="19"/>
      <c r="DV180" s="19"/>
      <c r="DW180" s="19"/>
      <c r="DX180" s="19"/>
      <c r="DY180" s="19"/>
      <c r="DZ180" s="19"/>
      <c r="EA180" s="19"/>
      <c r="EB180" s="19"/>
      <c r="EC180" s="19"/>
      <c r="ED180" s="19"/>
      <c r="EE180" s="19"/>
      <c r="EF180" s="19"/>
      <c r="EG180" s="19"/>
      <c r="EH180" s="19"/>
      <c r="EI180" s="19"/>
      <c r="EJ180" s="19"/>
      <c r="EK180" s="19"/>
      <c r="EL180" s="19"/>
      <c r="EM180" s="19"/>
      <c r="EN180" s="19"/>
      <c r="EO180" s="19"/>
      <c r="EP180" s="19"/>
      <c r="EQ180" s="19"/>
      <c r="ER180" s="19"/>
      <c r="ES180" s="19"/>
      <c r="ET180" s="19"/>
      <c r="EU180" s="19"/>
      <c r="EV180" s="19"/>
      <c r="EW180" s="19"/>
      <c r="EX180" s="19"/>
      <c r="EY180" s="19"/>
      <c r="EZ180" s="19"/>
      <c r="FA180" s="19"/>
      <c r="FB180" s="19"/>
      <c r="FC180" s="19"/>
      <c r="FD180" s="19"/>
      <c r="FE180" s="19"/>
      <c r="FF180" s="19"/>
      <c r="FG180" s="19"/>
      <c r="FH180" s="19"/>
      <c r="FI180" s="19"/>
      <c r="FJ180" s="19"/>
      <c r="FK180" s="19"/>
      <c r="FL180" s="19"/>
      <c r="FM180" s="19"/>
      <c r="FN180" s="19"/>
      <c r="FO180" s="19"/>
      <c r="FP180" s="19"/>
      <c r="FQ180" s="19"/>
      <c r="FR180" s="19"/>
      <c r="FS180" s="19"/>
      <c r="FT180" s="19"/>
      <c r="FU180" s="19"/>
      <c r="FV180" s="19"/>
      <c r="FW180" s="19"/>
      <c r="FX180" s="19"/>
      <c r="FY180" s="19"/>
      <c r="FZ180" s="19"/>
      <c r="GA180" s="19"/>
      <c r="GB180" s="19"/>
      <c r="GC180" s="19"/>
      <c r="GD180" s="19"/>
      <c r="GE180" s="19"/>
      <c r="GF180" s="19"/>
      <c r="GG180" s="19"/>
      <c r="GH180" s="19"/>
      <c r="GI180" s="19"/>
      <c r="GJ180" s="19"/>
      <c r="GK180" s="19"/>
      <c r="GL180" s="19"/>
      <c r="GM180" s="19"/>
      <c r="GN180" s="19"/>
      <c r="GO180" s="19"/>
      <c r="GP180" s="19"/>
      <c r="GQ180" s="19"/>
      <c r="GR180" s="19"/>
      <c r="GS180" s="19"/>
      <c r="GT180" s="19"/>
      <c r="GU180" s="19"/>
      <c r="GV180" s="19"/>
      <c r="GW180" s="19"/>
      <c r="GX180" s="19"/>
      <c r="GY180" s="19"/>
      <c r="GZ180" s="19"/>
      <c r="HA180" s="19"/>
      <c r="HB180" s="19"/>
      <c r="HC180" s="19"/>
      <c r="HD180" s="19"/>
      <c r="HE180" s="19"/>
      <c r="HF180" s="19"/>
      <c r="HG180" s="19"/>
      <c r="HH180" s="19"/>
      <c r="HI180" s="19"/>
      <c r="HJ180" s="19"/>
      <c r="HK180" s="19"/>
      <c r="HL180" s="19"/>
      <c r="HM180" s="19"/>
      <c r="HN180" s="19"/>
      <c r="HO180" s="19"/>
      <c r="HP180" s="19"/>
      <c r="HQ180" s="19"/>
      <c r="HR180" s="19"/>
      <c r="HS180" s="19"/>
      <c r="HT180" s="19"/>
      <c r="HU180" s="19"/>
      <c r="HV180" s="19"/>
      <c r="HW180" s="19"/>
      <c r="HX180" s="19"/>
      <c r="HY180" s="19"/>
      <c r="HZ180" s="19"/>
      <c r="IA180" s="19"/>
      <c r="IB180" s="19"/>
      <c r="IC180" s="19"/>
      <c r="ID180" s="19"/>
      <c r="IE180" s="19"/>
      <c r="IF180" s="19"/>
      <c r="IG180" s="19"/>
      <c r="IH180" s="19"/>
      <c r="II180" s="19"/>
      <c r="IJ180" s="19"/>
      <c r="IK180" s="19"/>
      <c r="IL180" s="19"/>
      <c r="IM180" s="19"/>
      <c r="IN180" s="19"/>
      <c r="IO180" s="19"/>
      <c r="IP180" s="19"/>
      <c r="IQ180" s="19"/>
      <c r="IR180" s="19"/>
      <c r="IS180" s="19"/>
      <c r="IT180" s="19"/>
      <c r="IU180" s="19"/>
      <c r="IV180" s="19"/>
      <c r="IW180" s="19"/>
    </row>
    <row r="181" customFormat="false" ht="12.75" hidden="false" customHeight="false" outlineLevel="0" collapsed="false">
      <c r="A181" s="34"/>
      <c r="B181" s="34" t="s">
        <v>7</v>
      </c>
      <c r="C181" s="35" t="s">
        <v>222</v>
      </c>
      <c r="D181" s="36"/>
      <c r="E181" s="37" t="n">
        <f aca="false">3500*12</f>
        <v>42000</v>
      </c>
      <c r="F181" s="29" t="n">
        <v>42000</v>
      </c>
      <c r="G181" s="14"/>
      <c r="H181" s="19"/>
      <c r="I181" s="25"/>
      <c r="J181" s="19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7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  <c r="BF181" s="19"/>
      <c r="BG181" s="19"/>
      <c r="BH181" s="19"/>
      <c r="BI181" s="19"/>
      <c r="BJ181" s="19"/>
      <c r="BK181" s="19"/>
      <c r="BL181" s="19"/>
      <c r="BM181" s="19"/>
      <c r="BN181" s="19"/>
      <c r="BO181" s="19"/>
      <c r="BP181" s="19"/>
      <c r="BQ181" s="19"/>
      <c r="BR181" s="19"/>
      <c r="BS181" s="19"/>
      <c r="BT181" s="19"/>
      <c r="BU181" s="19"/>
      <c r="BV181" s="19"/>
      <c r="BW181" s="19"/>
      <c r="BX181" s="19"/>
      <c r="BY181" s="19"/>
      <c r="BZ181" s="19"/>
      <c r="CA181" s="19"/>
      <c r="CB181" s="19"/>
      <c r="CC181" s="19"/>
      <c r="CD181" s="19"/>
      <c r="CE181" s="19"/>
      <c r="CF181" s="19"/>
      <c r="CG181" s="19"/>
      <c r="CH181" s="19"/>
      <c r="CI181" s="19"/>
      <c r="CJ181" s="19"/>
      <c r="CK181" s="19"/>
      <c r="CL181" s="19"/>
      <c r="CM181" s="19"/>
      <c r="CN181" s="19"/>
      <c r="CO181" s="19"/>
      <c r="CP181" s="19"/>
      <c r="CQ181" s="19"/>
      <c r="CR181" s="19"/>
      <c r="CS181" s="19"/>
      <c r="CT181" s="19"/>
      <c r="CU181" s="19"/>
      <c r="CV181" s="19"/>
      <c r="CW181" s="19"/>
      <c r="CX181" s="19"/>
      <c r="CY181" s="19"/>
      <c r="CZ181" s="19"/>
      <c r="DA181" s="19"/>
      <c r="DB181" s="19"/>
      <c r="DC181" s="19"/>
      <c r="DD181" s="19"/>
      <c r="DE181" s="19"/>
      <c r="DF181" s="19"/>
      <c r="DG181" s="19"/>
      <c r="DH181" s="19"/>
      <c r="DI181" s="19"/>
      <c r="DJ181" s="19"/>
      <c r="DK181" s="19"/>
      <c r="DL181" s="19"/>
      <c r="DM181" s="19"/>
      <c r="DN181" s="19"/>
      <c r="DO181" s="19"/>
      <c r="DP181" s="19"/>
      <c r="DQ181" s="19"/>
      <c r="DR181" s="19"/>
      <c r="DS181" s="19"/>
      <c r="DT181" s="19"/>
      <c r="DU181" s="19"/>
      <c r="DV181" s="19"/>
      <c r="DW181" s="19"/>
      <c r="DX181" s="19"/>
      <c r="DY181" s="19"/>
      <c r="DZ181" s="19"/>
      <c r="EA181" s="19"/>
      <c r="EB181" s="19"/>
      <c r="EC181" s="19"/>
      <c r="ED181" s="19"/>
      <c r="EE181" s="19"/>
      <c r="EF181" s="19"/>
      <c r="EG181" s="19"/>
      <c r="EH181" s="19"/>
      <c r="EI181" s="19"/>
      <c r="EJ181" s="19"/>
      <c r="EK181" s="19"/>
      <c r="EL181" s="19"/>
      <c r="EM181" s="19"/>
      <c r="EN181" s="19"/>
      <c r="EO181" s="19"/>
      <c r="EP181" s="19"/>
      <c r="EQ181" s="19"/>
      <c r="ER181" s="19"/>
      <c r="ES181" s="19"/>
      <c r="ET181" s="19"/>
      <c r="EU181" s="19"/>
      <c r="EV181" s="19"/>
      <c r="EW181" s="19"/>
      <c r="EX181" s="19"/>
      <c r="EY181" s="19"/>
      <c r="EZ181" s="19"/>
      <c r="FA181" s="19"/>
      <c r="FB181" s="19"/>
      <c r="FC181" s="19"/>
      <c r="FD181" s="19"/>
      <c r="FE181" s="19"/>
      <c r="FF181" s="19"/>
      <c r="FG181" s="19"/>
      <c r="FH181" s="19"/>
      <c r="FI181" s="19"/>
      <c r="FJ181" s="19"/>
      <c r="FK181" s="19"/>
      <c r="FL181" s="19"/>
      <c r="FM181" s="19"/>
      <c r="FN181" s="19"/>
      <c r="FO181" s="19"/>
      <c r="FP181" s="19"/>
      <c r="FQ181" s="19"/>
      <c r="FR181" s="19"/>
      <c r="FS181" s="19"/>
      <c r="FT181" s="19"/>
      <c r="FU181" s="19"/>
      <c r="FV181" s="19"/>
      <c r="FW181" s="19"/>
      <c r="FX181" s="19"/>
      <c r="FY181" s="19"/>
      <c r="FZ181" s="19"/>
      <c r="GA181" s="19"/>
      <c r="GB181" s="19"/>
      <c r="GC181" s="19"/>
      <c r="GD181" s="19"/>
      <c r="GE181" s="19"/>
      <c r="GF181" s="19"/>
      <c r="GG181" s="19"/>
      <c r="GH181" s="19"/>
      <c r="GI181" s="19"/>
      <c r="GJ181" s="19"/>
      <c r="GK181" s="19"/>
      <c r="GL181" s="19"/>
      <c r="GM181" s="19"/>
      <c r="GN181" s="19"/>
      <c r="GO181" s="19"/>
      <c r="GP181" s="19"/>
      <c r="GQ181" s="19"/>
      <c r="GR181" s="19"/>
      <c r="GS181" s="19"/>
      <c r="GT181" s="19"/>
      <c r="GU181" s="19"/>
      <c r="GV181" s="19"/>
      <c r="GW181" s="19"/>
      <c r="GX181" s="19"/>
      <c r="GY181" s="19"/>
      <c r="GZ181" s="19"/>
      <c r="HA181" s="19"/>
      <c r="HB181" s="19"/>
      <c r="HC181" s="19"/>
      <c r="HD181" s="19"/>
      <c r="HE181" s="19"/>
      <c r="HF181" s="19"/>
      <c r="HG181" s="19"/>
      <c r="HH181" s="19"/>
      <c r="HI181" s="19"/>
      <c r="HJ181" s="19"/>
      <c r="HK181" s="19"/>
      <c r="HL181" s="19"/>
      <c r="HM181" s="19"/>
      <c r="HN181" s="19"/>
      <c r="HO181" s="19"/>
      <c r="HP181" s="19"/>
      <c r="HQ181" s="19"/>
      <c r="HR181" s="19"/>
      <c r="HS181" s="19"/>
      <c r="HT181" s="19"/>
      <c r="HU181" s="19"/>
      <c r="HV181" s="19"/>
      <c r="HW181" s="19"/>
      <c r="HX181" s="19"/>
      <c r="HY181" s="19"/>
      <c r="HZ181" s="19"/>
      <c r="IA181" s="19"/>
      <c r="IB181" s="19"/>
      <c r="IC181" s="19"/>
      <c r="ID181" s="19"/>
      <c r="IE181" s="19"/>
      <c r="IF181" s="19"/>
      <c r="IG181" s="19"/>
      <c r="IH181" s="19"/>
      <c r="II181" s="19"/>
      <c r="IJ181" s="19"/>
      <c r="IK181" s="19"/>
      <c r="IL181" s="19"/>
      <c r="IM181" s="19"/>
      <c r="IN181" s="19"/>
      <c r="IO181" s="19"/>
      <c r="IP181" s="19"/>
      <c r="IQ181" s="19"/>
      <c r="IR181" s="19"/>
      <c r="IS181" s="19"/>
      <c r="IT181" s="19"/>
      <c r="IU181" s="19"/>
      <c r="IV181" s="19"/>
      <c r="IW181" s="19"/>
    </row>
    <row r="182" customFormat="false" ht="12.75" hidden="false" customHeight="false" outlineLevel="0" collapsed="false">
      <c r="A182" s="10" t="s">
        <v>223</v>
      </c>
      <c r="B182" s="10"/>
      <c r="C182" s="38" t="s">
        <v>223</v>
      </c>
      <c r="D182" s="6"/>
      <c r="E182" s="39" t="n">
        <f aca="false">SUM(E174:E181)</f>
        <v>429000</v>
      </c>
      <c r="F182" s="39" t="n">
        <f aca="false">SUM(F174:F181)</f>
        <v>282000</v>
      </c>
      <c r="G182" s="24"/>
      <c r="H182" s="19"/>
      <c r="I182" s="25"/>
      <c r="J182" s="19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7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  <c r="BF182" s="19"/>
      <c r="BG182" s="19"/>
      <c r="BH182" s="19"/>
      <c r="BI182" s="19"/>
      <c r="BJ182" s="19"/>
      <c r="BK182" s="19"/>
      <c r="BL182" s="19"/>
      <c r="BM182" s="19"/>
      <c r="BN182" s="19"/>
      <c r="BO182" s="19"/>
      <c r="BP182" s="19"/>
      <c r="BQ182" s="19"/>
      <c r="BR182" s="19"/>
      <c r="BS182" s="19"/>
      <c r="BT182" s="19"/>
      <c r="BU182" s="19"/>
      <c r="BV182" s="19"/>
      <c r="BW182" s="19"/>
      <c r="BX182" s="19"/>
      <c r="BY182" s="19"/>
      <c r="BZ182" s="19"/>
      <c r="CA182" s="19"/>
      <c r="CB182" s="19"/>
      <c r="CC182" s="19"/>
      <c r="CD182" s="19"/>
      <c r="CE182" s="19"/>
      <c r="CF182" s="19"/>
      <c r="CG182" s="19"/>
      <c r="CH182" s="19"/>
      <c r="CI182" s="19"/>
      <c r="CJ182" s="19"/>
      <c r="CK182" s="19"/>
      <c r="CL182" s="19"/>
      <c r="CM182" s="19"/>
      <c r="CN182" s="19"/>
      <c r="CO182" s="19"/>
      <c r="CP182" s="19"/>
      <c r="CQ182" s="19"/>
      <c r="CR182" s="19"/>
      <c r="CS182" s="19"/>
      <c r="CT182" s="19"/>
      <c r="CU182" s="19"/>
      <c r="CV182" s="19"/>
      <c r="CW182" s="19"/>
      <c r="CX182" s="19"/>
      <c r="CY182" s="19"/>
      <c r="CZ182" s="19"/>
      <c r="DA182" s="19"/>
      <c r="DB182" s="19"/>
      <c r="DC182" s="19"/>
      <c r="DD182" s="19"/>
      <c r="DE182" s="19"/>
      <c r="DF182" s="19"/>
      <c r="DG182" s="19"/>
      <c r="DH182" s="19"/>
      <c r="DI182" s="19"/>
      <c r="DJ182" s="19"/>
      <c r="DK182" s="19"/>
      <c r="DL182" s="19"/>
      <c r="DM182" s="19"/>
      <c r="DN182" s="19"/>
      <c r="DO182" s="19"/>
      <c r="DP182" s="19"/>
      <c r="DQ182" s="19"/>
      <c r="DR182" s="19"/>
      <c r="DS182" s="19"/>
      <c r="DT182" s="19"/>
      <c r="DU182" s="19"/>
      <c r="DV182" s="19"/>
      <c r="DW182" s="19"/>
      <c r="DX182" s="19"/>
      <c r="DY182" s="19"/>
      <c r="DZ182" s="19"/>
      <c r="EA182" s="19"/>
      <c r="EB182" s="19"/>
      <c r="EC182" s="19"/>
      <c r="ED182" s="19"/>
      <c r="EE182" s="19"/>
      <c r="EF182" s="19"/>
      <c r="EG182" s="19"/>
      <c r="EH182" s="19"/>
      <c r="EI182" s="19"/>
      <c r="EJ182" s="19"/>
      <c r="EK182" s="19"/>
      <c r="EL182" s="19"/>
      <c r="EM182" s="19"/>
      <c r="EN182" s="19"/>
      <c r="EO182" s="19"/>
      <c r="EP182" s="19"/>
      <c r="EQ182" s="19"/>
      <c r="ER182" s="19"/>
      <c r="ES182" s="19"/>
      <c r="ET182" s="19"/>
      <c r="EU182" s="19"/>
      <c r="EV182" s="19"/>
      <c r="EW182" s="19"/>
      <c r="EX182" s="19"/>
      <c r="EY182" s="19"/>
      <c r="EZ182" s="19"/>
      <c r="FA182" s="19"/>
      <c r="FB182" s="19"/>
      <c r="FC182" s="19"/>
      <c r="FD182" s="19"/>
      <c r="FE182" s="19"/>
      <c r="FF182" s="19"/>
      <c r="FG182" s="19"/>
      <c r="FH182" s="19"/>
      <c r="FI182" s="19"/>
      <c r="FJ182" s="19"/>
      <c r="FK182" s="19"/>
      <c r="FL182" s="19"/>
      <c r="FM182" s="19"/>
      <c r="FN182" s="19"/>
      <c r="FO182" s="19"/>
      <c r="FP182" s="19"/>
      <c r="FQ182" s="19"/>
      <c r="FR182" s="19"/>
      <c r="FS182" s="19"/>
      <c r="FT182" s="19"/>
      <c r="FU182" s="19"/>
      <c r="FV182" s="19"/>
      <c r="FW182" s="19"/>
      <c r="FX182" s="19"/>
      <c r="FY182" s="19"/>
      <c r="FZ182" s="19"/>
      <c r="GA182" s="19"/>
      <c r="GB182" s="19"/>
      <c r="GC182" s="19"/>
      <c r="GD182" s="19"/>
      <c r="GE182" s="19"/>
      <c r="GF182" s="19"/>
      <c r="GG182" s="19"/>
      <c r="GH182" s="19"/>
      <c r="GI182" s="19"/>
      <c r="GJ182" s="19"/>
      <c r="GK182" s="19"/>
      <c r="GL182" s="19"/>
      <c r="GM182" s="19"/>
      <c r="GN182" s="19"/>
      <c r="GO182" s="19"/>
      <c r="GP182" s="19"/>
      <c r="GQ182" s="19"/>
      <c r="GR182" s="19"/>
      <c r="GS182" s="19"/>
      <c r="GT182" s="19"/>
      <c r="GU182" s="19"/>
      <c r="GV182" s="19"/>
      <c r="GW182" s="19"/>
      <c r="GX182" s="19"/>
      <c r="GY182" s="19"/>
      <c r="GZ182" s="19"/>
      <c r="HA182" s="19"/>
      <c r="HB182" s="19"/>
      <c r="HC182" s="19"/>
      <c r="HD182" s="19"/>
      <c r="HE182" s="19"/>
      <c r="HF182" s="19"/>
      <c r="HG182" s="19"/>
      <c r="HH182" s="19"/>
      <c r="HI182" s="19"/>
      <c r="HJ182" s="19"/>
      <c r="HK182" s="19"/>
      <c r="HL182" s="19"/>
      <c r="HM182" s="19"/>
      <c r="HN182" s="19"/>
      <c r="HO182" s="19"/>
      <c r="HP182" s="19"/>
      <c r="HQ182" s="19"/>
      <c r="HR182" s="19"/>
      <c r="HS182" s="19"/>
      <c r="HT182" s="19"/>
      <c r="HU182" s="19"/>
      <c r="HV182" s="19"/>
      <c r="HW182" s="19"/>
      <c r="HX182" s="19"/>
      <c r="HY182" s="19"/>
      <c r="HZ182" s="19"/>
      <c r="IA182" s="19"/>
      <c r="IB182" s="19"/>
      <c r="IC182" s="19"/>
      <c r="ID182" s="19"/>
      <c r="IE182" s="19"/>
      <c r="IF182" s="19"/>
      <c r="IG182" s="19"/>
      <c r="IH182" s="19"/>
      <c r="II182" s="19"/>
      <c r="IJ182" s="19"/>
      <c r="IK182" s="19"/>
      <c r="IL182" s="19"/>
      <c r="IM182" s="19"/>
      <c r="IN182" s="19"/>
      <c r="IO182" s="19"/>
      <c r="IP182" s="19"/>
      <c r="IQ182" s="19"/>
      <c r="IR182" s="19"/>
      <c r="IS182" s="19"/>
      <c r="IT182" s="19"/>
      <c r="IU182" s="19"/>
      <c r="IV182" s="19"/>
      <c r="IW182" s="19"/>
    </row>
    <row r="183" customFormat="false" ht="12.75" hidden="false" customHeight="false" outlineLevel="0" collapsed="false">
      <c r="A183" s="10" t="s">
        <v>224</v>
      </c>
      <c r="B183" s="10"/>
      <c r="C183" s="38"/>
      <c r="D183" s="6"/>
      <c r="E183" s="39"/>
      <c r="F183" s="39"/>
      <c r="G183" s="24"/>
      <c r="H183" s="19"/>
      <c r="I183" s="25"/>
      <c r="J183" s="19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7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  <c r="BF183" s="19"/>
      <c r="BG183" s="19"/>
      <c r="BH183" s="19"/>
      <c r="BI183" s="19"/>
      <c r="BJ183" s="19"/>
      <c r="BK183" s="19"/>
      <c r="BL183" s="19"/>
      <c r="BM183" s="19"/>
      <c r="BN183" s="19"/>
      <c r="BO183" s="19"/>
      <c r="BP183" s="19"/>
      <c r="BQ183" s="19"/>
      <c r="BR183" s="19"/>
      <c r="BS183" s="19"/>
      <c r="BT183" s="19"/>
      <c r="BU183" s="19"/>
      <c r="BV183" s="19"/>
      <c r="BW183" s="19"/>
      <c r="BX183" s="19"/>
      <c r="BY183" s="19"/>
      <c r="BZ183" s="19"/>
      <c r="CA183" s="19"/>
      <c r="CB183" s="19"/>
      <c r="CC183" s="19"/>
      <c r="CD183" s="19"/>
      <c r="CE183" s="19"/>
      <c r="CF183" s="19"/>
      <c r="CG183" s="19"/>
      <c r="CH183" s="19"/>
      <c r="CI183" s="19"/>
      <c r="CJ183" s="19"/>
      <c r="CK183" s="19"/>
      <c r="CL183" s="19"/>
      <c r="CM183" s="19"/>
      <c r="CN183" s="19"/>
      <c r="CO183" s="19"/>
      <c r="CP183" s="19"/>
      <c r="CQ183" s="19"/>
      <c r="CR183" s="19"/>
      <c r="CS183" s="19"/>
      <c r="CT183" s="19"/>
      <c r="CU183" s="19"/>
      <c r="CV183" s="19"/>
      <c r="CW183" s="19"/>
      <c r="CX183" s="19"/>
      <c r="CY183" s="19"/>
      <c r="CZ183" s="19"/>
      <c r="DA183" s="19"/>
      <c r="DB183" s="19"/>
      <c r="DC183" s="19"/>
      <c r="DD183" s="19"/>
      <c r="DE183" s="19"/>
      <c r="DF183" s="19"/>
      <c r="DG183" s="19"/>
      <c r="DH183" s="19"/>
      <c r="DI183" s="19"/>
      <c r="DJ183" s="19"/>
      <c r="DK183" s="19"/>
      <c r="DL183" s="19"/>
      <c r="DM183" s="19"/>
      <c r="DN183" s="19"/>
      <c r="DO183" s="19"/>
      <c r="DP183" s="19"/>
      <c r="DQ183" s="19"/>
      <c r="DR183" s="19"/>
      <c r="DS183" s="19"/>
      <c r="DT183" s="19"/>
      <c r="DU183" s="19"/>
      <c r="DV183" s="19"/>
      <c r="DW183" s="19"/>
      <c r="DX183" s="19"/>
      <c r="DY183" s="19"/>
      <c r="DZ183" s="19"/>
      <c r="EA183" s="19"/>
      <c r="EB183" s="19"/>
      <c r="EC183" s="19"/>
      <c r="ED183" s="19"/>
      <c r="EE183" s="19"/>
      <c r="EF183" s="19"/>
      <c r="EG183" s="19"/>
      <c r="EH183" s="19"/>
      <c r="EI183" s="19"/>
      <c r="EJ183" s="19"/>
      <c r="EK183" s="19"/>
      <c r="EL183" s="19"/>
      <c r="EM183" s="19"/>
      <c r="EN183" s="19"/>
      <c r="EO183" s="19"/>
      <c r="EP183" s="19"/>
      <c r="EQ183" s="19"/>
      <c r="ER183" s="19"/>
      <c r="ES183" s="19"/>
      <c r="ET183" s="19"/>
      <c r="EU183" s="19"/>
      <c r="EV183" s="19"/>
      <c r="EW183" s="19"/>
      <c r="EX183" s="19"/>
      <c r="EY183" s="19"/>
      <c r="EZ183" s="19"/>
      <c r="FA183" s="19"/>
      <c r="FB183" s="19"/>
      <c r="FC183" s="19"/>
      <c r="FD183" s="19"/>
      <c r="FE183" s="19"/>
      <c r="FF183" s="19"/>
      <c r="FG183" s="19"/>
      <c r="FH183" s="19"/>
      <c r="FI183" s="19"/>
      <c r="FJ183" s="19"/>
      <c r="FK183" s="19"/>
      <c r="FL183" s="19"/>
      <c r="FM183" s="19"/>
      <c r="FN183" s="19"/>
      <c r="FO183" s="19"/>
      <c r="FP183" s="19"/>
      <c r="FQ183" s="19"/>
      <c r="FR183" s="19"/>
      <c r="FS183" s="19"/>
      <c r="FT183" s="19"/>
      <c r="FU183" s="19"/>
      <c r="FV183" s="19"/>
      <c r="FW183" s="19"/>
      <c r="FX183" s="19"/>
      <c r="FY183" s="19"/>
      <c r="FZ183" s="19"/>
      <c r="GA183" s="19"/>
      <c r="GB183" s="19"/>
      <c r="GC183" s="19"/>
      <c r="GD183" s="19"/>
      <c r="GE183" s="19"/>
      <c r="GF183" s="19"/>
      <c r="GG183" s="19"/>
      <c r="GH183" s="19"/>
      <c r="GI183" s="19"/>
      <c r="GJ183" s="19"/>
      <c r="GK183" s="19"/>
      <c r="GL183" s="19"/>
      <c r="GM183" s="19"/>
      <c r="GN183" s="19"/>
      <c r="GO183" s="19"/>
      <c r="GP183" s="19"/>
      <c r="GQ183" s="19"/>
      <c r="GR183" s="19"/>
      <c r="GS183" s="19"/>
      <c r="GT183" s="19"/>
      <c r="GU183" s="19"/>
      <c r="GV183" s="19"/>
      <c r="GW183" s="19"/>
      <c r="GX183" s="19"/>
      <c r="GY183" s="19"/>
      <c r="GZ183" s="19"/>
      <c r="HA183" s="19"/>
      <c r="HB183" s="19"/>
      <c r="HC183" s="19"/>
      <c r="HD183" s="19"/>
      <c r="HE183" s="19"/>
      <c r="HF183" s="19"/>
      <c r="HG183" s="19"/>
      <c r="HH183" s="19"/>
      <c r="HI183" s="19"/>
      <c r="HJ183" s="19"/>
      <c r="HK183" s="19"/>
      <c r="HL183" s="19"/>
      <c r="HM183" s="19"/>
      <c r="HN183" s="19"/>
      <c r="HO183" s="19"/>
      <c r="HP183" s="19"/>
      <c r="HQ183" s="19"/>
      <c r="HR183" s="19"/>
      <c r="HS183" s="19"/>
      <c r="HT183" s="19"/>
      <c r="HU183" s="19"/>
      <c r="HV183" s="19"/>
      <c r="HW183" s="19"/>
      <c r="HX183" s="19"/>
      <c r="HY183" s="19"/>
      <c r="HZ183" s="19"/>
      <c r="IA183" s="19"/>
      <c r="IB183" s="19"/>
      <c r="IC183" s="19"/>
      <c r="ID183" s="19"/>
      <c r="IE183" s="19"/>
      <c r="IF183" s="19"/>
      <c r="IG183" s="19"/>
      <c r="IH183" s="19"/>
      <c r="II183" s="19"/>
      <c r="IJ183" s="19"/>
      <c r="IK183" s="19"/>
      <c r="IL183" s="19"/>
      <c r="IM183" s="19"/>
      <c r="IN183" s="19"/>
      <c r="IO183" s="19"/>
      <c r="IP183" s="19"/>
      <c r="IQ183" s="19"/>
      <c r="IR183" s="19"/>
      <c r="IS183" s="19"/>
      <c r="IT183" s="19"/>
      <c r="IU183" s="19"/>
      <c r="IV183" s="19"/>
      <c r="IW183" s="19"/>
    </row>
    <row r="184" customFormat="false" ht="12.75" hidden="false" customHeight="false" outlineLevel="0" collapsed="false">
      <c r="A184" s="10"/>
      <c r="B184" s="10"/>
      <c r="C184" s="38"/>
      <c r="D184" s="6"/>
      <c r="E184" s="39"/>
      <c r="F184" s="39"/>
      <c r="G184" s="24"/>
      <c r="H184" s="19"/>
      <c r="I184" s="25"/>
      <c r="J184" s="19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7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  <c r="BF184" s="19"/>
      <c r="BG184" s="19"/>
      <c r="BH184" s="19"/>
      <c r="BI184" s="19"/>
      <c r="BJ184" s="19"/>
      <c r="BK184" s="19"/>
      <c r="BL184" s="19"/>
      <c r="BM184" s="19"/>
      <c r="BN184" s="19"/>
      <c r="BO184" s="19"/>
      <c r="BP184" s="19"/>
      <c r="BQ184" s="19"/>
      <c r="BR184" s="19"/>
      <c r="BS184" s="19"/>
      <c r="BT184" s="19"/>
      <c r="BU184" s="19"/>
      <c r="BV184" s="19"/>
      <c r="BW184" s="19"/>
      <c r="BX184" s="19"/>
      <c r="BY184" s="19"/>
      <c r="BZ184" s="19"/>
      <c r="CA184" s="19"/>
      <c r="CB184" s="19"/>
      <c r="CC184" s="19"/>
      <c r="CD184" s="19"/>
      <c r="CE184" s="19"/>
      <c r="CF184" s="19"/>
      <c r="CG184" s="19"/>
      <c r="CH184" s="19"/>
      <c r="CI184" s="19"/>
      <c r="CJ184" s="19"/>
      <c r="CK184" s="19"/>
      <c r="CL184" s="19"/>
      <c r="CM184" s="19"/>
      <c r="CN184" s="19"/>
      <c r="CO184" s="19"/>
      <c r="CP184" s="19"/>
      <c r="CQ184" s="19"/>
      <c r="CR184" s="19"/>
      <c r="CS184" s="19"/>
      <c r="CT184" s="19"/>
      <c r="CU184" s="19"/>
      <c r="CV184" s="19"/>
      <c r="CW184" s="19"/>
      <c r="CX184" s="19"/>
      <c r="CY184" s="19"/>
      <c r="CZ184" s="19"/>
      <c r="DA184" s="19"/>
      <c r="DB184" s="19"/>
      <c r="DC184" s="19"/>
      <c r="DD184" s="19"/>
      <c r="DE184" s="19"/>
      <c r="DF184" s="19"/>
      <c r="DG184" s="19"/>
      <c r="DH184" s="19"/>
      <c r="DI184" s="19"/>
      <c r="DJ184" s="19"/>
      <c r="DK184" s="19"/>
      <c r="DL184" s="19"/>
      <c r="DM184" s="19"/>
      <c r="DN184" s="19"/>
      <c r="DO184" s="19"/>
      <c r="DP184" s="19"/>
      <c r="DQ184" s="19"/>
      <c r="DR184" s="19"/>
      <c r="DS184" s="19"/>
      <c r="DT184" s="19"/>
      <c r="DU184" s="19"/>
      <c r="DV184" s="19"/>
      <c r="DW184" s="19"/>
      <c r="DX184" s="19"/>
      <c r="DY184" s="19"/>
      <c r="DZ184" s="19"/>
      <c r="EA184" s="19"/>
      <c r="EB184" s="19"/>
      <c r="EC184" s="19"/>
      <c r="ED184" s="19"/>
      <c r="EE184" s="19"/>
      <c r="EF184" s="19"/>
      <c r="EG184" s="19"/>
      <c r="EH184" s="19"/>
      <c r="EI184" s="19"/>
      <c r="EJ184" s="19"/>
      <c r="EK184" s="19"/>
      <c r="EL184" s="19"/>
      <c r="EM184" s="19"/>
      <c r="EN184" s="19"/>
      <c r="EO184" s="19"/>
      <c r="EP184" s="19"/>
      <c r="EQ184" s="19"/>
      <c r="ER184" s="19"/>
      <c r="ES184" s="19"/>
      <c r="ET184" s="19"/>
      <c r="EU184" s="19"/>
      <c r="EV184" s="19"/>
      <c r="EW184" s="19"/>
      <c r="EX184" s="19"/>
      <c r="EY184" s="19"/>
      <c r="EZ184" s="19"/>
      <c r="FA184" s="19"/>
      <c r="FB184" s="19"/>
      <c r="FC184" s="19"/>
      <c r="FD184" s="19"/>
      <c r="FE184" s="19"/>
      <c r="FF184" s="19"/>
      <c r="FG184" s="19"/>
      <c r="FH184" s="19"/>
      <c r="FI184" s="19"/>
      <c r="FJ184" s="19"/>
      <c r="FK184" s="19"/>
      <c r="FL184" s="19"/>
      <c r="FM184" s="19"/>
      <c r="FN184" s="19"/>
      <c r="FO184" s="19"/>
      <c r="FP184" s="19"/>
      <c r="FQ184" s="19"/>
      <c r="FR184" s="19"/>
      <c r="FS184" s="19"/>
      <c r="FT184" s="19"/>
      <c r="FU184" s="19"/>
      <c r="FV184" s="19"/>
      <c r="FW184" s="19"/>
      <c r="FX184" s="19"/>
      <c r="FY184" s="19"/>
      <c r="FZ184" s="19"/>
      <c r="GA184" s="19"/>
      <c r="GB184" s="19"/>
      <c r="GC184" s="19"/>
      <c r="GD184" s="19"/>
      <c r="GE184" s="19"/>
      <c r="GF184" s="19"/>
      <c r="GG184" s="19"/>
      <c r="GH184" s="19"/>
      <c r="GI184" s="19"/>
      <c r="GJ184" s="19"/>
      <c r="GK184" s="19"/>
      <c r="GL184" s="19"/>
      <c r="GM184" s="19"/>
      <c r="GN184" s="19"/>
      <c r="GO184" s="19"/>
      <c r="GP184" s="19"/>
      <c r="GQ184" s="19"/>
      <c r="GR184" s="19"/>
      <c r="GS184" s="19"/>
      <c r="GT184" s="19"/>
      <c r="GU184" s="19"/>
      <c r="GV184" s="19"/>
      <c r="GW184" s="19"/>
      <c r="GX184" s="19"/>
      <c r="GY184" s="19"/>
      <c r="GZ184" s="19"/>
      <c r="HA184" s="19"/>
      <c r="HB184" s="19"/>
      <c r="HC184" s="19"/>
      <c r="HD184" s="19"/>
      <c r="HE184" s="19"/>
      <c r="HF184" s="19"/>
      <c r="HG184" s="19"/>
      <c r="HH184" s="19"/>
      <c r="HI184" s="19"/>
      <c r="HJ184" s="19"/>
      <c r="HK184" s="19"/>
      <c r="HL184" s="19"/>
      <c r="HM184" s="19"/>
      <c r="HN184" s="19"/>
      <c r="HO184" s="19"/>
      <c r="HP184" s="19"/>
      <c r="HQ184" s="19"/>
      <c r="HR184" s="19"/>
      <c r="HS184" s="19"/>
      <c r="HT184" s="19"/>
      <c r="HU184" s="19"/>
      <c r="HV184" s="19"/>
      <c r="HW184" s="19"/>
      <c r="HX184" s="19"/>
      <c r="HY184" s="19"/>
      <c r="HZ184" s="19"/>
      <c r="IA184" s="19"/>
      <c r="IB184" s="19"/>
      <c r="IC184" s="19"/>
      <c r="ID184" s="19"/>
      <c r="IE184" s="19"/>
      <c r="IF184" s="19"/>
      <c r="IG184" s="19"/>
      <c r="IH184" s="19"/>
      <c r="II184" s="19"/>
      <c r="IJ184" s="19"/>
      <c r="IK184" s="19"/>
      <c r="IL184" s="19"/>
      <c r="IM184" s="19"/>
      <c r="IN184" s="19"/>
      <c r="IO184" s="19"/>
      <c r="IP184" s="19"/>
      <c r="IQ184" s="19"/>
      <c r="IR184" s="19"/>
      <c r="IS184" s="19"/>
      <c r="IT184" s="19"/>
      <c r="IU184" s="19"/>
      <c r="IV184" s="19"/>
      <c r="IW184" s="19"/>
    </row>
    <row r="185" customFormat="false" ht="25.5" hidden="false" customHeight="false" outlineLevel="0" collapsed="false">
      <c r="A185" s="34" t="s">
        <v>116</v>
      </c>
      <c r="B185" s="34" t="s">
        <v>7</v>
      </c>
      <c r="C185" s="35" t="s">
        <v>225</v>
      </c>
      <c r="D185" s="36" t="s">
        <v>9</v>
      </c>
      <c r="E185" s="37" t="n">
        <v>90000</v>
      </c>
      <c r="F185" s="29" t="n">
        <v>90000</v>
      </c>
      <c r="G185" s="24"/>
      <c r="H185" s="19"/>
      <c r="I185" s="25"/>
      <c r="J185" s="19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7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  <c r="BF185" s="19"/>
      <c r="BG185" s="19"/>
      <c r="BH185" s="19"/>
      <c r="BI185" s="19"/>
      <c r="BJ185" s="19"/>
      <c r="BK185" s="19"/>
      <c r="BL185" s="19"/>
      <c r="BM185" s="19"/>
      <c r="BN185" s="19"/>
      <c r="BO185" s="19"/>
      <c r="BP185" s="19"/>
      <c r="BQ185" s="19"/>
      <c r="BR185" s="19"/>
      <c r="BS185" s="19"/>
      <c r="BT185" s="19"/>
      <c r="BU185" s="19"/>
      <c r="BV185" s="19"/>
      <c r="BW185" s="19"/>
      <c r="BX185" s="19"/>
      <c r="BY185" s="19"/>
      <c r="BZ185" s="19"/>
      <c r="CA185" s="19"/>
      <c r="CB185" s="19"/>
      <c r="CC185" s="19"/>
      <c r="CD185" s="19"/>
      <c r="CE185" s="19"/>
      <c r="CF185" s="19"/>
      <c r="CG185" s="19"/>
      <c r="CH185" s="19"/>
      <c r="CI185" s="19"/>
      <c r="CJ185" s="19"/>
      <c r="CK185" s="19"/>
      <c r="CL185" s="19"/>
      <c r="CM185" s="19"/>
      <c r="CN185" s="19"/>
      <c r="CO185" s="19"/>
      <c r="CP185" s="19"/>
      <c r="CQ185" s="19"/>
      <c r="CR185" s="19"/>
      <c r="CS185" s="19"/>
      <c r="CT185" s="19"/>
      <c r="CU185" s="19"/>
      <c r="CV185" s="19"/>
      <c r="CW185" s="19"/>
      <c r="CX185" s="19"/>
      <c r="CY185" s="19"/>
      <c r="CZ185" s="19"/>
      <c r="DA185" s="19"/>
      <c r="DB185" s="19"/>
      <c r="DC185" s="19"/>
      <c r="DD185" s="19"/>
      <c r="DE185" s="19"/>
      <c r="DF185" s="19"/>
      <c r="DG185" s="19"/>
      <c r="DH185" s="19"/>
      <c r="DI185" s="19"/>
      <c r="DJ185" s="19"/>
      <c r="DK185" s="19"/>
      <c r="DL185" s="19"/>
      <c r="DM185" s="19"/>
      <c r="DN185" s="19"/>
      <c r="DO185" s="19"/>
      <c r="DP185" s="19"/>
      <c r="DQ185" s="19"/>
      <c r="DR185" s="19"/>
      <c r="DS185" s="19"/>
      <c r="DT185" s="19"/>
      <c r="DU185" s="19"/>
      <c r="DV185" s="19"/>
      <c r="DW185" s="19"/>
      <c r="DX185" s="19"/>
      <c r="DY185" s="19"/>
      <c r="DZ185" s="19"/>
      <c r="EA185" s="19"/>
      <c r="EB185" s="19"/>
      <c r="EC185" s="19"/>
      <c r="ED185" s="19"/>
      <c r="EE185" s="19"/>
      <c r="EF185" s="19"/>
      <c r="EG185" s="19"/>
      <c r="EH185" s="19"/>
      <c r="EI185" s="19"/>
      <c r="EJ185" s="19"/>
      <c r="EK185" s="19"/>
      <c r="EL185" s="19"/>
      <c r="EM185" s="19"/>
      <c r="EN185" s="19"/>
      <c r="EO185" s="19"/>
      <c r="EP185" s="19"/>
      <c r="EQ185" s="19"/>
      <c r="ER185" s="19"/>
      <c r="ES185" s="19"/>
      <c r="ET185" s="19"/>
      <c r="EU185" s="19"/>
      <c r="EV185" s="19"/>
      <c r="EW185" s="19"/>
      <c r="EX185" s="19"/>
      <c r="EY185" s="19"/>
      <c r="EZ185" s="19"/>
      <c r="FA185" s="19"/>
      <c r="FB185" s="19"/>
      <c r="FC185" s="19"/>
      <c r="FD185" s="19"/>
      <c r="FE185" s="19"/>
      <c r="FF185" s="19"/>
      <c r="FG185" s="19"/>
      <c r="FH185" s="19"/>
      <c r="FI185" s="19"/>
      <c r="FJ185" s="19"/>
      <c r="FK185" s="19"/>
      <c r="FL185" s="19"/>
      <c r="FM185" s="19"/>
      <c r="FN185" s="19"/>
      <c r="FO185" s="19"/>
      <c r="FP185" s="19"/>
      <c r="FQ185" s="19"/>
      <c r="FR185" s="19"/>
      <c r="FS185" s="19"/>
      <c r="FT185" s="19"/>
      <c r="FU185" s="19"/>
      <c r="FV185" s="19"/>
      <c r="FW185" s="19"/>
      <c r="FX185" s="19"/>
      <c r="FY185" s="19"/>
      <c r="FZ185" s="19"/>
      <c r="GA185" s="19"/>
      <c r="GB185" s="19"/>
      <c r="GC185" s="19"/>
      <c r="GD185" s="19"/>
      <c r="GE185" s="19"/>
      <c r="GF185" s="19"/>
      <c r="GG185" s="19"/>
      <c r="GH185" s="19"/>
      <c r="GI185" s="19"/>
      <c r="GJ185" s="19"/>
      <c r="GK185" s="19"/>
      <c r="GL185" s="19"/>
      <c r="GM185" s="19"/>
      <c r="GN185" s="19"/>
      <c r="GO185" s="19"/>
      <c r="GP185" s="19"/>
      <c r="GQ185" s="19"/>
      <c r="GR185" s="19"/>
      <c r="GS185" s="19"/>
      <c r="GT185" s="19"/>
      <c r="GU185" s="19"/>
      <c r="GV185" s="19"/>
      <c r="GW185" s="19"/>
      <c r="GX185" s="19"/>
      <c r="GY185" s="19"/>
      <c r="GZ185" s="19"/>
      <c r="HA185" s="19"/>
      <c r="HB185" s="19"/>
      <c r="HC185" s="19"/>
      <c r="HD185" s="19"/>
      <c r="HE185" s="19"/>
      <c r="HF185" s="19"/>
      <c r="HG185" s="19"/>
      <c r="HH185" s="19"/>
      <c r="HI185" s="19"/>
      <c r="HJ185" s="19"/>
      <c r="HK185" s="19"/>
      <c r="HL185" s="19"/>
      <c r="HM185" s="19"/>
      <c r="HN185" s="19"/>
      <c r="HO185" s="19"/>
      <c r="HP185" s="19"/>
      <c r="HQ185" s="19"/>
      <c r="HR185" s="19"/>
      <c r="HS185" s="19"/>
      <c r="HT185" s="19"/>
      <c r="HU185" s="19"/>
      <c r="HV185" s="19"/>
      <c r="HW185" s="19"/>
      <c r="HX185" s="19"/>
      <c r="HY185" s="19"/>
      <c r="HZ185" s="19"/>
      <c r="IA185" s="19"/>
      <c r="IB185" s="19"/>
      <c r="IC185" s="19"/>
      <c r="ID185" s="19"/>
      <c r="IE185" s="19"/>
      <c r="IF185" s="19"/>
      <c r="IG185" s="19"/>
      <c r="IH185" s="19"/>
      <c r="II185" s="19"/>
      <c r="IJ185" s="19"/>
      <c r="IK185" s="19"/>
      <c r="IL185" s="19"/>
      <c r="IM185" s="19"/>
      <c r="IN185" s="19"/>
      <c r="IO185" s="19"/>
      <c r="IP185" s="19"/>
      <c r="IQ185" s="19"/>
      <c r="IR185" s="19"/>
      <c r="IS185" s="19"/>
      <c r="IT185" s="19"/>
      <c r="IU185" s="19"/>
      <c r="IV185" s="19"/>
      <c r="IW185" s="19"/>
    </row>
    <row r="186" customFormat="false" ht="12.75" hidden="false" customHeight="false" outlineLevel="0" collapsed="false">
      <c r="A186" s="34"/>
      <c r="B186" s="34" t="s">
        <v>7</v>
      </c>
      <c r="C186" s="35" t="s">
        <v>226</v>
      </c>
      <c r="D186" s="36" t="s">
        <v>9</v>
      </c>
      <c r="E186" s="37" t="n">
        <v>60000</v>
      </c>
      <c r="F186" s="29" t="n">
        <v>60000</v>
      </c>
      <c r="G186" s="24"/>
      <c r="H186" s="19"/>
      <c r="I186" s="25"/>
      <c r="J186" s="19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7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  <c r="BF186" s="19"/>
      <c r="BG186" s="19"/>
      <c r="BH186" s="19"/>
      <c r="BI186" s="19"/>
      <c r="BJ186" s="19"/>
      <c r="BK186" s="19"/>
      <c r="BL186" s="19"/>
      <c r="BM186" s="19"/>
      <c r="BN186" s="19"/>
      <c r="BO186" s="19"/>
      <c r="BP186" s="19"/>
      <c r="BQ186" s="19"/>
      <c r="BR186" s="19"/>
      <c r="BS186" s="19"/>
      <c r="BT186" s="19"/>
      <c r="BU186" s="19"/>
      <c r="BV186" s="19"/>
      <c r="BW186" s="19"/>
      <c r="BX186" s="19"/>
      <c r="BY186" s="19"/>
      <c r="BZ186" s="19"/>
      <c r="CA186" s="19"/>
      <c r="CB186" s="19"/>
      <c r="CC186" s="19"/>
      <c r="CD186" s="19"/>
      <c r="CE186" s="19"/>
      <c r="CF186" s="19"/>
      <c r="CG186" s="19"/>
      <c r="CH186" s="19"/>
      <c r="CI186" s="19"/>
      <c r="CJ186" s="19"/>
      <c r="CK186" s="19"/>
      <c r="CL186" s="19"/>
      <c r="CM186" s="19"/>
      <c r="CN186" s="19"/>
      <c r="CO186" s="19"/>
      <c r="CP186" s="19"/>
      <c r="CQ186" s="19"/>
      <c r="CR186" s="19"/>
      <c r="CS186" s="19"/>
      <c r="CT186" s="19"/>
      <c r="CU186" s="19"/>
      <c r="CV186" s="19"/>
      <c r="CW186" s="19"/>
      <c r="CX186" s="19"/>
      <c r="CY186" s="19"/>
      <c r="CZ186" s="19"/>
      <c r="DA186" s="19"/>
      <c r="DB186" s="19"/>
      <c r="DC186" s="19"/>
      <c r="DD186" s="19"/>
      <c r="DE186" s="19"/>
      <c r="DF186" s="19"/>
      <c r="DG186" s="19"/>
      <c r="DH186" s="19"/>
      <c r="DI186" s="19"/>
      <c r="DJ186" s="19"/>
      <c r="DK186" s="19"/>
      <c r="DL186" s="19"/>
      <c r="DM186" s="19"/>
      <c r="DN186" s="19"/>
      <c r="DO186" s="19"/>
      <c r="DP186" s="19"/>
      <c r="DQ186" s="19"/>
      <c r="DR186" s="19"/>
      <c r="DS186" s="19"/>
      <c r="DT186" s="19"/>
      <c r="DU186" s="19"/>
      <c r="DV186" s="19"/>
      <c r="DW186" s="19"/>
      <c r="DX186" s="19"/>
      <c r="DY186" s="19"/>
      <c r="DZ186" s="19"/>
      <c r="EA186" s="19"/>
      <c r="EB186" s="19"/>
      <c r="EC186" s="19"/>
      <c r="ED186" s="19"/>
      <c r="EE186" s="19"/>
      <c r="EF186" s="19"/>
      <c r="EG186" s="19"/>
      <c r="EH186" s="19"/>
      <c r="EI186" s="19"/>
      <c r="EJ186" s="19"/>
      <c r="EK186" s="19"/>
      <c r="EL186" s="19"/>
      <c r="EM186" s="19"/>
      <c r="EN186" s="19"/>
      <c r="EO186" s="19"/>
      <c r="EP186" s="19"/>
      <c r="EQ186" s="19"/>
      <c r="ER186" s="19"/>
      <c r="ES186" s="19"/>
      <c r="ET186" s="19"/>
      <c r="EU186" s="19"/>
      <c r="EV186" s="19"/>
      <c r="EW186" s="19"/>
      <c r="EX186" s="19"/>
      <c r="EY186" s="19"/>
      <c r="EZ186" s="19"/>
      <c r="FA186" s="19"/>
      <c r="FB186" s="19"/>
      <c r="FC186" s="19"/>
      <c r="FD186" s="19"/>
      <c r="FE186" s="19"/>
      <c r="FF186" s="19"/>
      <c r="FG186" s="19"/>
      <c r="FH186" s="19"/>
      <c r="FI186" s="19"/>
      <c r="FJ186" s="19"/>
      <c r="FK186" s="19"/>
      <c r="FL186" s="19"/>
      <c r="FM186" s="19"/>
      <c r="FN186" s="19"/>
      <c r="FO186" s="19"/>
      <c r="FP186" s="19"/>
      <c r="FQ186" s="19"/>
      <c r="FR186" s="19"/>
      <c r="FS186" s="19"/>
      <c r="FT186" s="19"/>
      <c r="FU186" s="19"/>
      <c r="FV186" s="19"/>
      <c r="FW186" s="19"/>
      <c r="FX186" s="19"/>
      <c r="FY186" s="19"/>
      <c r="FZ186" s="19"/>
      <c r="GA186" s="19"/>
      <c r="GB186" s="19"/>
      <c r="GC186" s="19"/>
      <c r="GD186" s="19"/>
      <c r="GE186" s="19"/>
      <c r="GF186" s="19"/>
      <c r="GG186" s="19"/>
      <c r="GH186" s="19"/>
      <c r="GI186" s="19"/>
      <c r="GJ186" s="19"/>
      <c r="GK186" s="19"/>
      <c r="GL186" s="19"/>
      <c r="GM186" s="19"/>
      <c r="GN186" s="19"/>
      <c r="GO186" s="19"/>
      <c r="GP186" s="19"/>
      <c r="GQ186" s="19"/>
      <c r="GR186" s="19"/>
      <c r="GS186" s="19"/>
      <c r="GT186" s="19"/>
      <c r="GU186" s="19"/>
      <c r="GV186" s="19"/>
      <c r="GW186" s="19"/>
      <c r="GX186" s="19"/>
      <c r="GY186" s="19"/>
      <c r="GZ186" s="19"/>
      <c r="HA186" s="19"/>
      <c r="HB186" s="19"/>
      <c r="HC186" s="19"/>
      <c r="HD186" s="19"/>
      <c r="HE186" s="19"/>
      <c r="HF186" s="19"/>
      <c r="HG186" s="19"/>
      <c r="HH186" s="19"/>
      <c r="HI186" s="19"/>
      <c r="HJ186" s="19"/>
      <c r="HK186" s="19"/>
      <c r="HL186" s="19"/>
      <c r="HM186" s="19"/>
      <c r="HN186" s="19"/>
      <c r="HO186" s="19"/>
      <c r="HP186" s="19"/>
      <c r="HQ186" s="19"/>
      <c r="HR186" s="19"/>
      <c r="HS186" s="19"/>
      <c r="HT186" s="19"/>
      <c r="HU186" s="19"/>
      <c r="HV186" s="19"/>
      <c r="HW186" s="19"/>
      <c r="HX186" s="19"/>
      <c r="HY186" s="19"/>
      <c r="HZ186" s="19"/>
      <c r="IA186" s="19"/>
      <c r="IB186" s="19"/>
      <c r="IC186" s="19"/>
      <c r="ID186" s="19"/>
      <c r="IE186" s="19"/>
      <c r="IF186" s="19"/>
      <c r="IG186" s="19"/>
      <c r="IH186" s="19"/>
      <c r="II186" s="19"/>
      <c r="IJ186" s="19"/>
      <c r="IK186" s="19"/>
      <c r="IL186" s="19"/>
      <c r="IM186" s="19"/>
      <c r="IN186" s="19"/>
      <c r="IO186" s="19"/>
      <c r="IP186" s="19"/>
      <c r="IQ186" s="19"/>
      <c r="IR186" s="19"/>
      <c r="IS186" s="19"/>
      <c r="IT186" s="19"/>
      <c r="IU186" s="19"/>
      <c r="IV186" s="19"/>
      <c r="IW186" s="19"/>
    </row>
    <row r="187" customFormat="false" ht="25.5" hidden="false" customHeight="false" outlineLevel="0" collapsed="false">
      <c r="A187" s="34"/>
      <c r="B187" s="34" t="s">
        <v>7</v>
      </c>
      <c r="C187" s="35" t="s">
        <v>227</v>
      </c>
      <c r="D187" s="36" t="s">
        <v>9</v>
      </c>
      <c r="E187" s="37" t="n">
        <v>60000</v>
      </c>
      <c r="F187" s="29" t="n">
        <v>60000</v>
      </c>
      <c r="G187" s="24"/>
      <c r="H187" s="19"/>
      <c r="I187" s="25"/>
      <c r="J187" s="19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7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  <c r="BF187" s="19"/>
      <c r="BG187" s="19"/>
      <c r="BH187" s="19"/>
      <c r="BI187" s="19"/>
      <c r="BJ187" s="19"/>
      <c r="BK187" s="19"/>
      <c r="BL187" s="19"/>
      <c r="BM187" s="19"/>
      <c r="BN187" s="19"/>
      <c r="BO187" s="19"/>
      <c r="BP187" s="19"/>
      <c r="BQ187" s="19"/>
      <c r="BR187" s="19"/>
      <c r="BS187" s="19"/>
      <c r="BT187" s="19"/>
      <c r="BU187" s="19"/>
      <c r="BV187" s="19"/>
      <c r="BW187" s="19"/>
      <c r="BX187" s="19"/>
      <c r="BY187" s="19"/>
      <c r="BZ187" s="19"/>
      <c r="CA187" s="19"/>
      <c r="CB187" s="19"/>
      <c r="CC187" s="19"/>
      <c r="CD187" s="19"/>
      <c r="CE187" s="19"/>
      <c r="CF187" s="19"/>
      <c r="CG187" s="19"/>
      <c r="CH187" s="19"/>
      <c r="CI187" s="19"/>
      <c r="CJ187" s="19"/>
      <c r="CK187" s="19"/>
      <c r="CL187" s="19"/>
      <c r="CM187" s="19"/>
      <c r="CN187" s="19"/>
      <c r="CO187" s="19"/>
      <c r="CP187" s="19"/>
      <c r="CQ187" s="19"/>
      <c r="CR187" s="19"/>
      <c r="CS187" s="19"/>
      <c r="CT187" s="19"/>
      <c r="CU187" s="19"/>
      <c r="CV187" s="19"/>
      <c r="CW187" s="19"/>
      <c r="CX187" s="19"/>
      <c r="CY187" s="19"/>
      <c r="CZ187" s="19"/>
      <c r="DA187" s="19"/>
      <c r="DB187" s="19"/>
      <c r="DC187" s="19"/>
      <c r="DD187" s="19"/>
      <c r="DE187" s="19"/>
      <c r="DF187" s="19"/>
      <c r="DG187" s="19"/>
      <c r="DH187" s="19"/>
      <c r="DI187" s="19"/>
      <c r="DJ187" s="19"/>
      <c r="DK187" s="19"/>
      <c r="DL187" s="19"/>
      <c r="DM187" s="19"/>
      <c r="DN187" s="19"/>
      <c r="DO187" s="19"/>
      <c r="DP187" s="19"/>
      <c r="DQ187" s="19"/>
      <c r="DR187" s="19"/>
      <c r="DS187" s="19"/>
      <c r="DT187" s="19"/>
      <c r="DU187" s="19"/>
      <c r="DV187" s="19"/>
      <c r="DW187" s="19"/>
      <c r="DX187" s="19"/>
      <c r="DY187" s="19"/>
      <c r="DZ187" s="19"/>
      <c r="EA187" s="19"/>
      <c r="EB187" s="19"/>
      <c r="EC187" s="19"/>
      <c r="ED187" s="19"/>
      <c r="EE187" s="19"/>
      <c r="EF187" s="19"/>
      <c r="EG187" s="19"/>
      <c r="EH187" s="19"/>
      <c r="EI187" s="19"/>
      <c r="EJ187" s="19"/>
      <c r="EK187" s="19"/>
      <c r="EL187" s="19"/>
      <c r="EM187" s="19"/>
      <c r="EN187" s="19"/>
      <c r="EO187" s="19"/>
      <c r="EP187" s="19"/>
      <c r="EQ187" s="19"/>
      <c r="ER187" s="19"/>
      <c r="ES187" s="19"/>
      <c r="ET187" s="19"/>
      <c r="EU187" s="19"/>
      <c r="EV187" s="19"/>
      <c r="EW187" s="19"/>
      <c r="EX187" s="19"/>
      <c r="EY187" s="19"/>
      <c r="EZ187" s="19"/>
      <c r="FA187" s="19"/>
      <c r="FB187" s="19"/>
      <c r="FC187" s="19"/>
      <c r="FD187" s="19"/>
      <c r="FE187" s="19"/>
      <c r="FF187" s="19"/>
      <c r="FG187" s="19"/>
      <c r="FH187" s="19"/>
      <c r="FI187" s="19"/>
      <c r="FJ187" s="19"/>
      <c r="FK187" s="19"/>
      <c r="FL187" s="19"/>
      <c r="FM187" s="19"/>
      <c r="FN187" s="19"/>
      <c r="FO187" s="19"/>
      <c r="FP187" s="19"/>
      <c r="FQ187" s="19"/>
      <c r="FR187" s="19"/>
      <c r="FS187" s="19"/>
      <c r="FT187" s="19"/>
      <c r="FU187" s="19"/>
      <c r="FV187" s="19"/>
      <c r="FW187" s="19"/>
      <c r="FX187" s="19"/>
      <c r="FY187" s="19"/>
      <c r="FZ187" s="19"/>
      <c r="GA187" s="19"/>
      <c r="GB187" s="19"/>
      <c r="GC187" s="19"/>
      <c r="GD187" s="19"/>
      <c r="GE187" s="19"/>
      <c r="GF187" s="19"/>
      <c r="GG187" s="19"/>
      <c r="GH187" s="19"/>
      <c r="GI187" s="19"/>
      <c r="GJ187" s="19"/>
      <c r="GK187" s="19"/>
      <c r="GL187" s="19"/>
      <c r="GM187" s="19"/>
      <c r="GN187" s="19"/>
      <c r="GO187" s="19"/>
      <c r="GP187" s="19"/>
      <c r="GQ187" s="19"/>
      <c r="GR187" s="19"/>
      <c r="GS187" s="19"/>
      <c r="GT187" s="19"/>
      <c r="GU187" s="19"/>
      <c r="GV187" s="19"/>
      <c r="GW187" s="19"/>
      <c r="GX187" s="19"/>
      <c r="GY187" s="19"/>
      <c r="GZ187" s="19"/>
      <c r="HA187" s="19"/>
      <c r="HB187" s="19"/>
      <c r="HC187" s="19"/>
      <c r="HD187" s="19"/>
      <c r="HE187" s="19"/>
      <c r="HF187" s="19"/>
      <c r="HG187" s="19"/>
      <c r="HH187" s="19"/>
      <c r="HI187" s="19"/>
      <c r="HJ187" s="19"/>
      <c r="HK187" s="19"/>
      <c r="HL187" s="19"/>
      <c r="HM187" s="19"/>
      <c r="HN187" s="19"/>
      <c r="HO187" s="19"/>
      <c r="HP187" s="19"/>
      <c r="HQ187" s="19"/>
      <c r="HR187" s="19"/>
      <c r="HS187" s="19"/>
      <c r="HT187" s="19"/>
      <c r="HU187" s="19"/>
      <c r="HV187" s="19"/>
      <c r="HW187" s="19"/>
      <c r="HX187" s="19"/>
      <c r="HY187" s="19"/>
      <c r="HZ187" s="19"/>
      <c r="IA187" s="19"/>
      <c r="IB187" s="19"/>
      <c r="IC187" s="19"/>
      <c r="ID187" s="19"/>
      <c r="IE187" s="19"/>
      <c r="IF187" s="19"/>
      <c r="IG187" s="19"/>
      <c r="IH187" s="19"/>
      <c r="II187" s="19"/>
      <c r="IJ187" s="19"/>
      <c r="IK187" s="19"/>
      <c r="IL187" s="19"/>
      <c r="IM187" s="19"/>
      <c r="IN187" s="19"/>
      <c r="IO187" s="19"/>
      <c r="IP187" s="19"/>
      <c r="IQ187" s="19"/>
      <c r="IR187" s="19"/>
      <c r="IS187" s="19"/>
      <c r="IT187" s="19"/>
      <c r="IU187" s="19"/>
      <c r="IV187" s="19"/>
      <c r="IW187" s="19"/>
    </row>
    <row r="188" customFormat="false" ht="25.5" hidden="false" customHeight="false" outlineLevel="0" collapsed="false">
      <c r="A188" s="34"/>
      <c r="B188" s="34" t="s">
        <v>7</v>
      </c>
      <c r="C188" s="35" t="s">
        <v>228</v>
      </c>
      <c r="D188" s="36" t="s">
        <v>9</v>
      </c>
      <c r="E188" s="37" t="n">
        <v>50000</v>
      </c>
      <c r="F188" s="29" t="n">
        <v>50000</v>
      </c>
      <c r="G188" s="24"/>
      <c r="H188" s="19"/>
      <c r="I188" s="25"/>
      <c r="J188" s="19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7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19"/>
      <c r="BC188" s="19"/>
      <c r="BD188" s="19"/>
      <c r="BE188" s="19"/>
      <c r="BF188" s="19"/>
      <c r="BG188" s="19"/>
      <c r="BH188" s="19"/>
      <c r="BI188" s="19"/>
      <c r="BJ188" s="19"/>
      <c r="BK188" s="19"/>
      <c r="BL188" s="19"/>
      <c r="BM188" s="19"/>
      <c r="BN188" s="19"/>
      <c r="BO188" s="19"/>
      <c r="BP188" s="19"/>
      <c r="BQ188" s="19"/>
      <c r="BR188" s="19"/>
      <c r="BS188" s="19"/>
      <c r="BT188" s="19"/>
      <c r="BU188" s="19"/>
      <c r="BV188" s="19"/>
      <c r="BW188" s="19"/>
      <c r="BX188" s="19"/>
      <c r="BY188" s="19"/>
      <c r="BZ188" s="19"/>
      <c r="CA188" s="19"/>
      <c r="CB188" s="19"/>
      <c r="CC188" s="19"/>
      <c r="CD188" s="19"/>
      <c r="CE188" s="19"/>
      <c r="CF188" s="19"/>
      <c r="CG188" s="19"/>
      <c r="CH188" s="19"/>
      <c r="CI188" s="19"/>
      <c r="CJ188" s="19"/>
      <c r="CK188" s="19"/>
      <c r="CL188" s="19"/>
      <c r="CM188" s="19"/>
      <c r="CN188" s="19"/>
      <c r="CO188" s="19"/>
      <c r="CP188" s="19"/>
      <c r="CQ188" s="19"/>
      <c r="CR188" s="19"/>
      <c r="CS188" s="19"/>
      <c r="CT188" s="19"/>
      <c r="CU188" s="19"/>
      <c r="CV188" s="19"/>
      <c r="CW188" s="19"/>
      <c r="CX188" s="19"/>
      <c r="CY188" s="19"/>
      <c r="CZ188" s="19"/>
      <c r="DA188" s="19"/>
      <c r="DB188" s="19"/>
      <c r="DC188" s="19"/>
      <c r="DD188" s="19"/>
      <c r="DE188" s="19"/>
      <c r="DF188" s="19"/>
      <c r="DG188" s="19"/>
      <c r="DH188" s="19"/>
      <c r="DI188" s="19"/>
      <c r="DJ188" s="19"/>
      <c r="DK188" s="19"/>
      <c r="DL188" s="19"/>
      <c r="DM188" s="19"/>
      <c r="DN188" s="19"/>
      <c r="DO188" s="19"/>
      <c r="DP188" s="19"/>
      <c r="DQ188" s="19"/>
      <c r="DR188" s="19"/>
      <c r="DS188" s="19"/>
      <c r="DT188" s="19"/>
      <c r="DU188" s="19"/>
      <c r="DV188" s="19"/>
      <c r="DW188" s="19"/>
      <c r="DX188" s="19"/>
      <c r="DY188" s="19"/>
      <c r="DZ188" s="19"/>
      <c r="EA188" s="19"/>
      <c r="EB188" s="19"/>
      <c r="EC188" s="19"/>
      <c r="ED188" s="19"/>
      <c r="EE188" s="19"/>
      <c r="EF188" s="19"/>
      <c r="EG188" s="19"/>
      <c r="EH188" s="19"/>
      <c r="EI188" s="19"/>
      <c r="EJ188" s="19"/>
      <c r="EK188" s="19"/>
      <c r="EL188" s="19"/>
      <c r="EM188" s="19"/>
      <c r="EN188" s="19"/>
      <c r="EO188" s="19"/>
      <c r="EP188" s="19"/>
      <c r="EQ188" s="19"/>
      <c r="ER188" s="19"/>
      <c r="ES188" s="19"/>
      <c r="ET188" s="19"/>
      <c r="EU188" s="19"/>
      <c r="EV188" s="19"/>
      <c r="EW188" s="19"/>
      <c r="EX188" s="19"/>
      <c r="EY188" s="19"/>
      <c r="EZ188" s="19"/>
      <c r="FA188" s="19"/>
      <c r="FB188" s="19"/>
      <c r="FC188" s="19"/>
      <c r="FD188" s="19"/>
      <c r="FE188" s="19"/>
      <c r="FF188" s="19"/>
      <c r="FG188" s="19"/>
      <c r="FH188" s="19"/>
      <c r="FI188" s="19"/>
      <c r="FJ188" s="19"/>
      <c r="FK188" s="19"/>
      <c r="FL188" s="19"/>
      <c r="FM188" s="19"/>
      <c r="FN188" s="19"/>
      <c r="FO188" s="19"/>
      <c r="FP188" s="19"/>
      <c r="FQ188" s="19"/>
      <c r="FR188" s="19"/>
      <c r="FS188" s="19"/>
      <c r="FT188" s="19"/>
      <c r="FU188" s="19"/>
      <c r="FV188" s="19"/>
      <c r="FW188" s="19"/>
      <c r="FX188" s="19"/>
      <c r="FY188" s="19"/>
      <c r="FZ188" s="19"/>
      <c r="GA188" s="19"/>
      <c r="GB188" s="19"/>
      <c r="GC188" s="19"/>
      <c r="GD188" s="19"/>
      <c r="GE188" s="19"/>
      <c r="GF188" s="19"/>
      <c r="GG188" s="19"/>
      <c r="GH188" s="19"/>
      <c r="GI188" s="19"/>
      <c r="GJ188" s="19"/>
      <c r="GK188" s="19"/>
      <c r="GL188" s="19"/>
      <c r="GM188" s="19"/>
      <c r="GN188" s="19"/>
      <c r="GO188" s="19"/>
      <c r="GP188" s="19"/>
      <c r="GQ188" s="19"/>
      <c r="GR188" s="19"/>
      <c r="GS188" s="19"/>
      <c r="GT188" s="19"/>
      <c r="GU188" s="19"/>
      <c r="GV188" s="19"/>
      <c r="GW188" s="19"/>
      <c r="GX188" s="19"/>
      <c r="GY188" s="19"/>
      <c r="GZ188" s="19"/>
      <c r="HA188" s="19"/>
      <c r="HB188" s="19"/>
      <c r="HC188" s="19"/>
      <c r="HD188" s="19"/>
      <c r="HE188" s="19"/>
      <c r="HF188" s="19"/>
      <c r="HG188" s="19"/>
      <c r="HH188" s="19"/>
      <c r="HI188" s="19"/>
      <c r="HJ188" s="19"/>
      <c r="HK188" s="19"/>
      <c r="HL188" s="19"/>
      <c r="HM188" s="19"/>
      <c r="HN188" s="19"/>
      <c r="HO188" s="19"/>
      <c r="HP188" s="19"/>
      <c r="HQ188" s="19"/>
      <c r="HR188" s="19"/>
      <c r="HS188" s="19"/>
      <c r="HT188" s="19"/>
      <c r="HU188" s="19"/>
      <c r="HV188" s="19"/>
      <c r="HW188" s="19"/>
      <c r="HX188" s="19"/>
      <c r="HY188" s="19"/>
      <c r="HZ188" s="19"/>
      <c r="IA188" s="19"/>
      <c r="IB188" s="19"/>
      <c r="IC188" s="19"/>
      <c r="ID188" s="19"/>
      <c r="IE188" s="19"/>
      <c r="IF188" s="19"/>
      <c r="IG188" s="19"/>
      <c r="IH188" s="19"/>
      <c r="II188" s="19"/>
      <c r="IJ188" s="19"/>
      <c r="IK188" s="19"/>
      <c r="IL188" s="19"/>
      <c r="IM188" s="19"/>
      <c r="IN188" s="19"/>
      <c r="IO188" s="19"/>
      <c r="IP188" s="19"/>
      <c r="IQ188" s="19"/>
      <c r="IR188" s="19"/>
      <c r="IS188" s="19"/>
      <c r="IT188" s="19"/>
      <c r="IU188" s="19"/>
      <c r="IV188" s="19"/>
      <c r="IW188" s="19"/>
    </row>
    <row r="189" customFormat="false" ht="12.75" hidden="false" customHeight="false" outlineLevel="0" collapsed="false">
      <c r="A189" s="10" t="s">
        <v>122</v>
      </c>
      <c r="B189" s="10"/>
      <c r="C189" s="38" t="s">
        <v>122</v>
      </c>
      <c r="D189" s="6"/>
      <c r="E189" s="39" t="n">
        <f aca="false">SUM(E185:E188)</f>
        <v>260000</v>
      </c>
      <c r="F189" s="39" t="n">
        <f aca="false">SUM(F185:F188)</f>
        <v>260000</v>
      </c>
      <c r="G189" s="24"/>
      <c r="H189" s="19"/>
      <c r="I189" s="25"/>
      <c r="J189" s="19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7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9"/>
      <c r="BB189" s="19"/>
      <c r="BC189" s="19"/>
      <c r="BD189" s="19"/>
      <c r="BE189" s="19"/>
      <c r="BF189" s="19"/>
      <c r="BG189" s="19"/>
      <c r="BH189" s="19"/>
      <c r="BI189" s="19"/>
      <c r="BJ189" s="19"/>
      <c r="BK189" s="19"/>
      <c r="BL189" s="19"/>
      <c r="BM189" s="19"/>
      <c r="BN189" s="19"/>
      <c r="BO189" s="19"/>
      <c r="BP189" s="19"/>
      <c r="BQ189" s="19"/>
      <c r="BR189" s="19"/>
      <c r="BS189" s="19"/>
      <c r="BT189" s="19"/>
      <c r="BU189" s="19"/>
      <c r="BV189" s="19"/>
      <c r="BW189" s="19"/>
      <c r="BX189" s="19"/>
      <c r="BY189" s="19"/>
      <c r="BZ189" s="19"/>
      <c r="CA189" s="19"/>
      <c r="CB189" s="19"/>
      <c r="CC189" s="19"/>
      <c r="CD189" s="19"/>
      <c r="CE189" s="19"/>
      <c r="CF189" s="19"/>
      <c r="CG189" s="19"/>
      <c r="CH189" s="19"/>
      <c r="CI189" s="19"/>
      <c r="CJ189" s="19"/>
      <c r="CK189" s="19"/>
      <c r="CL189" s="19"/>
      <c r="CM189" s="19"/>
      <c r="CN189" s="19"/>
      <c r="CO189" s="19"/>
      <c r="CP189" s="19"/>
      <c r="CQ189" s="19"/>
      <c r="CR189" s="19"/>
      <c r="CS189" s="19"/>
      <c r="CT189" s="19"/>
      <c r="CU189" s="19"/>
      <c r="CV189" s="19"/>
      <c r="CW189" s="19"/>
      <c r="CX189" s="19"/>
      <c r="CY189" s="19"/>
      <c r="CZ189" s="19"/>
      <c r="DA189" s="19"/>
      <c r="DB189" s="19"/>
      <c r="DC189" s="19"/>
      <c r="DD189" s="19"/>
      <c r="DE189" s="19"/>
      <c r="DF189" s="19"/>
      <c r="DG189" s="19"/>
      <c r="DH189" s="19"/>
      <c r="DI189" s="19"/>
      <c r="DJ189" s="19"/>
      <c r="DK189" s="19"/>
      <c r="DL189" s="19"/>
      <c r="DM189" s="19"/>
      <c r="DN189" s="19"/>
      <c r="DO189" s="19"/>
      <c r="DP189" s="19"/>
      <c r="DQ189" s="19"/>
      <c r="DR189" s="19"/>
      <c r="DS189" s="19"/>
      <c r="DT189" s="19"/>
      <c r="DU189" s="19"/>
      <c r="DV189" s="19"/>
      <c r="DW189" s="19"/>
      <c r="DX189" s="19"/>
      <c r="DY189" s="19"/>
      <c r="DZ189" s="19"/>
      <c r="EA189" s="19"/>
      <c r="EB189" s="19"/>
      <c r="EC189" s="19"/>
      <c r="ED189" s="19"/>
      <c r="EE189" s="19"/>
      <c r="EF189" s="19"/>
      <c r="EG189" s="19"/>
      <c r="EH189" s="19"/>
      <c r="EI189" s="19"/>
      <c r="EJ189" s="19"/>
      <c r="EK189" s="19"/>
      <c r="EL189" s="19"/>
      <c r="EM189" s="19"/>
      <c r="EN189" s="19"/>
      <c r="EO189" s="19"/>
      <c r="EP189" s="19"/>
      <c r="EQ189" s="19"/>
      <c r="ER189" s="19"/>
      <c r="ES189" s="19"/>
      <c r="ET189" s="19"/>
      <c r="EU189" s="19"/>
      <c r="EV189" s="19"/>
      <c r="EW189" s="19"/>
      <c r="EX189" s="19"/>
      <c r="EY189" s="19"/>
      <c r="EZ189" s="19"/>
      <c r="FA189" s="19"/>
      <c r="FB189" s="19"/>
      <c r="FC189" s="19"/>
      <c r="FD189" s="19"/>
      <c r="FE189" s="19"/>
      <c r="FF189" s="19"/>
      <c r="FG189" s="19"/>
      <c r="FH189" s="19"/>
      <c r="FI189" s="19"/>
      <c r="FJ189" s="19"/>
      <c r="FK189" s="19"/>
      <c r="FL189" s="19"/>
      <c r="FM189" s="19"/>
      <c r="FN189" s="19"/>
      <c r="FO189" s="19"/>
      <c r="FP189" s="19"/>
      <c r="FQ189" s="19"/>
      <c r="FR189" s="19"/>
      <c r="FS189" s="19"/>
      <c r="FT189" s="19"/>
      <c r="FU189" s="19"/>
      <c r="FV189" s="19"/>
      <c r="FW189" s="19"/>
      <c r="FX189" s="19"/>
      <c r="FY189" s="19"/>
      <c r="FZ189" s="19"/>
      <c r="GA189" s="19"/>
      <c r="GB189" s="19"/>
      <c r="GC189" s="19"/>
      <c r="GD189" s="19"/>
      <c r="GE189" s="19"/>
      <c r="GF189" s="19"/>
      <c r="GG189" s="19"/>
      <c r="GH189" s="19"/>
      <c r="GI189" s="19"/>
      <c r="GJ189" s="19"/>
      <c r="GK189" s="19"/>
      <c r="GL189" s="19"/>
      <c r="GM189" s="19"/>
      <c r="GN189" s="19"/>
      <c r="GO189" s="19"/>
      <c r="GP189" s="19"/>
      <c r="GQ189" s="19"/>
      <c r="GR189" s="19"/>
      <c r="GS189" s="19"/>
      <c r="GT189" s="19"/>
      <c r="GU189" s="19"/>
      <c r="GV189" s="19"/>
      <c r="GW189" s="19"/>
      <c r="GX189" s="19"/>
      <c r="GY189" s="19"/>
      <c r="GZ189" s="19"/>
      <c r="HA189" s="19"/>
      <c r="HB189" s="19"/>
      <c r="HC189" s="19"/>
      <c r="HD189" s="19"/>
      <c r="HE189" s="19"/>
      <c r="HF189" s="19"/>
      <c r="HG189" s="19"/>
      <c r="HH189" s="19"/>
      <c r="HI189" s="19"/>
      <c r="HJ189" s="19"/>
      <c r="HK189" s="19"/>
      <c r="HL189" s="19"/>
      <c r="HM189" s="19"/>
      <c r="HN189" s="19"/>
      <c r="HO189" s="19"/>
      <c r="HP189" s="19"/>
      <c r="HQ189" s="19"/>
      <c r="HR189" s="19"/>
      <c r="HS189" s="19"/>
      <c r="HT189" s="19"/>
      <c r="HU189" s="19"/>
      <c r="HV189" s="19"/>
      <c r="HW189" s="19"/>
      <c r="HX189" s="19"/>
      <c r="HY189" s="19"/>
      <c r="HZ189" s="19"/>
      <c r="IA189" s="19"/>
      <c r="IB189" s="19"/>
      <c r="IC189" s="19"/>
      <c r="ID189" s="19"/>
      <c r="IE189" s="19"/>
      <c r="IF189" s="19"/>
      <c r="IG189" s="19"/>
      <c r="IH189" s="19"/>
      <c r="II189" s="19"/>
      <c r="IJ189" s="19"/>
      <c r="IK189" s="19"/>
      <c r="IL189" s="19"/>
      <c r="IM189" s="19"/>
      <c r="IN189" s="19"/>
      <c r="IO189" s="19"/>
      <c r="IP189" s="19"/>
      <c r="IQ189" s="19"/>
      <c r="IR189" s="19"/>
      <c r="IS189" s="19"/>
      <c r="IT189" s="19"/>
      <c r="IU189" s="19"/>
      <c r="IV189" s="19"/>
      <c r="IW189" s="19"/>
    </row>
    <row r="190" customFormat="false" ht="12.75" hidden="false" customHeight="false" outlineLevel="0" collapsed="false">
      <c r="A190" s="10"/>
      <c r="B190" s="10"/>
      <c r="C190" s="38"/>
      <c r="D190" s="6"/>
      <c r="E190" s="39"/>
      <c r="F190" s="39"/>
      <c r="G190" s="24"/>
      <c r="H190" s="19"/>
      <c r="I190" s="25"/>
      <c r="J190" s="19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7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  <c r="AZ190" s="19"/>
      <c r="BA190" s="19"/>
      <c r="BB190" s="19"/>
      <c r="BC190" s="19"/>
      <c r="BD190" s="19"/>
      <c r="BE190" s="19"/>
      <c r="BF190" s="19"/>
      <c r="BG190" s="19"/>
      <c r="BH190" s="19"/>
      <c r="BI190" s="19"/>
      <c r="BJ190" s="19"/>
      <c r="BK190" s="19"/>
      <c r="BL190" s="19"/>
      <c r="BM190" s="19"/>
      <c r="BN190" s="19"/>
      <c r="BO190" s="19"/>
      <c r="BP190" s="19"/>
      <c r="BQ190" s="19"/>
      <c r="BR190" s="19"/>
      <c r="BS190" s="19"/>
      <c r="BT190" s="19"/>
      <c r="BU190" s="19"/>
      <c r="BV190" s="19"/>
      <c r="BW190" s="19"/>
      <c r="BX190" s="19"/>
      <c r="BY190" s="19"/>
      <c r="BZ190" s="19"/>
      <c r="CA190" s="19"/>
      <c r="CB190" s="19"/>
      <c r="CC190" s="19"/>
      <c r="CD190" s="19"/>
      <c r="CE190" s="19"/>
      <c r="CF190" s="19"/>
      <c r="CG190" s="19"/>
      <c r="CH190" s="19"/>
      <c r="CI190" s="19"/>
      <c r="CJ190" s="19"/>
      <c r="CK190" s="19"/>
      <c r="CL190" s="19"/>
      <c r="CM190" s="19"/>
      <c r="CN190" s="19"/>
      <c r="CO190" s="19"/>
      <c r="CP190" s="19"/>
      <c r="CQ190" s="19"/>
      <c r="CR190" s="19"/>
      <c r="CS190" s="19"/>
      <c r="CT190" s="19"/>
      <c r="CU190" s="19"/>
      <c r="CV190" s="19"/>
      <c r="CW190" s="19"/>
      <c r="CX190" s="19"/>
      <c r="CY190" s="19"/>
      <c r="CZ190" s="19"/>
      <c r="DA190" s="19"/>
      <c r="DB190" s="19"/>
      <c r="DC190" s="19"/>
      <c r="DD190" s="19"/>
      <c r="DE190" s="19"/>
      <c r="DF190" s="19"/>
      <c r="DG190" s="19"/>
      <c r="DH190" s="19"/>
      <c r="DI190" s="19"/>
      <c r="DJ190" s="19"/>
      <c r="DK190" s="19"/>
      <c r="DL190" s="19"/>
      <c r="DM190" s="19"/>
      <c r="DN190" s="19"/>
      <c r="DO190" s="19"/>
      <c r="DP190" s="19"/>
      <c r="DQ190" s="19"/>
      <c r="DR190" s="19"/>
      <c r="DS190" s="19"/>
      <c r="DT190" s="19"/>
      <c r="DU190" s="19"/>
      <c r="DV190" s="19"/>
      <c r="DW190" s="19"/>
      <c r="DX190" s="19"/>
      <c r="DY190" s="19"/>
      <c r="DZ190" s="19"/>
      <c r="EA190" s="19"/>
      <c r="EB190" s="19"/>
      <c r="EC190" s="19"/>
      <c r="ED190" s="19"/>
      <c r="EE190" s="19"/>
      <c r="EF190" s="19"/>
      <c r="EG190" s="19"/>
      <c r="EH190" s="19"/>
      <c r="EI190" s="19"/>
      <c r="EJ190" s="19"/>
      <c r="EK190" s="19"/>
      <c r="EL190" s="19"/>
      <c r="EM190" s="19"/>
      <c r="EN190" s="19"/>
      <c r="EO190" s="19"/>
      <c r="EP190" s="19"/>
      <c r="EQ190" s="19"/>
      <c r="ER190" s="19"/>
      <c r="ES190" s="19"/>
      <c r="ET190" s="19"/>
      <c r="EU190" s="19"/>
      <c r="EV190" s="19"/>
      <c r="EW190" s="19"/>
      <c r="EX190" s="19"/>
      <c r="EY190" s="19"/>
      <c r="EZ190" s="19"/>
      <c r="FA190" s="19"/>
      <c r="FB190" s="19"/>
      <c r="FC190" s="19"/>
      <c r="FD190" s="19"/>
      <c r="FE190" s="19"/>
      <c r="FF190" s="19"/>
      <c r="FG190" s="19"/>
      <c r="FH190" s="19"/>
      <c r="FI190" s="19"/>
      <c r="FJ190" s="19"/>
      <c r="FK190" s="19"/>
      <c r="FL190" s="19"/>
      <c r="FM190" s="19"/>
      <c r="FN190" s="19"/>
      <c r="FO190" s="19"/>
      <c r="FP190" s="19"/>
      <c r="FQ190" s="19"/>
      <c r="FR190" s="19"/>
      <c r="FS190" s="19"/>
      <c r="FT190" s="19"/>
      <c r="FU190" s="19"/>
      <c r="FV190" s="19"/>
      <c r="FW190" s="19"/>
      <c r="FX190" s="19"/>
      <c r="FY190" s="19"/>
      <c r="FZ190" s="19"/>
      <c r="GA190" s="19"/>
      <c r="GB190" s="19"/>
      <c r="GC190" s="19"/>
      <c r="GD190" s="19"/>
      <c r="GE190" s="19"/>
      <c r="GF190" s="19"/>
      <c r="GG190" s="19"/>
      <c r="GH190" s="19"/>
      <c r="GI190" s="19"/>
      <c r="GJ190" s="19"/>
      <c r="GK190" s="19"/>
      <c r="GL190" s="19"/>
      <c r="GM190" s="19"/>
      <c r="GN190" s="19"/>
      <c r="GO190" s="19"/>
      <c r="GP190" s="19"/>
      <c r="GQ190" s="19"/>
      <c r="GR190" s="19"/>
      <c r="GS190" s="19"/>
      <c r="GT190" s="19"/>
      <c r="GU190" s="19"/>
      <c r="GV190" s="19"/>
      <c r="GW190" s="19"/>
      <c r="GX190" s="19"/>
      <c r="GY190" s="19"/>
      <c r="GZ190" s="19"/>
      <c r="HA190" s="19"/>
      <c r="HB190" s="19"/>
      <c r="HC190" s="19"/>
      <c r="HD190" s="19"/>
      <c r="HE190" s="19"/>
      <c r="HF190" s="19"/>
      <c r="HG190" s="19"/>
      <c r="HH190" s="19"/>
      <c r="HI190" s="19"/>
      <c r="HJ190" s="19"/>
      <c r="HK190" s="19"/>
      <c r="HL190" s="19"/>
      <c r="HM190" s="19"/>
      <c r="HN190" s="19"/>
      <c r="HO190" s="19"/>
      <c r="HP190" s="19"/>
      <c r="HQ190" s="19"/>
      <c r="HR190" s="19"/>
      <c r="HS190" s="19"/>
      <c r="HT190" s="19"/>
      <c r="HU190" s="19"/>
      <c r="HV190" s="19"/>
      <c r="HW190" s="19"/>
      <c r="HX190" s="19"/>
      <c r="HY190" s="19"/>
      <c r="HZ190" s="19"/>
      <c r="IA190" s="19"/>
      <c r="IB190" s="19"/>
      <c r="IC190" s="19"/>
      <c r="ID190" s="19"/>
      <c r="IE190" s="19"/>
      <c r="IF190" s="19"/>
      <c r="IG190" s="19"/>
      <c r="IH190" s="19"/>
      <c r="II190" s="19"/>
      <c r="IJ190" s="19"/>
      <c r="IK190" s="19"/>
      <c r="IL190" s="19"/>
      <c r="IM190" s="19"/>
      <c r="IN190" s="19"/>
      <c r="IO190" s="19"/>
      <c r="IP190" s="19"/>
      <c r="IQ190" s="19"/>
      <c r="IR190" s="19"/>
      <c r="IS190" s="19"/>
      <c r="IT190" s="19"/>
      <c r="IU190" s="19"/>
      <c r="IV190" s="19"/>
      <c r="IW190" s="19"/>
    </row>
    <row r="191" customFormat="false" ht="12.75" hidden="false" customHeight="false" outlineLevel="0" collapsed="false">
      <c r="A191" s="34" t="s">
        <v>123</v>
      </c>
      <c r="B191" s="34" t="s">
        <v>7</v>
      </c>
      <c r="C191" s="35" t="s">
        <v>229</v>
      </c>
      <c r="D191" s="36" t="s">
        <v>9</v>
      </c>
      <c r="E191" s="37" t="n">
        <v>180000</v>
      </c>
      <c r="F191" s="37" t="n">
        <v>180000</v>
      </c>
      <c r="G191" s="24"/>
      <c r="H191" s="19"/>
      <c r="I191" s="25"/>
      <c r="J191" s="19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7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9"/>
      <c r="BB191" s="19"/>
      <c r="BC191" s="19"/>
      <c r="BD191" s="19"/>
      <c r="BE191" s="19"/>
      <c r="BF191" s="19"/>
      <c r="BG191" s="19"/>
      <c r="BH191" s="19"/>
      <c r="BI191" s="19"/>
      <c r="BJ191" s="19"/>
      <c r="BK191" s="19"/>
      <c r="BL191" s="19"/>
      <c r="BM191" s="19"/>
      <c r="BN191" s="19"/>
      <c r="BO191" s="19"/>
      <c r="BP191" s="19"/>
      <c r="BQ191" s="19"/>
      <c r="BR191" s="19"/>
      <c r="BS191" s="19"/>
      <c r="BT191" s="19"/>
      <c r="BU191" s="19"/>
      <c r="BV191" s="19"/>
      <c r="BW191" s="19"/>
      <c r="BX191" s="19"/>
      <c r="BY191" s="19"/>
      <c r="BZ191" s="19"/>
      <c r="CA191" s="19"/>
      <c r="CB191" s="19"/>
      <c r="CC191" s="19"/>
      <c r="CD191" s="19"/>
      <c r="CE191" s="19"/>
      <c r="CF191" s="19"/>
      <c r="CG191" s="19"/>
      <c r="CH191" s="19"/>
      <c r="CI191" s="19"/>
      <c r="CJ191" s="19"/>
      <c r="CK191" s="19"/>
      <c r="CL191" s="19"/>
      <c r="CM191" s="19"/>
      <c r="CN191" s="19"/>
      <c r="CO191" s="19"/>
      <c r="CP191" s="19"/>
      <c r="CQ191" s="19"/>
      <c r="CR191" s="19"/>
      <c r="CS191" s="19"/>
      <c r="CT191" s="19"/>
      <c r="CU191" s="19"/>
      <c r="CV191" s="19"/>
      <c r="CW191" s="19"/>
      <c r="CX191" s="19"/>
      <c r="CY191" s="19"/>
      <c r="CZ191" s="19"/>
      <c r="DA191" s="19"/>
      <c r="DB191" s="19"/>
      <c r="DC191" s="19"/>
      <c r="DD191" s="19"/>
      <c r="DE191" s="19"/>
      <c r="DF191" s="19"/>
      <c r="DG191" s="19"/>
      <c r="DH191" s="19"/>
      <c r="DI191" s="19"/>
      <c r="DJ191" s="19"/>
      <c r="DK191" s="19"/>
      <c r="DL191" s="19"/>
      <c r="DM191" s="19"/>
      <c r="DN191" s="19"/>
      <c r="DO191" s="19"/>
      <c r="DP191" s="19"/>
      <c r="DQ191" s="19"/>
      <c r="DR191" s="19"/>
      <c r="DS191" s="19"/>
      <c r="DT191" s="19"/>
      <c r="DU191" s="19"/>
      <c r="DV191" s="19"/>
      <c r="DW191" s="19"/>
      <c r="DX191" s="19"/>
      <c r="DY191" s="19"/>
      <c r="DZ191" s="19"/>
      <c r="EA191" s="19"/>
      <c r="EB191" s="19"/>
      <c r="EC191" s="19"/>
      <c r="ED191" s="19"/>
      <c r="EE191" s="19"/>
      <c r="EF191" s="19"/>
      <c r="EG191" s="19"/>
      <c r="EH191" s="19"/>
      <c r="EI191" s="19"/>
      <c r="EJ191" s="19"/>
      <c r="EK191" s="19"/>
      <c r="EL191" s="19"/>
      <c r="EM191" s="19"/>
      <c r="EN191" s="19"/>
      <c r="EO191" s="19"/>
      <c r="EP191" s="19"/>
      <c r="EQ191" s="19"/>
      <c r="ER191" s="19"/>
      <c r="ES191" s="19"/>
      <c r="ET191" s="19"/>
      <c r="EU191" s="19"/>
      <c r="EV191" s="19"/>
      <c r="EW191" s="19"/>
      <c r="EX191" s="19"/>
      <c r="EY191" s="19"/>
      <c r="EZ191" s="19"/>
      <c r="FA191" s="19"/>
      <c r="FB191" s="19"/>
      <c r="FC191" s="19"/>
      <c r="FD191" s="19"/>
      <c r="FE191" s="19"/>
      <c r="FF191" s="19"/>
      <c r="FG191" s="19"/>
      <c r="FH191" s="19"/>
      <c r="FI191" s="19"/>
      <c r="FJ191" s="19"/>
      <c r="FK191" s="19"/>
      <c r="FL191" s="19"/>
      <c r="FM191" s="19"/>
      <c r="FN191" s="19"/>
      <c r="FO191" s="19"/>
      <c r="FP191" s="19"/>
      <c r="FQ191" s="19"/>
      <c r="FR191" s="19"/>
      <c r="FS191" s="19"/>
      <c r="FT191" s="19"/>
      <c r="FU191" s="19"/>
      <c r="FV191" s="19"/>
      <c r="FW191" s="19"/>
      <c r="FX191" s="19"/>
      <c r="FY191" s="19"/>
      <c r="FZ191" s="19"/>
      <c r="GA191" s="19"/>
      <c r="GB191" s="19"/>
      <c r="GC191" s="19"/>
      <c r="GD191" s="19"/>
      <c r="GE191" s="19"/>
      <c r="GF191" s="19"/>
      <c r="GG191" s="19"/>
      <c r="GH191" s="19"/>
      <c r="GI191" s="19"/>
      <c r="GJ191" s="19"/>
      <c r="GK191" s="19"/>
      <c r="GL191" s="19"/>
      <c r="GM191" s="19"/>
      <c r="GN191" s="19"/>
      <c r="GO191" s="19"/>
      <c r="GP191" s="19"/>
      <c r="GQ191" s="19"/>
      <c r="GR191" s="19"/>
      <c r="GS191" s="19"/>
      <c r="GT191" s="19"/>
      <c r="GU191" s="19"/>
      <c r="GV191" s="19"/>
      <c r="GW191" s="19"/>
      <c r="GX191" s="19"/>
      <c r="GY191" s="19"/>
      <c r="GZ191" s="19"/>
      <c r="HA191" s="19"/>
      <c r="HB191" s="19"/>
      <c r="HC191" s="19"/>
      <c r="HD191" s="19"/>
      <c r="HE191" s="19"/>
      <c r="HF191" s="19"/>
      <c r="HG191" s="19"/>
      <c r="HH191" s="19"/>
      <c r="HI191" s="19"/>
      <c r="HJ191" s="19"/>
      <c r="HK191" s="19"/>
      <c r="HL191" s="19"/>
      <c r="HM191" s="19"/>
      <c r="HN191" s="19"/>
      <c r="HO191" s="19"/>
      <c r="HP191" s="19"/>
      <c r="HQ191" s="19"/>
      <c r="HR191" s="19"/>
      <c r="HS191" s="19"/>
      <c r="HT191" s="19"/>
      <c r="HU191" s="19"/>
      <c r="HV191" s="19"/>
      <c r="HW191" s="19"/>
      <c r="HX191" s="19"/>
      <c r="HY191" s="19"/>
      <c r="HZ191" s="19"/>
      <c r="IA191" s="19"/>
      <c r="IB191" s="19"/>
      <c r="IC191" s="19"/>
      <c r="ID191" s="19"/>
      <c r="IE191" s="19"/>
      <c r="IF191" s="19"/>
      <c r="IG191" s="19"/>
      <c r="IH191" s="19"/>
      <c r="II191" s="19"/>
      <c r="IJ191" s="19"/>
      <c r="IK191" s="19"/>
      <c r="IL191" s="19"/>
      <c r="IM191" s="19"/>
      <c r="IN191" s="19"/>
      <c r="IO191" s="19"/>
      <c r="IP191" s="19"/>
      <c r="IQ191" s="19"/>
      <c r="IR191" s="19"/>
      <c r="IS191" s="19"/>
      <c r="IT191" s="19"/>
      <c r="IU191" s="19"/>
      <c r="IV191" s="19"/>
      <c r="IW191" s="19"/>
    </row>
    <row r="192" customFormat="false" ht="12.75" hidden="false" customHeight="false" outlineLevel="0" collapsed="false">
      <c r="A192" s="10" t="s">
        <v>129</v>
      </c>
      <c r="B192" s="10"/>
      <c r="C192" s="38" t="s">
        <v>129</v>
      </c>
      <c r="D192" s="6"/>
      <c r="E192" s="39" t="n">
        <f aca="false">SUM(E191)</f>
        <v>180000</v>
      </c>
      <c r="F192" s="39" t="n">
        <f aca="false">SUM(F191)</f>
        <v>180000</v>
      </c>
      <c r="G192" s="24"/>
      <c r="H192" s="19"/>
      <c r="I192" s="25"/>
      <c r="J192" s="19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7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9"/>
      <c r="BB192" s="19"/>
      <c r="BC192" s="19"/>
      <c r="BD192" s="19"/>
      <c r="BE192" s="19"/>
      <c r="BF192" s="19"/>
      <c r="BG192" s="19"/>
      <c r="BH192" s="19"/>
      <c r="BI192" s="19"/>
      <c r="BJ192" s="19"/>
      <c r="BK192" s="19"/>
      <c r="BL192" s="19"/>
      <c r="BM192" s="19"/>
      <c r="BN192" s="19"/>
      <c r="BO192" s="19"/>
      <c r="BP192" s="19"/>
      <c r="BQ192" s="19"/>
      <c r="BR192" s="19"/>
      <c r="BS192" s="19"/>
      <c r="BT192" s="19"/>
      <c r="BU192" s="19"/>
      <c r="BV192" s="19"/>
      <c r="BW192" s="19"/>
      <c r="BX192" s="19"/>
      <c r="BY192" s="19"/>
      <c r="BZ192" s="19"/>
      <c r="CA192" s="19"/>
      <c r="CB192" s="19"/>
      <c r="CC192" s="19"/>
      <c r="CD192" s="19"/>
      <c r="CE192" s="19"/>
      <c r="CF192" s="19"/>
      <c r="CG192" s="19"/>
      <c r="CH192" s="19"/>
      <c r="CI192" s="19"/>
      <c r="CJ192" s="19"/>
      <c r="CK192" s="19"/>
      <c r="CL192" s="19"/>
      <c r="CM192" s="19"/>
      <c r="CN192" s="19"/>
      <c r="CO192" s="19"/>
      <c r="CP192" s="19"/>
      <c r="CQ192" s="19"/>
      <c r="CR192" s="19"/>
      <c r="CS192" s="19"/>
      <c r="CT192" s="19"/>
      <c r="CU192" s="19"/>
      <c r="CV192" s="19"/>
      <c r="CW192" s="19"/>
      <c r="CX192" s="19"/>
      <c r="CY192" s="19"/>
      <c r="CZ192" s="19"/>
      <c r="DA192" s="19"/>
      <c r="DB192" s="19"/>
      <c r="DC192" s="19"/>
      <c r="DD192" s="19"/>
      <c r="DE192" s="19"/>
      <c r="DF192" s="19"/>
      <c r="DG192" s="19"/>
      <c r="DH192" s="19"/>
      <c r="DI192" s="19"/>
      <c r="DJ192" s="19"/>
      <c r="DK192" s="19"/>
      <c r="DL192" s="19"/>
      <c r="DM192" s="19"/>
      <c r="DN192" s="19"/>
      <c r="DO192" s="19"/>
      <c r="DP192" s="19"/>
      <c r="DQ192" s="19"/>
      <c r="DR192" s="19"/>
      <c r="DS192" s="19"/>
      <c r="DT192" s="19"/>
      <c r="DU192" s="19"/>
      <c r="DV192" s="19"/>
      <c r="DW192" s="19"/>
      <c r="DX192" s="19"/>
      <c r="DY192" s="19"/>
      <c r="DZ192" s="19"/>
      <c r="EA192" s="19"/>
      <c r="EB192" s="19"/>
      <c r="EC192" s="19"/>
      <c r="ED192" s="19"/>
      <c r="EE192" s="19"/>
      <c r="EF192" s="19"/>
      <c r="EG192" s="19"/>
      <c r="EH192" s="19"/>
      <c r="EI192" s="19"/>
      <c r="EJ192" s="19"/>
      <c r="EK192" s="19"/>
      <c r="EL192" s="19"/>
      <c r="EM192" s="19"/>
      <c r="EN192" s="19"/>
      <c r="EO192" s="19"/>
      <c r="EP192" s="19"/>
      <c r="EQ192" s="19"/>
      <c r="ER192" s="19"/>
      <c r="ES192" s="19"/>
      <c r="ET192" s="19"/>
      <c r="EU192" s="19"/>
      <c r="EV192" s="19"/>
      <c r="EW192" s="19"/>
      <c r="EX192" s="19"/>
      <c r="EY192" s="19"/>
      <c r="EZ192" s="19"/>
      <c r="FA192" s="19"/>
      <c r="FB192" s="19"/>
      <c r="FC192" s="19"/>
      <c r="FD192" s="19"/>
      <c r="FE192" s="19"/>
      <c r="FF192" s="19"/>
      <c r="FG192" s="19"/>
      <c r="FH192" s="19"/>
      <c r="FI192" s="19"/>
      <c r="FJ192" s="19"/>
      <c r="FK192" s="19"/>
      <c r="FL192" s="19"/>
      <c r="FM192" s="19"/>
      <c r="FN192" s="19"/>
      <c r="FO192" s="19"/>
      <c r="FP192" s="19"/>
      <c r="FQ192" s="19"/>
      <c r="FR192" s="19"/>
      <c r="FS192" s="19"/>
      <c r="FT192" s="19"/>
      <c r="FU192" s="19"/>
      <c r="FV192" s="19"/>
      <c r="FW192" s="19"/>
      <c r="FX192" s="19"/>
      <c r="FY192" s="19"/>
      <c r="FZ192" s="19"/>
      <c r="GA192" s="19"/>
      <c r="GB192" s="19"/>
      <c r="GC192" s="19"/>
      <c r="GD192" s="19"/>
      <c r="GE192" s="19"/>
      <c r="GF192" s="19"/>
      <c r="GG192" s="19"/>
      <c r="GH192" s="19"/>
      <c r="GI192" s="19"/>
      <c r="GJ192" s="19"/>
      <c r="GK192" s="19"/>
      <c r="GL192" s="19"/>
      <c r="GM192" s="19"/>
      <c r="GN192" s="19"/>
      <c r="GO192" s="19"/>
      <c r="GP192" s="19"/>
      <c r="GQ192" s="19"/>
      <c r="GR192" s="19"/>
      <c r="GS192" s="19"/>
      <c r="GT192" s="19"/>
      <c r="GU192" s="19"/>
      <c r="GV192" s="19"/>
      <c r="GW192" s="19"/>
      <c r="GX192" s="19"/>
      <c r="GY192" s="19"/>
      <c r="GZ192" s="19"/>
      <c r="HA192" s="19"/>
      <c r="HB192" s="19"/>
      <c r="HC192" s="19"/>
      <c r="HD192" s="19"/>
      <c r="HE192" s="19"/>
      <c r="HF192" s="19"/>
      <c r="HG192" s="19"/>
      <c r="HH192" s="19"/>
      <c r="HI192" s="19"/>
      <c r="HJ192" s="19"/>
      <c r="HK192" s="19"/>
      <c r="HL192" s="19"/>
      <c r="HM192" s="19"/>
      <c r="HN192" s="19"/>
      <c r="HO192" s="19"/>
      <c r="HP192" s="19"/>
      <c r="HQ192" s="19"/>
      <c r="HR192" s="19"/>
      <c r="HS192" s="19"/>
      <c r="HT192" s="19"/>
      <c r="HU192" s="19"/>
      <c r="HV192" s="19"/>
      <c r="HW192" s="19"/>
      <c r="HX192" s="19"/>
      <c r="HY192" s="19"/>
      <c r="HZ192" s="19"/>
      <c r="IA192" s="19"/>
      <c r="IB192" s="19"/>
      <c r="IC192" s="19"/>
      <c r="ID192" s="19"/>
      <c r="IE192" s="19"/>
      <c r="IF192" s="19"/>
      <c r="IG192" s="19"/>
      <c r="IH192" s="19"/>
      <c r="II192" s="19"/>
      <c r="IJ192" s="19"/>
      <c r="IK192" s="19"/>
      <c r="IL192" s="19"/>
      <c r="IM192" s="19"/>
      <c r="IN192" s="19"/>
      <c r="IO192" s="19"/>
      <c r="IP192" s="19"/>
      <c r="IQ192" s="19"/>
      <c r="IR192" s="19"/>
      <c r="IS192" s="19"/>
      <c r="IT192" s="19"/>
      <c r="IU192" s="19"/>
      <c r="IV192" s="19"/>
      <c r="IW192" s="19"/>
    </row>
    <row r="193" customFormat="false" ht="12.75" hidden="false" customHeight="false" outlineLevel="0" collapsed="false">
      <c r="A193" s="10"/>
      <c r="B193" s="10"/>
      <c r="C193" s="38"/>
      <c r="D193" s="6"/>
      <c r="E193" s="39"/>
      <c r="F193" s="39"/>
      <c r="G193" s="24"/>
      <c r="H193" s="19"/>
      <c r="I193" s="25"/>
      <c r="J193" s="19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7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9"/>
      <c r="BB193" s="19"/>
      <c r="BC193" s="19"/>
      <c r="BD193" s="19"/>
      <c r="BE193" s="19"/>
      <c r="BF193" s="19"/>
      <c r="BG193" s="19"/>
      <c r="BH193" s="19"/>
      <c r="BI193" s="19"/>
      <c r="BJ193" s="19"/>
      <c r="BK193" s="19"/>
      <c r="BL193" s="19"/>
      <c r="BM193" s="19"/>
      <c r="BN193" s="19"/>
      <c r="BO193" s="19"/>
      <c r="BP193" s="19"/>
      <c r="BQ193" s="19"/>
      <c r="BR193" s="19"/>
      <c r="BS193" s="19"/>
      <c r="BT193" s="19"/>
      <c r="BU193" s="19"/>
      <c r="BV193" s="19"/>
      <c r="BW193" s="19"/>
      <c r="BX193" s="19"/>
      <c r="BY193" s="19"/>
      <c r="BZ193" s="19"/>
      <c r="CA193" s="19"/>
      <c r="CB193" s="19"/>
      <c r="CC193" s="19"/>
      <c r="CD193" s="19"/>
      <c r="CE193" s="19"/>
      <c r="CF193" s="19"/>
      <c r="CG193" s="19"/>
      <c r="CH193" s="19"/>
      <c r="CI193" s="19"/>
      <c r="CJ193" s="19"/>
      <c r="CK193" s="19"/>
      <c r="CL193" s="19"/>
      <c r="CM193" s="19"/>
      <c r="CN193" s="19"/>
      <c r="CO193" s="19"/>
      <c r="CP193" s="19"/>
      <c r="CQ193" s="19"/>
      <c r="CR193" s="19"/>
      <c r="CS193" s="19"/>
      <c r="CT193" s="19"/>
      <c r="CU193" s="19"/>
      <c r="CV193" s="19"/>
      <c r="CW193" s="19"/>
      <c r="CX193" s="19"/>
      <c r="CY193" s="19"/>
      <c r="CZ193" s="19"/>
      <c r="DA193" s="19"/>
      <c r="DB193" s="19"/>
      <c r="DC193" s="19"/>
      <c r="DD193" s="19"/>
      <c r="DE193" s="19"/>
      <c r="DF193" s="19"/>
      <c r="DG193" s="19"/>
      <c r="DH193" s="19"/>
      <c r="DI193" s="19"/>
      <c r="DJ193" s="19"/>
      <c r="DK193" s="19"/>
      <c r="DL193" s="19"/>
      <c r="DM193" s="19"/>
      <c r="DN193" s="19"/>
      <c r="DO193" s="19"/>
      <c r="DP193" s="19"/>
      <c r="DQ193" s="19"/>
      <c r="DR193" s="19"/>
      <c r="DS193" s="19"/>
      <c r="DT193" s="19"/>
      <c r="DU193" s="19"/>
      <c r="DV193" s="19"/>
      <c r="DW193" s="19"/>
      <c r="DX193" s="19"/>
      <c r="DY193" s="19"/>
      <c r="DZ193" s="19"/>
      <c r="EA193" s="19"/>
      <c r="EB193" s="19"/>
      <c r="EC193" s="19"/>
      <c r="ED193" s="19"/>
      <c r="EE193" s="19"/>
      <c r="EF193" s="19"/>
      <c r="EG193" s="19"/>
      <c r="EH193" s="19"/>
      <c r="EI193" s="19"/>
      <c r="EJ193" s="19"/>
      <c r="EK193" s="19"/>
      <c r="EL193" s="19"/>
      <c r="EM193" s="19"/>
      <c r="EN193" s="19"/>
      <c r="EO193" s="19"/>
      <c r="EP193" s="19"/>
      <c r="EQ193" s="19"/>
      <c r="ER193" s="19"/>
      <c r="ES193" s="19"/>
      <c r="ET193" s="19"/>
      <c r="EU193" s="19"/>
      <c r="EV193" s="19"/>
      <c r="EW193" s="19"/>
      <c r="EX193" s="19"/>
      <c r="EY193" s="19"/>
      <c r="EZ193" s="19"/>
      <c r="FA193" s="19"/>
      <c r="FB193" s="19"/>
      <c r="FC193" s="19"/>
      <c r="FD193" s="19"/>
      <c r="FE193" s="19"/>
      <c r="FF193" s="19"/>
      <c r="FG193" s="19"/>
      <c r="FH193" s="19"/>
      <c r="FI193" s="19"/>
      <c r="FJ193" s="19"/>
      <c r="FK193" s="19"/>
      <c r="FL193" s="19"/>
      <c r="FM193" s="19"/>
      <c r="FN193" s="19"/>
      <c r="FO193" s="19"/>
      <c r="FP193" s="19"/>
      <c r="FQ193" s="19"/>
      <c r="FR193" s="19"/>
      <c r="FS193" s="19"/>
      <c r="FT193" s="19"/>
      <c r="FU193" s="19"/>
      <c r="FV193" s="19"/>
      <c r="FW193" s="19"/>
      <c r="FX193" s="19"/>
      <c r="FY193" s="19"/>
      <c r="FZ193" s="19"/>
      <c r="GA193" s="19"/>
      <c r="GB193" s="19"/>
      <c r="GC193" s="19"/>
      <c r="GD193" s="19"/>
      <c r="GE193" s="19"/>
      <c r="GF193" s="19"/>
      <c r="GG193" s="19"/>
      <c r="GH193" s="19"/>
      <c r="GI193" s="19"/>
      <c r="GJ193" s="19"/>
      <c r="GK193" s="19"/>
      <c r="GL193" s="19"/>
      <c r="GM193" s="19"/>
      <c r="GN193" s="19"/>
      <c r="GO193" s="19"/>
      <c r="GP193" s="19"/>
      <c r="GQ193" s="19"/>
      <c r="GR193" s="19"/>
      <c r="GS193" s="19"/>
      <c r="GT193" s="19"/>
      <c r="GU193" s="19"/>
      <c r="GV193" s="19"/>
      <c r="GW193" s="19"/>
      <c r="GX193" s="19"/>
      <c r="GY193" s="19"/>
      <c r="GZ193" s="19"/>
      <c r="HA193" s="19"/>
      <c r="HB193" s="19"/>
      <c r="HC193" s="19"/>
      <c r="HD193" s="19"/>
      <c r="HE193" s="19"/>
      <c r="HF193" s="19"/>
      <c r="HG193" s="19"/>
      <c r="HH193" s="19"/>
      <c r="HI193" s="19"/>
      <c r="HJ193" s="19"/>
      <c r="HK193" s="19"/>
      <c r="HL193" s="19"/>
      <c r="HM193" s="19"/>
      <c r="HN193" s="19"/>
      <c r="HO193" s="19"/>
      <c r="HP193" s="19"/>
      <c r="HQ193" s="19"/>
      <c r="HR193" s="19"/>
      <c r="HS193" s="19"/>
      <c r="HT193" s="19"/>
      <c r="HU193" s="19"/>
      <c r="HV193" s="19"/>
      <c r="HW193" s="19"/>
      <c r="HX193" s="19"/>
      <c r="HY193" s="19"/>
      <c r="HZ193" s="19"/>
      <c r="IA193" s="19"/>
      <c r="IB193" s="19"/>
      <c r="IC193" s="19"/>
      <c r="ID193" s="19"/>
      <c r="IE193" s="19"/>
      <c r="IF193" s="19"/>
      <c r="IG193" s="19"/>
      <c r="IH193" s="19"/>
      <c r="II193" s="19"/>
      <c r="IJ193" s="19"/>
      <c r="IK193" s="19"/>
      <c r="IL193" s="19"/>
      <c r="IM193" s="19"/>
      <c r="IN193" s="19"/>
      <c r="IO193" s="19"/>
      <c r="IP193" s="19"/>
      <c r="IQ193" s="19"/>
      <c r="IR193" s="19"/>
      <c r="IS193" s="19"/>
      <c r="IT193" s="19"/>
      <c r="IU193" s="19"/>
      <c r="IV193" s="19"/>
      <c r="IW193" s="19"/>
    </row>
    <row r="194" customFormat="false" ht="12.75" hidden="false" customHeight="false" outlineLevel="0" collapsed="false">
      <c r="A194" s="10" t="s">
        <v>230</v>
      </c>
      <c r="B194" s="10"/>
      <c r="C194" s="38" t="s">
        <v>230</v>
      </c>
      <c r="D194" s="6"/>
      <c r="E194" s="39" t="n">
        <f aca="false">SUM(E142+E149+E162+E172+E182+E189+E192)</f>
        <v>4079600</v>
      </c>
      <c r="F194" s="39" t="n">
        <f aca="false">SUM(F142+F149+F162+F172+F182+F189+F192)</f>
        <v>3051600</v>
      </c>
      <c r="G194" s="24"/>
      <c r="H194" s="19"/>
      <c r="I194" s="25"/>
      <c r="J194" s="19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7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  <c r="AZ194" s="19"/>
      <c r="BA194" s="19"/>
      <c r="BB194" s="19"/>
      <c r="BC194" s="19"/>
      <c r="BD194" s="19"/>
      <c r="BE194" s="19"/>
      <c r="BF194" s="19"/>
      <c r="BG194" s="19"/>
      <c r="BH194" s="19"/>
      <c r="BI194" s="19"/>
      <c r="BJ194" s="19"/>
      <c r="BK194" s="19"/>
      <c r="BL194" s="19"/>
      <c r="BM194" s="19"/>
      <c r="BN194" s="19"/>
      <c r="BO194" s="19"/>
      <c r="BP194" s="19"/>
      <c r="BQ194" s="19"/>
      <c r="BR194" s="19"/>
      <c r="BS194" s="19"/>
      <c r="BT194" s="19"/>
      <c r="BU194" s="19"/>
      <c r="BV194" s="19"/>
      <c r="BW194" s="19"/>
      <c r="BX194" s="19"/>
      <c r="BY194" s="19"/>
      <c r="BZ194" s="19"/>
      <c r="CA194" s="19"/>
      <c r="CB194" s="19"/>
      <c r="CC194" s="19"/>
      <c r="CD194" s="19"/>
      <c r="CE194" s="19"/>
      <c r="CF194" s="19"/>
      <c r="CG194" s="19"/>
      <c r="CH194" s="19"/>
      <c r="CI194" s="19"/>
      <c r="CJ194" s="19"/>
      <c r="CK194" s="19"/>
      <c r="CL194" s="19"/>
      <c r="CM194" s="19"/>
      <c r="CN194" s="19"/>
      <c r="CO194" s="19"/>
      <c r="CP194" s="19"/>
      <c r="CQ194" s="19"/>
      <c r="CR194" s="19"/>
      <c r="CS194" s="19"/>
      <c r="CT194" s="19"/>
      <c r="CU194" s="19"/>
      <c r="CV194" s="19"/>
      <c r="CW194" s="19"/>
      <c r="CX194" s="19"/>
      <c r="CY194" s="19"/>
      <c r="CZ194" s="19"/>
      <c r="DA194" s="19"/>
      <c r="DB194" s="19"/>
      <c r="DC194" s="19"/>
      <c r="DD194" s="19"/>
      <c r="DE194" s="19"/>
      <c r="DF194" s="19"/>
      <c r="DG194" s="19"/>
      <c r="DH194" s="19"/>
      <c r="DI194" s="19"/>
      <c r="DJ194" s="19"/>
      <c r="DK194" s="19"/>
      <c r="DL194" s="19"/>
      <c r="DM194" s="19"/>
      <c r="DN194" s="19"/>
      <c r="DO194" s="19"/>
      <c r="DP194" s="19"/>
      <c r="DQ194" s="19"/>
      <c r="DR194" s="19"/>
      <c r="DS194" s="19"/>
      <c r="DT194" s="19"/>
      <c r="DU194" s="19"/>
      <c r="DV194" s="19"/>
      <c r="DW194" s="19"/>
      <c r="DX194" s="19"/>
      <c r="DY194" s="19"/>
      <c r="DZ194" s="19"/>
      <c r="EA194" s="19"/>
      <c r="EB194" s="19"/>
      <c r="EC194" s="19"/>
      <c r="ED194" s="19"/>
      <c r="EE194" s="19"/>
      <c r="EF194" s="19"/>
      <c r="EG194" s="19"/>
      <c r="EH194" s="19"/>
      <c r="EI194" s="19"/>
      <c r="EJ194" s="19"/>
      <c r="EK194" s="19"/>
      <c r="EL194" s="19"/>
      <c r="EM194" s="19"/>
      <c r="EN194" s="19"/>
      <c r="EO194" s="19"/>
      <c r="EP194" s="19"/>
      <c r="EQ194" s="19"/>
      <c r="ER194" s="19"/>
      <c r="ES194" s="19"/>
      <c r="ET194" s="19"/>
      <c r="EU194" s="19"/>
      <c r="EV194" s="19"/>
      <c r="EW194" s="19"/>
      <c r="EX194" s="19"/>
      <c r="EY194" s="19"/>
      <c r="EZ194" s="19"/>
      <c r="FA194" s="19"/>
      <c r="FB194" s="19"/>
      <c r="FC194" s="19"/>
      <c r="FD194" s="19"/>
      <c r="FE194" s="19"/>
      <c r="FF194" s="19"/>
      <c r="FG194" s="19"/>
      <c r="FH194" s="19"/>
      <c r="FI194" s="19"/>
      <c r="FJ194" s="19"/>
      <c r="FK194" s="19"/>
      <c r="FL194" s="19"/>
      <c r="FM194" s="19"/>
      <c r="FN194" s="19"/>
      <c r="FO194" s="19"/>
      <c r="FP194" s="19"/>
      <c r="FQ194" s="19"/>
      <c r="FR194" s="19"/>
      <c r="FS194" s="19"/>
      <c r="FT194" s="19"/>
      <c r="FU194" s="19"/>
      <c r="FV194" s="19"/>
      <c r="FW194" s="19"/>
      <c r="FX194" s="19"/>
      <c r="FY194" s="19"/>
      <c r="FZ194" s="19"/>
      <c r="GA194" s="19"/>
      <c r="GB194" s="19"/>
      <c r="GC194" s="19"/>
      <c r="GD194" s="19"/>
      <c r="GE194" s="19"/>
      <c r="GF194" s="19"/>
      <c r="GG194" s="19"/>
      <c r="GH194" s="19"/>
      <c r="GI194" s="19"/>
      <c r="GJ194" s="19"/>
      <c r="GK194" s="19"/>
      <c r="GL194" s="19"/>
      <c r="GM194" s="19"/>
      <c r="GN194" s="19"/>
      <c r="GO194" s="19"/>
      <c r="GP194" s="19"/>
      <c r="GQ194" s="19"/>
      <c r="GR194" s="19"/>
      <c r="GS194" s="19"/>
      <c r="GT194" s="19"/>
      <c r="GU194" s="19"/>
      <c r="GV194" s="19"/>
      <c r="GW194" s="19"/>
      <c r="GX194" s="19"/>
      <c r="GY194" s="19"/>
      <c r="GZ194" s="19"/>
      <c r="HA194" s="19"/>
      <c r="HB194" s="19"/>
      <c r="HC194" s="19"/>
      <c r="HD194" s="19"/>
      <c r="HE194" s="19"/>
      <c r="HF194" s="19"/>
      <c r="HG194" s="19"/>
      <c r="HH194" s="19"/>
      <c r="HI194" s="19"/>
      <c r="HJ194" s="19"/>
      <c r="HK194" s="19"/>
      <c r="HL194" s="19"/>
      <c r="HM194" s="19"/>
      <c r="HN194" s="19"/>
      <c r="HO194" s="19"/>
      <c r="HP194" s="19"/>
      <c r="HQ194" s="19"/>
      <c r="HR194" s="19"/>
      <c r="HS194" s="19"/>
      <c r="HT194" s="19"/>
      <c r="HU194" s="19"/>
      <c r="HV194" s="19"/>
      <c r="HW194" s="19"/>
      <c r="HX194" s="19"/>
      <c r="HY194" s="19"/>
      <c r="HZ194" s="19"/>
      <c r="IA194" s="19"/>
      <c r="IB194" s="19"/>
      <c r="IC194" s="19"/>
      <c r="ID194" s="19"/>
      <c r="IE194" s="19"/>
      <c r="IF194" s="19"/>
      <c r="IG194" s="19"/>
      <c r="IH194" s="19"/>
      <c r="II194" s="19"/>
      <c r="IJ194" s="19"/>
      <c r="IK194" s="19"/>
      <c r="IL194" s="19"/>
      <c r="IM194" s="19"/>
      <c r="IN194" s="19"/>
      <c r="IO194" s="19"/>
      <c r="IP194" s="19"/>
      <c r="IQ194" s="19"/>
      <c r="IR194" s="19"/>
      <c r="IS194" s="19"/>
      <c r="IT194" s="19"/>
      <c r="IU194" s="19"/>
      <c r="IV194" s="19"/>
      <c r="IW194" s="19"/>
    </row>
    <row r="195" customFormat="false" ht="12.75" hidden="false" customHeight="false" outlineLevel="0" collapsed="false">
      <c r="A195" s="34"/>
      <c r="B195" s="34"/>
      <c r="C195" s="35"/>
      <c r="D195" s="36"/>
      <c r="E195" s="37"/>
      <c r="F195" s="37"/>
      <c r="G195" s="24"/>
      <c r="H195" s="19"/>
      <c r="I195" s="25"/>
      <c r="J195" s="19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7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9"/>
      <c r="BB195" s="19"/>
      <c r="BC195" s="19"/>
      <c r="BD195" s="19"/>
      <c r="BE195" s="19"/>
      <c r="BF195" s="19"/>
      <c r="BG195" s="19"/>
      <c r="BH195" s="19"/>
      <c r="BI195" s="19"/>
      <c r="BJ195" s="19"/>
      <c r="BK195" s="19"/>
      <c r="BL195" s="19"/>
      <c r="BM195" s="19"/>
      <c r="BN195" s="19"/>
      <c r="BO195" s="19"/>
      <c r="BP195" s="19"/>
      <c r="BQ195" s="19"/>
      <c r="BR195" s="19"/>
      <c r="BS195" s="19"/>
      <c r="BT195" s="19"/>
      <c r="BU195" s="19"/>
      <c r="BV195" s="19"/>
      <c r="BW195" s="19"/>
      <c r="BX195" s="19"/>
      <c r="BY195" s="19"/>
      <c r="BZ195" s="19"/>
      <c r="CA195" s="19"/>
      <c r="CB195" s="19"/>
      <c r="CC195" s="19"/>
      <c r="CD195" s="19"/>
      <c r="CE195" s="19"/>
      <c r="CF195" s="19"/>
      <c r="CG195" s="19"/>
      <c r="CH195" s="19"/>
      <c r="CI195" s="19"/>
      <c r="CJ195" s="19"/>
      <c r="CK195" s="19"/>
      <c r="CL195" s="19"/>
      <c r="CM195" s="19"/>
      <c r="CN195" s="19"/>
      <c r="CO195" s="19"/>
      <c r="CP195" s="19"/>
      <c r="CQ195" s="19"/>
      <c r="CR195" s="19"/>
      <c r="CS195" s="19"/>
      <c r="CT195" s="19"/>
      <c r="CU195" s="19"/>
      <c r="CV195" s="19"/>
      <c r="CW195" s="19"/>
      <c r="CX195" s="19"/>
      <c r="CY195" s="19"/>
      <c r="CZ195" s="19"/>
      <c r="DA195" s="19"/>
      <c r="DB195" s="19"/>
      <c r="DC195" s="19"/>
      <c r="DD195" s="19"/>
      <c r="DE195" s="19"/>
      <c r="DF195" s="19"/>
      <c r="DG195" s="19"/>
      <c r="DH195" s="19"/>
      <c r="DI195" s="19"/>
      <c r="DJ195" s="19"/>
      <c r="DK195" s="19"/>
      <c r="DL195" s="19"/>
      <c r="DM195" s="19"/>
      <c r="DN195" s="19"/>
      <c r="DO195" s="19"/>
      <c r="DP195" s="19"/>
      <c r="DQ195" s="19"/>
      <c r="DR195" s="19"/>
      <c r="DS195" s="19"/>
      <c r="DT195" s="19"/>
      <c r="DU195" s="19"/>
      <c r="DV195" s="19"/>
      <c r="DW195" s="19"/>
      <c r="DX195" s="19"/>
      <c r="DY195" s="19"/>
      <c r="DZ195" s="19"/>
      <c r="EA195" s="19"/>
      <c r="EB195" s="19"/>
      <c r="EC195" s="19"/>
      <c r="ED195" s="19"/>
      <c r="EE195" s="19"/>
      <c r="EF195" s="19"/>
      <c r="EG195" s="19"/>
      <c r="EH195" s="19"/>
      <c r="EI195" s="19"/>
      <c r="EJ195" s="19"/>
      <c r="EK195" s="19"/>
      <c r="EL195" s="19"/>
      <c r="EM195" s="19"/>
      <c r="EN195" s="19"/>
      <c r="EO195" s="19"/>
      <c r="EP195" s="19"/>
      <c r="EQ195" s="19"/>
      <c r="ER195" s="19"/>
      <c r="ES195" s="19"/>
      <c r="ET195" s="19"/>
      <c r="EU195" s="19"/>
      <c r="EV195" s="19"/>
      <c r="EW195" s="19"/>
      <c r="EX195" s="19"/>
      <c r="EY195" s="19"/>
      <c r="EZ195" s="19"/>
      <c r="FA195" s="19"/>
      <c r="FB195" s="19"/>
      <c r="FC195" s="19"/>
      <c r="FD195" s="19"/>
      <c r="FE195" s="19"/>
      <c r="FF195" s="19"/>
      <c r="FG195" s="19"/>
      <c r="FH195" s="19"/>
      <c r="FI195" s="19"/>
      <c r="FJ195" s="19"/>
      <c r="FK195" s="19"/>
      <c r="FL195" s="19"/>
      <c r="FM195" s="19"/>
      <c r="FN195" s="19"/>
      <c r="FO195" s="19"/>
      <c r="FP195" s="19"/>
      <c r="FQ195" s="19"/>
      <c r="FR195" s="19"/>
      <c r="FS195" s="19"/>
      <c r="FT195" s="19"/>
      <c r="FU195" s="19"/>
      <c r="FV195" s="19"/>
      <c r="FW195" s="19"/>
      <c r="FX195" s="19"/>
      <c r="FY195" s="19"/>
      <c r="FZ195" s="19"/>
      <c r="GA195" s="19"/>
      <c r="GB195" s="19"/>
      <c r="GC195" s="19"/>
      <c r="GD195" s="19"/>
      <c r="GE195" s="19"/>
      <c r="GF195" s="19"/>
      <c r="GG195" s="19"/>
      <c r="GH195" s="19"/>
      <c r="GI195" s="19"/>
      <c r="GJ195" s="19"/>
      <c r="GK195" s="19"/>
      <c r="GL195" s="19"/>
      <c r="GM195" s="19"/>
      <c r="GN195" s="19"/>
      <c r="GO195" s="19"/>
      <c r="GP195" s="19"/>
      <c r="GQ195" s="19"/>
      <c r="GR195" s="19"/>
      <c r="GS195" s="19"/>
      <c r="GT195" s="19"/>
      <c r="GU195" s="19"/>
      <c r="GV195" s="19"/>
      <c r="GW195" s="19"/>
      <c r="GX195" s="19"/>
      <c r="GY195" s="19"/>
      <c r="GZ195" s="19"/>
      <c r="HA195" s="19"/>
      <c r="HB195" s="19"/>
      <c r="HC195" s="19"/>
      <c r="HD195" s="19"/>
      <c r="HE195" s="19"/>
      <c r="HF195" s="19"/>
      <c r="HG195" s="19"/>
      <c r="HH195" s="19"/>
      <c r="HI195" s="19"/>
      <c r="HJ195" s="19"/>
      <c r="HK195" s="19"/>
      <c r="HL195" s="19"/>
      <c r="HM195" s="19"/>
      <c r="HN195" s="19"/>
      <c r="HO195" s="19"/>
      <c r="HP195" s="19"/>
      <c r="HQ195" s="19"/>
      <c r="HR195" s="19"/>
      <c r="HS195" s="19"/>
      <c r="HT195" s="19"/>
      <c r="HU195" s="19"/>
      <c r="HV195" s="19"/>
      <c r="HW195" s="19"/>
      <c r="HX195" s="19"/>
      <c r="HY195" s="19"/>
      <c r="HZ195" s="19"/>
      <c r="IA195" s="19"/>
      <c r="IB195" s="19"/>
      <c r="IC195" s="19"/>
      <c r="ID195" s="19"/>
      <c r="IE195" s="19"/>
      <c r="IF195" s="19"/>
      <c r="IG195" s="19"/>
      <c r="IH195" s="19"/>
      <c r="II195" s="19"/>
      <c r="IJ195" s="19"/>
      <c r="IK195" s="19"/>
      <c r="IL195" s="19"/>
      <c r="IM195" s="19"/>
      <c r="IN195" s="19"/>
      <c r="IO195" s="19"/>
      <c r="IP195" s="19"/>
      <c r="IQ195" s="19"/>
      <c r="IR195" s="19"/>
      <c r="IS195" s="19"/>
      <c r="IT195" s="19"/>
      <c r="IU195" s="19"/>
      <c r="IV195" s="19"/>
      <c r="IW195" s="19"/>
    </row>
    <row r="196" customFormat="false" ht="12.75" hidden="false" customHeight="false" outlineLevel="0" collapsed="false">
      <c r="A196" s="52" t="s">
        <v>0</v>
      </c>
      <c r="B196" s="52"/>
      <c r="C196" s="30" t="s">
        <v>231</v>
      </c>
      <c r="D196" s="30"/>
      <c r="E196" s="53" t="s">
        <v>3</v>
      </c>
      <c r="F196" s="53" t="s">
        <v>4</v>
      </c>
      <c r="G196" s="30"/>
      <c r="H196" s="52"/>
      <c r="I196" s="53"/>
      <c r="J196" s="52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5"/>
      <c r="X196" s="52"/>
      <c r="Y196" s="52"/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2"/>
      <c r="AK196" s="52"/>
      <c r="AL196" s="52"/>
      <c r="AM196" s="52"/>
      <c r="AN196" s="52"/>
      <c r="AO196" s="52"/>
      <c r="AP196" s="52"/>
      <c r="AQ196" s="52"/>
      <c r="AR196" s="52"/>
      <c r="AS196" s="52"/>
      <c r="AT196" s="52"/>
      <c r="AU196" s="52"/>
      <c r="AV196" s="52"/>
      <c r="AW196" s="52"/>
      <c r="AX196" s="52"/>
      <c r="AY196" s="52"/>
      <c r="AZ196" s="52"/>
      <c r="BA196" s="52"/>
      <c r="BB196" s="52"/>
      <c r="BC196" s="52"/>
      <c r="BD196" s="52"/>
      <c r="BE196" s="52"/>
      <c r="BF196" s="52"/>
      <c r="BG196" s="52"/>
      <c r="BH196" s="52"/>
      <c r="BI196" s="52"/>
      <c r="BJ196" s="52"/>
      <c r="BK196" s="52"/>
      <c r="BL196" s="52"/>
      <c r="BM196" s="52"/>
      <c r="BN196" s="52"/>
      <c r="BO196" s="52"/>
      <c r="BP196" s="52"/>
      <c r="BQ196" s="52"/>
      <c r="BR196" s="52"/>
      <c r="BS196" s="52"/>
      <c r="BT196" s="52"/>
      <c r="BU196" s="52"/>
      <c r="BV196" s="52"/>
      <c r="BW196" s="52"/>
      <c r="BX196" s="52"/>
      <c r="BY196" s="52"/>
      <c r="BZ196" s="52"/>
      <c r="CA196" s="52"/>
      <c r="CB196" s="52"/>
      <c r="CC196" s="52"/>
      <c r="CD196" s="52"/>
      <c r="CE196" s="52"/>
      <c r="CF196" s="52"/>
      <c r="CG196" s="52"/>
      <c r="CH196" s="52"/>
      <c r="CI196" s="52"/>
      <c r="CJ196" s="52"/>
      <c r="CK196" s="52"/>
      <c r="CL196" s="52"/>
      <c r="CM196" s="52"/>
      <c r="CN196" s="52"/>
      <c r="CO196" s="52"/>
      <c r="CP196" s="52"/>
      <c r="CQ196" s="52"/>
      <c r="CR196" s="52"/>
      <c r="CS196" s="52"/>
      <c r="CT196" s="52"/>
      <c r="CU196" s="52"/>
      <c r="CV196" s="52"/>
      <c r="CW196" s="52"/>
      <c r="CX196" s="52"/>
      <c r="CY196" s="52"/>
      <c r="CZ196" s="52"/>
      <c r="DA196" s="52"/>
      <c r="DB196" s="52"/>
      <c r="DC196" s="52"/>
      <c r="DD196" s="52"/>
      <c r="DE196" s="52"/>
      <c r="DF196" s="52"/>
      <c r="DG196" s="52"/>
      <c r="DH196" s="52"/>
      <c r="DI196" s="52"/>
      <c r="DJ196" s="52"/>
      <c r="DK196" s="52"/>
      <c r="DL196" s="52"/>
      <c r="DM196" s="52"/>
      <c r="DN196" s="52"/>
      <c r="DO196" s="52"/>
      <c r="DP196" s="52"/>
      <c r="DQ196" s="52"/>
      <c r="DR196" s="52"/>
      <c r="DS196" s="52"/>
      <c r="DT196" s="52"/>
      <c r="DU196" s="52"/>
      <c r="DV196" s="52"/>
      <c r="DW196" s="52"/>
      <c r="DX196" s="52"/>
      <c r="DY196" s="52"/>
      <c r="DZ196" s="52"/>
      <c r="EA196" s="52"/>
      <c r="EB196" s="52"/>
      <c r="EC196" s="52"/>
      <c r="ED196" s="52"/>
      <c r="EE196" s="52"/>
      <c r="EF196" s="52"/>
      <c r="EG196" s="52"/>
      <c r="EH196" s="52"/>
      <c r="EI196" s="52"/>
      <c r="EJ196" s="52"/>
      <c r="EK196" s="52"/>
      <c r="EL196" s="52"/>
      <c r="EM196" s="52"/>
      <c r="EN196" s="52"/>
      <c r="EO196" s="52"/>
      <c r="EP196" s="52"/>
      <c r="EQ196" s="52"/>
      <c r="ER196" s="52"/>
      <c r="ES196" s="52"/>
      <c r="ET196" s="52"/>
      <c r="EU196" s="52"/>
      <c r="EV196" s="52"/>
      <c r="EW196" s="52"/>
      <c r="EX196" s="52"/>
      <c r="EY196" s="52"/>
      <c r="EZ196" s="52"/>
      <c r="FA196" s="52"/>
      <c r="FB196" s="52"/>
      <c r="FC196" s="52"/>
      <c r="FD196" s="52"/>
      <c r="FE196" s="52"/>
      <c r="FF196" s="52"/>
      <c r="FG196" s="52"/>
      <c r="FH196" s="52"/>
      <c r="FI196" s="52"/>
      <c r="FJ196" s="52"/>
      <c r="FK196" s="52"/>
      <c r="FL196" s="52"/>
      <c r="FM196" s="52"/>
      <c r="FN196" s="52"/>
      <c r="FO196" s="52"/>
      <c r="FP196" s="52"/>
      <c r="FQ196" s="52"/>
      <c r="FR196" s="52"/>
      <c r="FS196" s="52"/>
      <c r="FT196" s="52"/>
      <c r="FU196" s="52"/>
      <c r="FV196" s="52"/>
      <c r="FW196" s="52"/>
      <c r="FX196" s="52"/>
      <c r="FY196" s="52"/>
      <c r="FZ196" s="52"/>
      <c r="GA196" s="52"/>
      <c r="GB196" s="52"/>
      <c r="GC196" s="52"/>
      <c r="GD196" s="52"/>
      <c r="GE196" s="52"/>
      <c r="GF196" s="52"/>
      <c r="GG196" s="52"/>
      <c r="GH196" s="52"/>
      <c r="GI196" s="52"/>
      <c r="GJ196" s="52"/>
      <c r="GK196" s="52"/>
      <c r="GL196" s="52"/>
      <c r="GM196" s="52"/>
      <c r="GN196" s="52"/>
      <c r="GO196" s="52"/>
      <c r="GP196" s="52"/>
      <c r="GQ196" s="52"/>
      <c r="GR196" s="52"/>
      <c r="GS196" s="52"/>
      <c r="GT196" s="52"/>
      <c r="GU196" s="52"/>
      <c r="GV196" s="52"/>
      <c r="GW196" s="52"/>
      <c r="GX196" s="52"/>
      <c r="GY196" s="52"/>
      <c r="GZ196" s="52"/>
      <c r="HA196" s="52"/>
      <c r="HB196" s="52"/>
      <c r="HC196" s="52"/>
      <c r="HD196" s="52"/>
      <c r="HE196" s="52"/>
      <c r="HF196" s="52"/>
      <c r="HG196" s="52"/>
      <c r="HH196" s="52"/>
      <c r="HI196" s="52"/>
      <c r="HJ196" s="52"/>
      <c r="HK196" s="52"/>
      <c r="HL196" s="52"/>
      <c r="HM196" s="52"/>
      <c r="HN196" s="52"/>
      <c r="HO196" s="52"/>
      <c r="HP196" s="52"/>
      <c r="HQ196" s="52"/>
      <c r="HR196" s="52"/>
      <c r="HS196" s="52"/>
      <c r="HT196" s="52"/>
      <c r="HU196" s="52"/>
      <c r="HV196" s="52"/>
      <c r="HW196" s="52"/>
      <c r="HX196" s="52"/>
      <c r="HY196" s="52"/>
      <c r="HZ196" s="52"/>
      <c r="IA196" s="52"/>
      <c r="IB196" s="52"/>
      <c r="IC196" s="52"/>
      <c r="ID196" s="52"/>
      <c r="IE196" s="52"/>
      <c r="IF196" s="52"/>
      <c r="IG196" s="52"/>
      <c r="IH196" s="52"/>
      <c r="II196" s="52"/>
      <c r="IJ196" s="52"/>
      <c r="IK196" s="52"/>
      <c r="IL196" s="52"/>
      <c r="IM196" s="52"/>
      <c r="IN196" s="52"/>
      <c r="IO196" s="52"/>
      <c r="IP196" s="52"/>
      <c r="IQ196" s="52"/>
      <c r="IR196" s="52"/>
      <c r="IS196" s="52"/>
      <c r="IT196" s="52"/>
      <c r="IU196" s="52"/>
      <c r="IV196" s="52"/>
      <c r="IW196" s="52"/>
    </row>
    <row r="197" customFormat="false" ht="12.75" hidden="false" customHeight="false" outlineLevel="0" collapsed="false">
      <c r="D197" s="28"/>
      <c r="E197" s="4"/>
      <c r="F197" s="56"/>
      <c r="G197" s="16"/>
      <c r="I197" s="4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5"/>
    </row>
    <row r="198" customFormat="false" ht="12.75" hidden="false" customHeight="false" outlineLevel="0" collapsed="false">
      <c r="A198" s="1" t="s">
        <v>6</v>
      </c>
      <c r="B198" s="1" t="s">
        <v>9</v>
      </c>
      <c r="C198" s="2" t="s">
        <v>232</v>
      </c>
      <c r="D198" s="28" t="s">
        <v>9</v>
      </c>
      <c r="E198" s="33" t="n">
        <v>1500</v>
      </c>
      <c r="F198" s="33" t="n">
        <v>1500</v>
      </c>
      <c r="G198" s="16"/>
      <c r="I198" s="4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5"/>
    </row>
    <row r="199" customFormat="false" ht="54.95" hidden="false" customHeight="true" outlineLevel="0" collapsed="false">
      <c r="B199" s="1" t="s">
        <v>9</v>
      </c>
      <c r="C199" s="2" t="s">
        <v>233</v>
      </c>
      <c r="D199" s="28" t="s">
        <v>9</v>
      </c>
      <c r="E199" s="17" t="n">
        <v>5000</v>
      </c>
      <c r="F199" s="13" t="n">
        <v>5000</v>
      </c>
      <c r="G199" s="16" t="s">
        <v>234</v>
      </c>
      <c r="I199" s="4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5"/>
    </row>
    <row r="200" customFormat="false" ht="12.75" hidden="false" customHeight="false" outlineLevel="0" collapsed="false">
      <c r="B200" s="1" t="s">
        <v>9</v>
      </c>
      <c r="C200" s="2" t="s">
        <v>235</v>
      </c>
      <c r="D200" s="28" t="s">
        <v>76</v>
      </c>
      <c r="E200" s="17" t="n">
        <v>120000</v>
      </c>
      <c r="F200" s="13"/>
      <c r="G200" s="14" t="s">
        <v>173</v>
      </c>
      <c r="I200" s="4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5"/>
    </row>
    <row r="201" customFormat="false" ht="25.5" hidden="false" customHeight="false" outlineLevel="0" collapsed="false">
      <c r="B201" s="1" t="s">
        <v>9</v>
      </c>
      <c r="C201" s="2" t="s">
        <v>236</v>
      </c>
      <c r="D201" s="28" t="s">
        <v>26</v>
      </c>
      <c r="E201" s="17" t="n">
        <v>10000</v>
      </c>
      <c r="F201" s="13" t="n">
        <v>10000</v>
      </c>
      <c r="G201" s="16" t="s">
        <v>237</v>
      </c>
      <c r="I201" s="4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5"/>
    </row>
    <row r="202" customFormat="false" ht="25.5" hidden="false" customHeight="false" outlineLevel="0" collapsed="false">
      <c r="B202" s="1" t="s">
        <v>9</v>
      </c>
      <c r="C202" s="2" t="s">
        <v>238</v>
      </c>
      <c r="D202" s="28" t="s">
        <v>26</v>
      </c>
      <c r="E202" s="17" t="n">
        <v>1000</v>
      </c>
      <c r="F202" s="13" t="n">
        <v>1000</v>
      </c>
      <c r="G202" s="16" t="s">
        <v>239</v>
      </c>
      <c r="I202" s="4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5"/>
    </row>
    <row r="203" customFormat="false" ht="42.95" hidden="false" customHeight="true" outlineLevel="0" collapsed="false">
      <c r="B203" s="1" t="s">
        <v>9</v>
      </c>
      <c r="C203" s="2" t="s">
        <v>240</v>
      </c>
      <c r="D203" s="28" t="s">
        <v>76</v>
      </c>
      <c r="E203" s="17" t="n">
        <v>10000</v>
      </c>
      <c r="F203" s="13" t="n">
        <v>10000</v>
      </c>
      <c r="G203" s="16" t="s">
        <v>241</v>
      </c>
      <c r="I203" s="4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5"/>
    </row>
    <row r="204" customFormat="false" ht="25.5" hidden="false" customHeight="false" outlineLevel="0" collapsed="false">
      <c r="B204" s="1" t="s">
        <v>9</v>
      </c>
      <c r="C204" s="2" t="s">
        <v>242</v>
      </c>
      <c r="D204" s="28" t="s">
        <v>26</v>
      </c>
      <c r="E204" s="17" t="n">
        <v>3500</v>
      </c>
      <c r="F204" s="13" t="n">
        <v>3500</v>
      </c>
      <c r="G204" s="16"/>
      <c r="I204" s="4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5"/>
    </row>
    <row r="205" customFormat="false" ht="38.25" hidden="false" customHeight="false" outlineLevel="0" collapsed="false">
      <c r="B205" s="1" t="s">
        <v>9</v>
      </c>
      <c r="C205" s="2" t="s">
        <v>243</v>
      </c>
      <c r="D205" s="28" t="s">
        <v>37</v>
      </c>
      <c r="E205" s="17" t="n">
        <v>100000</v>
      </c>
      <c r="F205" s="13" t="n">
        <v>0</v>
      </c>
      <c r="G205" s="16" t="s">
        <v>244</v>
      </c>
      <c r="I205" s="4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5"/>
    </row>
    <row r="206" customFormat="false" ht="12.75" hidden="false" customHeight="false" outlineLevel="0" collapsed="false">
      <c r="B206" s="1" t="s">
        <v>9</v>
      </c>
      <c r="C206" s="2" t="s">
        <v>245</v>
      </c>
      <c r="D206" s="28" t="s">
        <v>26</v>
      </c>
      <c r="E206" s="17" t="n">
        <v>3000</v>
      </c>
      <c r="F206" s="13" t="n">
        <v>3000</v>
      </c>
      <c r="G206" s="16"/>
      <c r="I206" s="4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5"/>
    </row>
    <row r="207" customFormat="false" ht="12.75" hidden="false" customHeight="false" outlineLevel="0" collapsed="false">
      <c r="B207" s="1" t="s">
        <v>9</v>
      </c>
      <c r="C207" s="2" t="s">
        <v>246</v>
      </c>
      <c r="D207" s="28" t="s">
        <v>15</v>
      </c>
      <c r="E207" s="17" t="n">
        <v>5000</v>
      </c>
      <c r="F207" s="13" t="n">
        <v>5000</v>
      </c>
      <c r="G207" s="16"/>
      <c r="I207" s="4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5"/>
    </row>
    <row r="208" customFormat="false" ht="42.95" hidden="false" customHeight="true" outlineLevel="0" collapsed="false">
      <c r="B208" s="1" t="s">
        <v>9</v>
      </c>
      <c r="C208" s="2" t="s">
        <v>247</v>
      </c>
      <c r="D208" s="28"/>
      <c r="E208" s="17" t="n">
        <v>50000</v>
      </c>
      <c r="F208" s="13" t="n">
        <v>0</v>
      </c>
      <c r="G208" s="16" t="s">
        <v>248</v>
      </c>
      <c r="I208" s="4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5"/>
    </row>
    <row r="209" customFormat="false" ht="12.75" hidden="false" customHeight="false" outlineLevel="0" collapsed="false">
      <c r="B209" s="1" t="s">
        <v>9</v>
      </c>
      <c r="C209" s="2" t="s">
        <v>249</v>
      </c>
      <c r="D209" s="28" t="s">
        <v>37</v>
      </c>
      <c r="E209" s="17" t="n">
        <v>15000</v>
      </c>
      <c r="F209" s="13" t="n">
        <v>15000</v>
      </c>
      <c r="G209" s="16" t="s">
        <v>250</v>
      </c>
      <c r="I209" s="4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5"/>
    </row>
    <row r="210" customFormat="false" ht="12.75" hidden="false" customHeight="false" outlineLevel="0" collapsed="false">
      <c r="B210" s="1" t="s">
        <v>9</v>
      </c>
      <c r="C210" s="2" t="s">
        <v>251</v>
      </c>
      <c r="D210" s="28" t="s">
        <v>26</v>
      </c>
      <c r="E210" s="17" t="n">
        <v>1500</v>
      </c>
      <c r="F210" s="13" t="n">
        <v>1500</v>
      </c>
      <c r="G210" s="16" t="s">
        <v>252</v>
      </c>
      <c r="I210" s="4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5"/>
    </row>
    <row r="211" customFormat="false" ht="42.95" hidden="false" customHeight="true" outlineLevel="0" collapsed="false">
      <c r="B211" s="1" t="s">
        <v>9</v>
      </c>
      <c r="C211" s="2" t="s">
        <v>253</v>
      </c>
      <c r="D211" s="28" t="s">
        <v>35</v>
      </c>
      <c r="E211" s="17" t="n">
        <v>18000</v>
      </c>
      <c r="F211" s="13" t="n">
        <v>18000</v>
      </c>
      <c r="G211" s="16" t="s">
        <v>254</v>
      </c>
      <c r="I211" s="4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5"/>
    </row>
    <row r="212" customFormat="false" ht="54.95" hidden="false" customHeight="true" outlineLevel="0" collapsed="false">
      <c r="B212" s="1" t="s">
        <v>9</v>
      </c>
      <c r="C212" s="2" t="s">
        <v>255</v>
      </c>
      <c r="D212" s="28" t="s">
        <v>26</v>
      </c>
      <c r="E212" s="17" t="n">
        <v>12500</v>
      </c>
      <c r="F212" s="13" t="n">
        <v>12500</v>
      </c>
      <c r="G212" s="16" t="s">
        <v>256</v>
      </c>
      <c r="I212" s="4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5"/>
    </row>
    <row r="213" customFormat="false" ht="54.95" hidden="false" customHeight="true" outlineLevel="0" collapsed="false">
      <c r="B213" s="1" t="s">
        <v>9</v>
      </c>
      <c r="C213" s="2" t="s">
        <v>257</v>
      </c>
      <c r="D213" s="28" t="s">
        <v>37</v>
      </c>
      <c r="E213" s="17" t="n">
        <v>25000</v>
      </c>
      <c r="F213" s="13" t="n">
        <v>25000</v>
      </c>
      <c r="G213" s="16" t="s">
        <v>258</v>
      </c>
      <c r="I213" s="4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5"/>
    </row>
    <row r="214" customFormat="false" ht="12.75" hidden="false" customHeight="false" outlineLevel="0" collapsed="false">
      <c r="B214" s="1" t="s">
        <v>9</v>
      </c>
      <c r="C214" s="2" t="s">
        <v>259</v>
      </c>
      <c r="D214" s="28" t="s">
        <v>37</v>
      </c>
      <c r="E214" s="17" t="n">
        <v>5000</v>
      </c>
      <c r="F214" s="13" t="n">
        <v>5000</v>
      </c>
      <c r="G214" s="16" t="s">
        <v>252</v>
      </c>
      <c r="I214" s="4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5"/>
    </row>
    <row r="215" customFormat="false" ht="12.75" hidden="false" customHeight="false" outlineLevel="0" collapsed="false">
      <c r="B215" s="1" t="s">
        <v>9</v>
      </c>
      <c r="C215" s="2" t="s">
        <v>260</v>
      </c>
      <c r="D215" s="28" t="s">
        <v>15</v>
      </c>
      <c r="E215" s="17" t="n">
        <v>8000</v>
      </c>
      <c r="F215" s="13" t="n">
        <v>8000</v>
      </c>
      <c r="G215" s="16" t="s">
        <v>252</v>
      </c>
      <c r="I215" s="4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5"/>
    </row>
    <row r="216" customFormat="false" ht="47.1" hidden="false" customHeight="true" outlineLevel="0" collapsed="false">
      <c r="B216" s="1" t="s">
        <v>9</v>
      </c>
      <c r="C216" s="2" t="s">
        <v>261</v>
      </c>
      <c r="D216" s="28" t="s">
        <v>35</v>
      </c>
      <c r="E216" s="17" t="n">
        <v>2500</v>
      </c>
      <c r="F216" s="13" t="n">
        <v>2500</v>
      </c>
      <c r="G216" s="16" t="s">
        <v>262</v>
      </c>
      <c r="I216" s="4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5"/>
    </row>
    <row r="217" customFormat="false" ht="48" hidden="false" customHeight="true" outlineLevel="0" collapsed="false">
      <c r="B217" s="1" t="s">
        <v>9</v>
      </c>
      <c r="C217" s="2" t="s">
        <v>263</v>
      </c>
      <c r="D217" s="28" t="s">
        <v>26</v>
      </c>
      <c r="E217" s="17" t="n">
        <v>5000</v>
      </c>
      <c r="F217" s="13" t="n">
        <v>5000</v>
      </c>
      <c r="G217" s="16" t="s">
        <v>264</v>
      </c>
      <c r="I217" s="4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5"/>
    </row>
    <row r="218" customFormat="false" ht="51" hidden="false" customHeight="true" outlineLevel="0" collapsed="false">
      <c r="B218" s="1" t="s">
        <v>9</v>
      </c>
      <c r="C218" s="2" t="s">
        <v>265</v>
      </c>
      <c r="D218" s="28" t="s">
        <v>93</v>
      </c>
      <c r="E218" s="17" t="n">
        <v>6000</v>
      </c>
      <c r="F218" s="13" t="n">
        <v>6000</v>
      </c>
      <c r="G218" s="16" t="s">
        <v>266</v>
      </c>
      <c r="I218" s="4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5"/>
    </row>
    <row r="219" customFormat="false" ht="12.75" hidden="false" customHeight="false" outlineLevel="0" collapsed="false">
      <c r="B219" s="1" t="s">
        <v>9</v>
      </c>
      <c r="C219" s="2" t="s">
        <v>267</v>
      </c>
      <c r="D219" s="28" t="s">
        <v>26</v>
      </c>
      <c r="E219" s="17" t="n">
        <v>4800</v>
      </c>
      <c r="F219" s="13" t="n">
        <v>4800</v>
      </c>
      <c r="G219" s="16" t="s">
        <v>252</v>
      </c>
      <c r="I219" s="4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5"/>
    </row>
    <row r="220" customFormat="false" ht="42.95" hidden="false" customHeight="true" outlineLevel="0" collapsed="false">
      <c r="B220" s="1" t="s">
        <v>9</v>
      </c>
      <c r="C220" s="2" t="s">
        <v>268</v>
      </c>
      <c r="D220" s="28"/>
      <c r="E220" s="17" t="n">
        <v>50000</v>
      </c>
      <c r="F220" s="13" t="n">
        <v>0</v>
      </c>
      <c r="G220" s="16" t="s">
        <v>248</v>
      </c>
      <c r="I220" s="4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5"/>
    </row>
    <row r="221" customFormat="false" ht="15" hidden="false" customHeight="true" outlineLevel="0" collapsed="false">
      <c r="B221" s="1" t="s">
        <v>9</v>
      </c>
      <c r="C221" s="2" t="s">
        <v>269</v>
      </c>
      <c r="D221" s="28" t="s">
        <v>9</v>
      </c>
      <c r="E221" s="17" t="n">
        <v>30000</v>
      </c>
      <c r="F221" s="13" t="n">
        <v>30000</v>
      </c>
      <c r="G221" s="16" t="s">
        <v>270</v>
      </c>
      <c r="I221" s="4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5"/>
    </row>
    <row r="222" customFormat="false" ht="12.75" hidden="false" customHeight="false" outlineLevel="0" collapsed="false">
      <c r="B222" s="1" t="s">
        <v>47</v>
      </c>
      <c r="C222" s="2" t="s">
        <v>271</v>
      </c>
      <c r="D222" s="28" t="s">
        <v>9</v>
      </c>
      <c r="E222" s="17" t="n">
        <v>100000</v>
      </c>
      <c r="F222" s="13" t="n">
        <v>100000</v>
      </c>
      <c r="G222" s="14" t="s">
        <v>173</v>
      </c>
      <c r="I222" s="4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5"/>
      <c r="W222" s="15"/>
    </row>
    <row r="223" customFormat="false" ht="12.75" hidden="false" customHeight="false" outlineLevel="0" collapsed="false">
      <c r="B223" s="1" t="s">
        <v>47</v>
      </c>
      <c r="C223" s="2" t="s">
        <v>272</v>
      </c>
      <c r="D223" s="28" t="s">
        <v>9</v>
      </c>
      <c r="E223" s="17" t="n">
        <v>100000</v>
      </c>
      <c r="F223" s="13" t="n">
        <v>100000</v>
      </c>
      <c r="G223" s="14" t="s">
        <v>173</v>
      </c>
      <c r="I223" s="4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5"/>
      <c r="W223" s="15"/>
    </row>
    <row r="224" customFormat="false" ht="12.75" hidden="false" customHeight="false" outlineLevel="0" collapsed="false">
      <c r="B224" s="1" t="s">
        <v>47</v>
      </c>
      <c r="C224" s="2" t="s">
        <v>273</v>
      </c>
      <c r="D224" s="28" t="s">
        <v>9</v>
      </c>
      <c r="E224" s="17" t="n">
        <v>100000</v>
      </c>
      <c r="F224" s="29" t="n">
        <v>100000</v>
      </c>
      <c r="G224" s="14" t="s">
        <v>173</v>
      </c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</row>
    <row r="225" customFormat="false" ht="12.75" hidden="false" customHeight="false" outlineLevel="0" collapsed="false">
      <c r="B225" s="1" t="s">
        <v>47</v>
      </c>
      <c r="C225" s="2" t="s">
        <v>274</v>
      </c>
      <c r="D225" s="28" t="s">
        <v>26</v>
      </c>
      <c r="E225" s="17" t="n">
        <v>10000</v>
      </c>
      <c r="F225" s="29" t="n">
        <v>10000</v>
      </c>
      <c r="G225" s="14" t="s">
        <v>173</v>
      </c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</row>
    <row r="226" customFormat="false" ht="12.75" hidden="false" customHeight="false" outlineLevel="0" collapsed="false">
      <c r="B226" s="1" t="s">
        <v>47</v>
      </c>
      <c r="C226" s="2" t="s">
        <v>275</v>
      </c>
      <c r="D226" s="28" t="s">
        <v>9</v>
      </c>
      <c r="E226" s="17" t="n">
        <v>100000</v>
      </c>
      <c r="F226" s="29" t="n">
        <v>100000</v>
      </c>
      <c r="G226" s="14" t="s">
        <v>173</v>
      </c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</row>
    <row r="227" customFormat="false" ht="12.75" hidden="false" customHeight="false" outlineLevel="0" collapsed="false">
      <c r="B227" s="1" t="s">
        <v>47</v>
      </c>
      <c r="C227" s="2" t="s">
        <v>276</v>
      </c>
      <c r="D227" s="28" t="s">
        <v>9</v>
      </c>
      <c r="E227" s="17" t="n">
        <v>50000</v>
      </c>
      <c r="F227" s="29" t="n">
        <v>50000</v>
      </c>
      <c r="G227" s="14" t="s">
        <v>173</v>
      </c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</row>
    <row r="228" customFormat="false" ht="12.75" hidden="false" customHeight="false" outlineLevel="0" collapsed="false">
      <c r="B228" s="1" t="s">
        <v>47</v>
      </c>
      <c r="C228" s="2" t="s">
        <v>277</v>
      </c>
      <c r="D228" s="28" t="s">
        <v>9</v>
      </c>
      <c r="E228" s="17" t="n">
        <v>50000</v>
      </c>
      <c r="F228" s="29" t="n">
        <v>50000</v>
      </c>
      <c r="G228" s="14" t="s">
        <v>173</v>
      </c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 t="n">
        <f aca="false">SUM(W226:W228)</f>
        <v>0</v>
      </c>
    </row>
    <row r="229" customFormat="false" ht="12.75" hidden="false" customHeight="false" outlineLevel="0" collapsed="false">
      <c r="B229" s="1" t="s">
        <v>47</v>
      </c>
      <c r="C229" s="2" t="s">
        <v>278</v>
      </c>
      <c r="D229" s="28" t="s">
        <v>9</v>
      </c>
      <c r="E229" s="17" t="n">
        <v>50000</v>
      </c>
      <c r="F229" s="29" t="n">
        <v>50000</v>
      </c>
      <c r="G229" s="14" t="s">
        <v>173</v>
      </c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</row>
    <row r="230" customFormat="false" ht="12.75" hidden="false" customHeight="false" outlineLevel="0" collapsed="false">
      <c r="B230" s="1" t="s">
        <v>47</v>
      </c>
      <c r="C230" s="2" t="s">
        <v>279</v>
      </c>
      <c r="D230" s="28" t="s">
        <v>9</v>
      </c>
      <c r="E230" s="17" t="n">
        <v>10000</v>
      </c>
      <c r="F230" s="29" t="n">
        <v>10000</v>
      </c>
      <c r="G230" s="14" t="s">
        <v>173</v>
      </c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</row>
    <row r="231" customFormat="false" ht="12.75" hidden="false" customHeight="false" outlineLevel="0" collapsed="false">
      <c r="B231" s="1" t="s">
        <v>47</v>
      </c>
      <c r="C231" s="2" t="s">
        <v>280</v>
      </c>
      <c r="D231" s="28" t="s">
        <v>26</v>
      </c>
      <c r="E231" s="37" t="n">
        <v>10000</v>
      </c>
      <c r="F231" s="29" t="n">
        <v>10000</v>
      </c>
      <c r="G231" s="14" t="s">
        <v>173</v>
      </c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</row>
    <row r="232" customFormat="false" ht="12.75" hidden="false" customHeight="false" outlineLevel="0" collapsed="false">
      <c r="A232" s="10" t="s">
        <v>18</v>
      </c>
      <c r="B232" s="10"/>
      <c r="C232" s="38" t="s">
        <v>18</v>
      </c>
      <c r="D232" s="6"/>
      <c r="E232" s="39" t="n">
        <f aca="false">SUM(E198:E231)</f>
        <v>1072300</v>
      </c>
      <c r="F232" s="45" t="n">
        <f aca="false">SUM(F198:F231)</f>
        <v>752300</v>
      </c>
      <c r="G232" s="40"/>
      <c r="H232" s="10"/>
      <c r="I232" s="41"/>
      <c r="J232" s="10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10"/>
      <c r="W232" s="42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  <c r="BR232" s="10"/>
      <c r="BS232" s="10"/>
      <c r="BT232" s="10"/>
      <c r="BU232" s="10"/>
      <c r="BV232" s="10"/>
      <c r="BW232" s="10"/>
      <c r="BX232" s="10"/>
      <c r="BY232" s="10"/>
      <c r="BZ232" s="10"/>
      <c r="CA232" s="10"/>
      <c r="CB232" s="10"/>
      <c r="CC232" s="10"/>
      <c r="CD232" s="10"/>
      <c r="CE232" s="10"/>
      <c r="CF232" s="10"/>
      <c r="CG232" s="10"/>
      <c r="CH232" s="10"/>
      <c r="CI232" s="10"/>
      <c r="CJ232" s="10"/>
      <c r="CK232" s="10"/>
      <c r="CL232" s="10"/>
      <c r="CM232" s="10"/>
      <c r="CN232" s="10"/>
      <c r="CO232" s="10"/>
      <c r="CP232" s="10"/>
      <c r="CQ232" s="10"/>
      <c r="CR232" s="10"/>
      <c r="CS232" s="10"/>
      <c r="CT232" s="10"/>
      <c r="CU232" s="10"/>
      <c r="CV232" s="10"/>
      <c r="CW232" s="10"/>
      <c r="CX232" s="10"/>
      <c r="CY232" s="10"/>
      <c r="CZ232" s="10"/>
      <c r="DA232" s="10"/>
      <c r="DB232" s="10"/>
      <c r="DC232" s="10"/>
      <c r="DD232" s="10"/>
      <c r="DE232" s="10"/>
      <c r="DF232" s="10"/>
      <c r="DG232" s="10"/>
      <c r="DH232" s="10"/>
      <c r="DI232" s="10"/>
      <c r="DJ232" s="10"/>
      <c r="DK232" s="10"/>
      <c r="DL232" s="10"/>
      <c r="DM232" s="10"/>
      <c r="DN232" s="10"/>
      <c r="DO232" s="10"/>
      <c r="DP232" s="10"/>
      <c r="DQ232" s="10"/>
      <c r="DR232" s="10"/>
      <c r="DS232" s="10"/>
      <c r="DT232" s="10"/>
      <c r="DU232" s="10"/>
      <c r="DV232" s="10"/>
      <c r="DW232" s="10"/>
      <c r="DX232" s="10"/>
      <c r="DY232" s="10"/>
      <c r="DZ232" s="10"/>
      <c r="EA232" s="10"/>
      <c r="EB232" s="10"/>
      <c r="EC232" s="10"/>
      <c r="ED232" s="10"/>
      <c r="EE232" s="10"/>
      <c r="EF232" s="10"/>
      <c r="EG232" s="10"/>
      <c r="EH232" s="10"/>
      <c r="EI232" s="10"/>
      <c r="EJ232" s="10"/>
      <c r="EK232" s="10"/>
      <c r="EL232" s="10"/>
      <c r="EM232" s="10"/>
      <c r="EN232" s="10"/>
      <c r="EO232" s="10"/>
      <c r="EP232" s="10"/>
      <c r="EQ232" s="10"/>
      <c r="ER232" s="10"/>
      <c r="ES232" s="10"/>
      <c r="ET232" s="10"/>
      <c r="EU232" s="10"/>
      <c r="EV232" s="10"/>
      <c r="EW232" s="10"/>
      <c r="EX232" s="10"/>
      <c r="EY232" s="10"/>
      <c r="EZ232" s="10"/>
      <c r="FA232" s="10"/>
      <c r="FB232" s="10"/>
      <c r="FC232" s="10"/>
      <c r="FD232" s="10"/>
      <c r="FE232" s="10"/>
      <c r="FF232" s="10"/>
      <c r="FG232" s="10"/>
      <c r="FH232" s="10"/>
      <c r="FI232" s="10"/>
      <c r="FJ232" s="10"/>
      <c r="FK232" s="10"/>
      <c r="FL232" s="10"/>
      <c r="FM232" s="10"/>
      <c r="FN232" s="10"/>
      <c r="FO232" s="10"/>
      <c r="FP232" s="10"/>
      <c r="FQ232" s="10"/>
      <c r="FR232" s="10"/>
      <c r="FS232" s="10"/>
      <c r="FT232" s="10"/>
      <c r="FU232" s="10"/>
      <c r="FV232" s="10"/>
      <c r="FW232" s="10"/>
      <c r="FX232" s="10"/>
      <c r="FY232" s="10"/>
      <c r="FZ232" s="10"/>
      <c r="GA232" s="10"/>
      <c r="GB232" s="10"/>
      <c r="GC232" s="10"/>
      <c r="GD232" s="10"/>
      <c r="GE232" s="10"/>
      <c r="GF232" s="10"/>
      <c r="GG232" s="10"/>
      <c r="GH232" s="10"/>
      <c r="GI232" s="10"/>
      <c r="GJ232" s="10"/>
      <c r="GK232" s="10"/>
      <c r="GL232" s="10"/>
      <c r="GM232" s="10"/>
      <c r="GN232" s="10"/>
      <c r="GO232" s="10"/>
      <c r="GP232" s="10"/>
      <c r="GQ232" s="10"/>
      <c r="GR232" s="10"/>
      <c r="GS232" s="10"/>
      <c r="GT232" s="10"/>
      <c r="GU232" s="10"/>
      <c r="GV232" s="10"/>
      <c r="GW232" s="10"/>
      <c r="GX232" s="10"/>
      <c r="GY232" s="10"/>
      <c r="GZ232" s="10"/>
      <c r="HA232" s="10"/>
      <c r="HB232" s="10"/>
      <c r="HC232" s="10"/>
      <c r="HD232" s="10"/>
      <c r="HE232" s="10"/>
      <c r="HF232" s="10"/>
      <c r="HG232" s="10"/>
      <c r="HH232" s="10"/>
      <c r="HI232" s="10"/>
      <c r="HJ232" s="10"/>
      <c r="HK232" s="10"/>
      <c r="HL232" s="10"/>
      <c r="HM232" s="10"/>
      <c r="HN232" s="10"/>
      <c r="HO232" s="10"/>
      <c r="HP232" s="10"/>
      <c r="HQ232" s="10"/>
      <c r="HR232" s="10"/>
      <c r="HS232" s="10"/>
      <c r="HT232" s="10"/>
      <c r="HU232" s="10"/>
      <c r="HV232" s="10"/>
      <c r="HW232" s="10"/>
      <c r="HX232" s="10"/>
      <c r="HY232" s="10"/>
      <c r="HZ232" s="10"/>
      <c r="IA232" s="10"/>
      <c r="IB232" s="10"/>
      <c r="IC232" s="10"/>
      <c r="ID232" s="10"/>
      <c r="IE232" s="10"/>
      <c r="IF232" s="10"/>
      <c r="IG232" s="10"/>
      <c r="IH232" s="10"/>
      <c r="II232" s="10"/>
      <c r="IJ232" s="10"/>
      <c r="IK232" s="10"/>
      <c r="IL232" s="10"/>
      <c r="IM232" s="10"/>
      <c r="IN232" s="10"/>
      <c r="IO232" s="10"/>
      <c r="IP232" s="10"/>
      <c r="IQ232" s="10"/>
      <c r="IR232" s="10"/>
      <c r="IS232" s="10"/>
      <c r="IT232" s="10"/>
      <c r="IU232" s="10"/>
      <c r="IV232" s="10"/>
      <c r="IW232" s="10"/>
    </row>
    <row r="233" customFormat="false" ht="12.75" hidden="false" customHeight="false" outlineLevel="0" collapsed="false">
      <c r="D233" s="28"/>
      <c r="E233" s="17"/>
      <c r="F233" s="29"/>
      <c r="G233" s="14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</row>
    <row r="234" customFormat="false" ht="12.75" hidden="false" customHeight="false" outlineLevel="0" collapsed="false">
      <c r="A234" s="1" t="s">
        <v>19</v>
      </c>
      <c r="B234" s="1" t="s">
        <v>9</v>
      </c>
      <c r="C234" s="2" t="s">
        <v>281</v>
      </c>
      <c r="D234" s="28"/>
      <c r="E234" s="17" t="n">
        <v>180000</v>
      </c>
      <c r="F234" s="29" t="n">
        <v>180000</v>
      </c>
      <c r="G234" s="14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</row>
    <row r="235" customFormat="false" ht="12.75" hidden="false" customHeight="false" outlineLevel="0" collapsed="false">
      <c r="A235" s="19" t="s">
        <v>23</v>
      </c>
      <c r="B235" s="19"/>
      <c r="C235" s="20" t="s">
        <v>23</v>
      </c>
      <c r="D235" s="30"/>
      <c r="E235" s="22" t="n">
        <f aca="false">SUM(E234)</f>
        <v>180000</v>
      </c>
      <c r="F235" s="23" t="n">
        <f aca="false">SUM(F234)</f>
        <v>180000</v>
      </c>
      <c r="G235" s="24"/>
      <c r="H235" s="19"/>
      <c r="I235" s="25"/>
      <c r="J235" s="19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  <c r="BA235" s="19"/>
      <c r="BB235" s="19"/>
      <c r="BC235" s="19"/>
      <c r="BD235" s="19"/>
      <c r="BE235" s="19"/>
      <c r="BF235" s="19"/>
      <c r="BG235" s="19"/>
      <c r="BH235" s="19"/>
      <c r="BI235" s="19"/>
      <c r="BJ235" s="19"/>
      <c r="BK235" s="19"/>
      <c r="BL235" s="19"/>
      <c r="BM235" s="19"/>
      <c r="BN235" s="19"/>
      <c r="BO235" s="19"/>
      <c r="BP235" s="19"/>
      <c r="BQ235" s="19"/>
      <c r="BR235" s="19"/>
      <c r="BS235" s="19"/>
      <c r="BT235" s="19"/>
      <c r="BU235" s="19"/>
      <c r="BV235" s="19"/>
      <c r="BW235" s="19"/>
      <c r="BX235" s="19"/>
      <c r="BY235" s="19"/>
      <c r="BZ235" s="19"/>
      <c r="CA235" s="19"/>
      <c r="CB235" s="19"/>
      <c r="CC235" s="19"/>
      <c r="CD235" s="19"/>
      <c r="CE235" s="19"/>
      <c r="CF235" s="19"/>
      <c r="CG235" s="19"/>
      <c r="CH235" s="19"/>
      <c r="CI235" s="19"/>
      <c r="CJ235" s="19"/>
      <c r="CK235" s="19"/>
      <c r="CL235" s="19"/>
      <c r="CM235" s="19"/>
      <c r="CN235" s="19"/>
      <c r="CO235" s="19"/>
      <c r="CP235" s="19"/>
      <c r="CQ235" s="19"/>
      <c r="CR235" s="19"/>
      <c r="CS235" s="19"/>
      <c r="CT235" s="19"/>
      <c r="CU235" s="19"/>
      <c r="CV235" s="19"/>
      <c r="CW235" s="19"/>
      <c r="CX235" s="19"/>
      <c r="CY235" s="19"/>
      <c r="CZ235" s="19"/>
      <c r="DA235" s="19"/>
      <c r="DB235" s="19"/>
      <c r="DC235" s="19"/>
      <c r="DD235" s="19"/>
      <c r="DE235" s="19"/>
      <c r="DF235" s="19"/>
      <c r="DG235" s="19"/>
      <c r="DH235" s="19"/>
      <c r="DI235" s="19"/>
      <c r="DJ235" s="19"/>
      <c r="DK235" s="19"/>
      <c r="DL235" s="19"/>
      <c r="DM235" s="19"/>
      <c r="DN235" s="19"/>
      <c r="DO235" s="19"/>
      <c r="DP235" s="19"/>
      <c r="DQ235" s="19"/>
      <c r="DR235" s="19"/>
      <c r="DS235" s="19"/>
      <c r="DT235" s="19"/>
      <c r="DU235" s="19"/>
      <c r="DV235" s="19"/>
      <c r="DW235" s="19"/>
      <c r="DX235" s="19"/>
      <c r="DY235" s="19"/>
      <c r="DZ235" s="19"/>
      <c r="EA235" s="19"/>
      <c r="EB235" s="19"/>
      <c r="EC235" s="19"/>
      <c r="ED235" s="19"/>
      <c r="EE235" s="19"/>
      <c r="EF235" s="19"/>
      <c r="EG235" s="19"/>
      <c r="EH235" s="19"/>
      <c r="EI235" s="19"/>
      <c r="EJ235" s="19"/>
      <c r="EK235" s="19"/>
      <c r="EL235" s="19"/>
      <c r="EM235" s="19"/>
      <c r="EN235" s="19"/>
      <c r="EO235" s="19"/>
      <c r="EP235" s="19"/>
      <c r="EQ235" s="19"/>
      <c r="ER235" s="19"/>
      <c r="ES235" s="19"/>
      <c r="ET235" s="19"/>
      <c r="EU235" s="19"/>
      <c r="EV235" s="19"/>
      <c r="EW235" s="19"/>
      <c r="EX235" s="19"/>
      <c r="EY235" s="19"/>
      <c r="EZ235" s="19"/>
      <c r="FA235" s="19"/>
      <c r="FB235" s="19"/>
      <c r="FC235" s="19"/>
      <c r="FD235" s="19"/>
      <c r="FE235" s="19"/>
      <c r="FF235" s="19"/>
      <c r="FG235" s="19"/>
      <c r="FH235" s="19"/>
      <c r="FI235" s="19"/>
      <c r="FJ235" s="19"/>
      <c r="FK235" s="19"/>
      <c r="FL235" s="19"/>
      <c r="FM235" s="19"/>
      <c r="FN235" s="19"/>
      <c r="FO235" s="19"/>
      <c r="FP235" s="19"/>
      <c r="FQ235" s="19"/>
      <c r="FR235" s="19"/>
      <c r="FS235" s="19"/>
      <c r="FT235" s="19"/>
      <c r="FU235" s="19"/>
      <c r="FV235" s="19"/>
      <c r="FW235" s="19"/>
      <c r="FX235" s="19"/>
      <c r="FY235" s="19"/>
      <c r="FZ235" s="19"/>
      <c r="GA235" s="19"/>
      <c r="GB235" s="19"/>
      <c r="GC235" s="19"/>
      <c r="GD235" s="19"/>
      <c r="GE235" s="19"/>
      <c r="GF235" s="19"/>
      <c r="GG235" s="19"/>
      <c r="GH235" s="19"/>
      <c r="GI235" s="19"/>
      <c r="GJ235" s="19"/>
      <c r="GK235" s="19"/>
      <c r="GL235" s="19"/>
      <c r="GM235" s="19"/>
      <c r="GN235" s="19"/>
      <c r="GO235" s="19"/>
      <c r="GP235" s="19"/>
      <c r="GQ235" s="19"/>
      <c r="GR235" s="19"/>
      <c r="GS235" s="19"/>
      <c r="GT235" s="19"/>
      <c r="GU235" s="19"/>
      <c r="GV235" s="19"/>
      <c r="GW235" s="19"/>
      <c r="GX235" s="19"/>
      <c r="GY235" s="19"/>
      <c r="GZ235" s="19"/>
      <c r="HA235" s="19"/>
      <c r="HB235" s="19"/>
      <c r="HC235" s="19"/>
      <c r="HD235" s="19"/>
      <c r="HE235" s="19"/>
      <c r="HF235" s="19"/>
      <c r="HG235" s="19"/>
      <c r="HH235" s="19"/>
      <c r="HI235" s="19"/>
      <c r="HJ235" s="19"/>
      <c r="HK235" s="19"/>
      <c r="HL235" s="19"/>
      <c r="HM235" s="19"/>
      <c r="HN235" s="19"/>
      <c r="HO235" s="19"/>
      <c r="HP235" s="19"/>
      <c r="HQ235" s="19"/>
      <c r="HR235" s="19"/>
      <c r="HS235" s="19"/>
      <c r="HT235" s="19"/>
      <c r="HU235" s="19"/>
      <c r="HV235" s="19"/>
      <c r="HW235" s="19"/>
      <c r="HX235" s="19"/>
      <c r="HY235" s="19"/>
      <c r="HZ235" s="19"/>
      <c r="IA235" s="19"/>
      <c r="IB235" s="19"/>
      <c r="IC235" s="19"/>
      <c r="ID235" s="19"/>
      <c r="IE235" s="19"/>
      <c r="IF235" s="19"/>
      <c r="IG235" s="19"/>
      <c r="IH235" s="19"/>
      <c r="II235" s="19"/>
      <c r="IJ235" s="19"/>
      <c r="IK235" s="19"/>
      <c r="IL235" s="19"/>
      <c r="IM235" s="19"/>
      <c r="IN235" s="19"/>
      <c r="IO235" s="19"/>
      <c r="IP235" s="19"/>
      <c r="IQ235" s="19"/>
      <c r="IR235" s="19"/>
      <c r="IS235" s="19"/>
      <c r="IT235" s="19"/>
      <c r="IU235" s="19"/>
      <c r="IV235" s="19"/>
      <c r="IW235" s="19"/>
    </row>
    <row r="236" customFormat="false" ht="12.75" hidden="false" customHeight="false" outlineLevel="0" collapsed="false">
      <c r="A236" s="31"/>
      <c r="B236" s="31"/>
      <c r="C236" s="28"/>
      <c r="D236" s="28"/>
      <c r="E236" s="47"/>
      <c r="F236" s="57"/>
      <c r="G236" s="36"/>
      <c r="H236" s="31"/>
      <c r="I236" s="47"/>
      <c r="J236" s="31"/>
      <c r="K236" s="49"/>
      <c r="L236" s="49"/>
      <c r="M236" s="49"/>
      <c r="N236" s="49"/>
      <c r="O236" s="49"/>
      <c r="P236" s="49"/>
      <c r="Q236" s="49"/>
      <c r="R236" s="49"/>
      <c r="S236" s="49"/>
      <c r="T236" s="49"/>
      <c r="U236" s="49"/>
      <c r="V236" s="49"/>
      <c r="W236" s="49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1"/>
      <c r="AN236" s="31"/>
      <c r="AO236" s="31"/>
      <c r="AP236" s="31"/>
      <c r="AQ236" s="31"/>
      <c r="AR236" s="31"/>
      <c r="AS236" s="31"/>
      <c r="AT236" s="31"/>
      <c r="AU236" s="31"/>
      <c r="AV236" s="31"/>
      <c r="AW236" s="31"/>
      <c r="AX236" s="31"/>
      <c r="AY236" s="31"/>
      <c r="AZ236" s="31"/>
      <c r="BA236" s="31"/>
      <c r="BB236" s="31"/>
      <c r="BC236" s="31"/>
      <c r="BD236" s="31"/>
      <c r="BE236" s="31"/>
      <c r="BF236" s="31"/>
      <c r="BG236" s="31"/>
      <c r="BH236" s="31"/>
      <c r="BI236" s="31"/>
      <c r="BJ236" s="31"/>
      <c r="BK236" s="31"/>
      <c r="BL236" s="31"/>
      <c r="BM236" s="31"/>
      <c r="BN236" s="31"/>
      <c r="BO236" s="31"/>
      <c r="BP236" s="31"/>
      <c r="BQ236" s="31"/>
      <c r="BR236" s="31"/>
      <c r="BS236" s="31"/>
      <c r="BT236" s="31"/>
      <c r="BU236" s="31"/>
      <c r="BV236" s="31"/>
      <c r="BW236" s="31"/>
      <c r="BX236" s="31"/>
      <c r="BY236" s="31"/>
      <c r="BZ236" s="31"/>
      <c r="CA236" s="31"/>
      <c r="CB236" s="31"/>
      <c r="CC236" s="31"/>
      <c r="CD236" s="31"/>
      <c r="CE236" s="31"/>
      <c r="CF236" s="31"/>
      <c r="CG236" s="31"/>
      <c r="CH236" s="31"/>
      <c r="CI236" s="31"/>
      <c r="CJ236" s="31"/>
      <c r="CK236" s="31"/>
      <c r="CL236" s="31"/>
      <c r="CM236" s="31"/>
      <c r="CN236" s="31"/>
      <c r="CO236" s="31"/>
      <c r="CP236" s="31"/>
      <c r="CQ236" s="31"/>
      <c r="CR236" s="31"/>
      <c r="CS236" s="31"/>
      <c r="CT236" s="31"/>
      <c r="CU236" s="31"/>
      <c r="CV236" s="31"/>
      <c r="CW236" s="31"/>
      <c r="CX236" s="31"/>
      <c r="CY236" s="31"/>
      <c r="CZ236" s="31"/>
      <c r="DA236" s="31"/>
      <c r="DB236" s="31"/>
      <c r="DC236" s="31"/>
      <c r="DD236" s="31"/>
      <c r="DE236" s="31"/>
      <c r="DF236" s="31"/>
      <c r="DG236" s="31"/>
      <c r="DH236" s="31"/>
      <c r="DI236" s="31"/>
      <c r="DJ236" s="31"/>
      <c r="DK236" s="31"/>
      <c r="DL236" s="31"/>
      <c r="DM236" s="31"/>
      <c r="DN236" s="31"/>
      <c r="DO236" s="31"/>
      <c r="DP236" s="31"/>
      <c r="DQ236" s="31"/>
      <c r="DR236" s="31"/>
      <c r="DS236" s="31"/>
      <c r="DT236" s="31"/>
      <c r="DU236" s="31"/>
      <c r="DV236" s="31"/>
      <c r="DW236" s="31"/>
      <c r="DX236" s="31"/>
      <c r="DY236" s="31"/>
      <c r="DZ236" s="31"/>
      <c r="EA236" s="31"/>
      <c r="EB236" s="31"/>
      <c r="EC236" s="31"/>
      <c r="ED236" s="31"/>
      <c r="EE236" s="31"/>
      <c r="EF236" s="31"/>
      <c r="EG236" s="31"/>
      <c r="EH236" s="31"/>
      <c r="EI236" s="31"/>
      <c r="EJ236" s="31"/>
      <c r="EK236" s="31"/>
      <c r="EL236" s="31"/>
      <c r="EM236" s="31"/>
      <c r="EN236" s="31"/>
      <c r="EO236" s="31"/>
      <c r="EP236" s="31"/>
      <c r="EQ236" s="31"/>
      <c r="ER236" s="31"/>
      <c r="ES236" s="31"/>
      <c r="ET236" s="31"/>
      <c r="EU236" s="31"/>
      <c r="EV236" s="31"/>
      <c r="EW236" s="31"/>
      <c r="EX236" s="31"/>
      <c r="EY236" s="31"/>
      <c r="EZ236" s="31"/>
      <c r="FA236" s="31"/>
      <c r="FB236" s="31"/>
      <c r="FC236" s="31"/>
      <c r="FD236" s="31"/>
      <c r="FE236" s="31"/>
      <c r="FF236" s="31"/>
      <c r="FG236" s="31"/>
      <c r="FH236" s="31"/>
      <c r="FI236" s="31"/>
      <c r="FJ236" s="31"/>
      <c r="FK236" s="31"/>
      <c r="FL236" s="31"/>
      <c r="FM236" s="31"/>
      <c r="FN236" s="31"/>
      <c r="FO236" s="31"/>
      <c r="FP236" s="31"/>
      <c r="FQ236" s="31"/>
      <c r="FR236" s="31"/>
      <c r="FS236" s="31"/>
      <c r="FT236" s="31"/>
      <c r="FU236" s="31"/>
      <c r="FV236" s="31"/>
      <c r="FW236" s="31"/>
      <c r="FX236" s="31"/>
      <c r="FY236" s="31"/>
      <c r="FZ236" s="31"/>
      <c r="GA236" s="31"/>
      <c r="GB236" s="31"/>
      <c r="GC236" s="31"/>
      <c r="GD236" s="31"/>
      <c r="GE236" s="31"/>
      <c r="GF236" s="31"/>
      <c r="GG236" s="31"/>
      <c r="GH236" s="31"/>
      <c r="GI236" s="31"/>
      <c r="GJ236" s="31"/>
      <c r="GK236" s="31"/>
      <c r="GL236" s="31"/>
      <c r="GM236" s="31"/>
      <c r="GN236" s="31"/>
      <c r="GO236" s="31"/>
      <c r="GP236" s="31"/>
      <c r="GQ236" s="31"/>
      <c r="GR236" s="31"/>
      <c r="GS236" s="31"/>
      <c r="GT236" s="31"/>
      <c r="GU236" s="31"/>
      <c r="GV236" s="31"/>
      <c r="GW236" s="31"/>
      <c r="GX236" s="31"/>
      <c r="GY236" s="31"/>
      <c r="GZ236" s="31"/>
      <c r="HA236" s="31"/>
      <c r="HB236" s="31"/>
      <c r="HC236" s="31"/>
      <c r="HD236" s="31"/>
      <c r="HE236" s="31"/>
      <c r="HF236" s="31"/>
      <c r="HG236" s="31"/>
      <c r="HH236" s="31"/>
      <c r="HI236" s="31"/>
      <c r="HJ236" s="31"/>
      <c r="HK236" s="31"/>
      <c r="HL236" s="31"/>
      <c r="HM236" s="31"/>
      <c r="HN236" s="31"/>
      <c r="HO236" s="31"/>
      <c r="HP236" s="31"/>
      <c r="HQ236" s="31"/>
      <c r="HR236" s="31"/>
      <c r="HS236" s="31"/>
      <c r="HT236" s="31"/>
      <c r="HU236" s="31"/>
      <c r="HV236" s="31"/>
      <c r="HW236" s="31"/>
      <c r="HX236" s="31"/>
      <c r="HY236" s="31"/>
      <c r="HZ236" s="31"/>
      <c r="IA236" s="31"/>
      <c r="IB236" s="31"/>
      <c r="IC236" s="31"/>
      <c r="ID236" s="31"/>
      <c r="IE236" s="31"/>
      <c r="IF236" s="31"/>
      <c r="IG236" s="31"/>
      <c r="IH236" s="31"/>
      <c r="II236" s="31"/>
      <c r="IJ236" s="31"/>
      <c r="IK236" s="31"/>
      <c r="IL236" s="31"/>
      <c r="IM236" s="31"/>
      <c r="IN236" s="31"/>
      <c r="IO236" s="31"/>
      <c r="IP236" s="31"/>
      <c r="IQ236" s="31"/>
      <c r="IR236" s="31"/>
      <c r="IS236" s="31"/>
      <c r="IT236" s="31"/>
      <c r="IU236" s="31"/>
      <c r="IV236" s="31"/>
      <c r="IW236" s="31"/>
    </row>
    <row r="237" customFormat="false" ht="12.75" hidden="false" customHeight="false" outlineLevel="0" collapsed="false">
      <c r="A237" s="1" t="s">
        <v>24</v>
      </c>
      <c r="B237" s="1" t="s">
        <v>9</v>
      </c>
      <c r="C237" s="2" t="s">
        <v>282</v>
      </c>
      <c r="D237" s="28" t="s">
        <v>37</v>
      </c>
      <c r="E237" s="17" t="n">
        <v>15000</v>
      </c>
      <c r="F237" s="13" t="n">
        <v>15000</v>
      </c>
      <c r="G237" s="16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customFormat="false" ht="12.75" hidden="false" customHeight="false" outlineLevel="0" collapsed="false">
      <c r="B238" s="1" t="s">
        <v>9</v>
      </c>
      <c r="C238" s="2" t="s">
        <v>283</v>
      </c>
      <c r="D238" s="28" t="s">
        <v>37</v>
      </c>
      <c r="E238" s="17" t="n">
        <v>10000</v>
      </c>
      <c r="F238" s="13" t="n">
        <v>10000</v>
      </c>
      <c r="G238" s="16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customFormat="false" ht="12.75" hidden="false" customHeight="false" outlineLevel="0" collapsed="false">
      <c r="B239" s="1" t="s">
        <v>9</v>
      </c>
      <c r="C239" s="2" t="s">
        <v>284</v>
      </c>
      <c r="D239" s="28" t="s">
        <v>37</v>
      </c>
      <c r="E239" s="17" t="n">
        <v>6700</v>
      </c>
      <c r="F239" s="29" t="n">
        <v>6700</v>
      </c>
      <c r="G239" s="14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</row>
    <row r="240" customFormat="false" ht="12.75" hidden="false" customHeight="false" outlineLevel="0" collapsed="false">
      <c r="B240" s="1" t="s">
        <v>9</v>
      </c>
      <c r="C240" s="2" t="s">
        <v>285</v>
      </c>
      <c r="D240" s="28" t="s">
        <v>26</v>
      </c>
      <c r="E240" s="17" t="n">
        <v>3000</v>
      </c>
      <c r="F240" s="29" t="n">
        <v>3000</v>
      </c>
      <c r="G240" s="14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B241" s="1" t="s">
        <v>9</v>
      </c>
      <c r="C241" s="2" t="s">
        <v>286</v>
      </c>
      <c r="D241" s="28" t="s">
        <v>95</v>
      </c>
      <c r="E241" s="17" t="n">
        <v>35000</v>
      </c>
      <c r="F241" s="29" t="n">
        <v>0</v>
      </c>
      <c r="G241" s="14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customFormat="false" ht="12.75" hidden="false" customHeight="false" outlineLevel="0" collapsed="false">
      <c r="B242" s="1" t="s">
        <v>9</v>
      </c>
      <c r="C242" s="2" t="s">
        <v>287</v>
      </c>
      <c r="D242" s="28" t="s">
        <v>26</v>
      </c>
      <c r="E242" s="17" t="n">
        <v>10000</v>
      </c>
      <c r="F242" s="29" t="n">
        <v>5000</v>
      </c>
      <c r="G242" s="14" t="s">
        <v>288</v>
      </c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</row>
    <row r="243" customFormat="false" ht="12.75" hidden="false" customHeight="false" outlineLevel="0" collapsed="false">
      <c r="B243" s="1" t="s">
        <v>47</v>
      </c>
      <c r="C243" s="2" t="s">
        <v>289</v>
      </c>
      <c r="D243" s="28" t="s">
        <v>37</v>
      </c>
      <c r="E243" s="17" t="n">
        <v>135000</v>
      </c>
      <c r="F243" s="29" t="n">
        <v>135000</v>
      </c>
      <c r="G243" s="14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12.75" hidden="false" customHeight="false" outlineLevel="0" collapsed="false">
      <c r="A244" s="10" t="s">
        <v>49</v>
      </c>
      <c r="B244" s="10"/>
      <c r="C244" s="38" t="s">
        <v>49</v>
      </c>
      <c r="D244" s="6"/>
      <c r="E244" s="39" t="n">
        <f aca="false">SUM(E237:E243)</f>
        <v>214700</v>
      </c>
      <c r="F244" s="45" t="n">
        <f aca="false">SUM(F237:F243)</f>
        <v>174700</v>
      </c>
      <c r="G244" s="40"/>
      <c r="H244" s="10"/>
      <c r="I244" s="41"/>
      <c r="J244" s="10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  <c r="BP244" s="10"/>
      <c r="BQ244" s="10"/>
      <c r="BR244" s="10"/>
      <c r="BS244" s="10"/>
      <c r="BT244" s="10"/>
      <c r="BU244" s="10"/>
      <c r="BV244" s="10"/>
      <c r="BW244" s="10"/>
      <c r="BX244" s="10"/>
      <c r="BY244" s="10"/>
      <c r="BZ244" s="10"/>
      <c r="CA244" s="10"/>
      <c r="CB244" s="10"/>
      <c r="CC244" s="10"/>
      <c r="CD244" s="10"/>
      <c r="CE244" s="10"/>
      <c r="CF244" s="10"/>
      <c r="CG244" s="10"/>
      <c r="CH244" s="10"/>
      <c r="CI244" s="10"/>
      <c r="CJ244" s="10"/>
      <c r="CK244" s="10"/>
      <c r="CL244" s="10"/>
      <c r="CM244" s="10"/>
      <c r="CN244" s="10"/>
      <c r="CO244" s="10"/>
      <c r="CP244" s="10"/>
      <c r="CQ244" s="10"/>
      <c r="CR244" s="10"/>
      <c r="CS244" s="10"/>
      <c r="CT244" s="10"/>
      <c r="CU244" s="10"/>
      <c r="CV244" s="10"/>
      <c r="CW244" s="10"/>
      <c r="CX244" s="10"/>
      <c r="CY244" s="10"/>
      <c r="CZ244" s="10"/>
      <c r="DA244" s="10"/>
      <c r="DB244" s="10"/>
      <c r="DC244" s="10"/>
      <c r="DD244" s="10"/>
      <c r="DE244" s="10"/>
      <c r="DF244" s="10"/>
      <c r="DG244" s="10"/>
      <c r="DH244" s="10"/>
      <c r="DI244" s="10"/>
      <c r="DJ244" s="10"/>
      <c r="DK244" s="10"/>
      <c r="DL244" s="10"/>
      <c r="DM244" s="10"/>
      <c r="DN244" s="10"/>
      <c r="DO244" s="10"/>
      <c r="DP244" s="10"/>
      <c r="DQ244" s="10"/>
      <c r="DR244" s="10"/>
      <c r="DS244" s="10"/>
      <c r="DT244" s="10"/>
      <c r="DU244" s="10"/>
      <c r="DV244" s="10"/>
      <c r="DW244" s="10"/>
      <c r="DX244" s="10"/>
      <c r="DY244" s="10"/>
      <c r="DZ244" s="10"/>
      <c r="EA244" s="10"/>
      <c r="EB244" s="10"/>
      <c r="EC244" s="10"/>
      <c r="ED244" s="10"/>
      <c r="EE244" s="10"/>
      <c r="EF244" s="10"/>
      <c r="EG244" s="10"/>
      <c r="EH244" s="10"/>
      <c r="EI244" s="10"/>
      <c r="EJ244" s="10"/>
      <c r="EK244" s="10"/>
      <c r="EL244" s="10"/>
      <c r="EM244" s="10"/>
      <c r="EN244" s="10"/>
      <c r="EO244" s="10"/>
      <c r="EP244" s="10"/>
      <c r="EQ244" s="10"/>
      <c r="ER244" s="10"/>
      <c r="ES244" s="10"/>
      <c r="ET244" s="10"/>
      <c r="EU244" s="10"/>
      <c r="EV244" s="10"/>
      <c r="EW244" s="10"/>
      <c r="EX244" s="10"/>
      <c r="EY244" s="10"/>
      <c r="EZ244" s="10"/>
      <c r="FA244" s="10"/>
      <c r="FB244" s="10"/>
      <c r="FC244" s="10"/>
      <c r="FD244" s="10"/>
      <c r="FE244" s="10"/>
      <c r="FF244" s="10"/>
      <c r="FG244" s="10"/>
      <c r="FH244" s="10"/>
      <c r="FI244" s="10"/>
      <c r="FJ244" s="10"/>
      <c r="FK244" s="10"/>
      <c r="FL244" s="10"/>
      <c r="FM244" s="10"/>
      <c r="FN244" s="10"/>
      <c r="FO244" s="10"/>
      <c r="FP244" s="10"/>
      <c r="FQ244" s="10"/>
      <c r="FR244" s="10"/>
      <c r="FS244" s="10"/>
      <c r="FT244" s="10"/>
      <c r="FU244" s="10"/>
      <c r="FV244" s="10"/>
      <c r="FW244" s="10"/>
      <c r="FX244" s="10"/>
      <c r="FY244" s="10"/>
      <c r="FZ244" s="10"/>
      <c r="GA244" s="10"/>
      <c r="GB244" s="10"/>
      <c r="GC244" s="10"/>
      <c r="GD244" s="10"/>
      <c r="GE244" s="10"/>
      <c r="GF244" s="10"/>
      <c r="GG244" s="10"/>
      <c r="GH244" s="10"/>
      <c r="GI244" s="10"/>
      <c r="GJ244" s="10"/>
      <c r="GK244" s="10"/>
      <c r="GL244" s="10"/>
      <c r="GM244" s="10"/>
      <c r="GN244" s="10"/>
      <c r="GO244" s="10"/>
      <c r="GP244" s="10"/>
      <c r="GQ244" s="10"/>
      <c r="GR244" s="10"/>
      <c r="GS244" s="10"/>
      <c r="GT244" s="10"/>
      <c r="GU244" s="10"/>
      <c r="GV244" s="10"/>
      <c r="GW244" s="10"/>
      <c r="GX244" s="10"/>
      <c r="GY244" s="10"/>
      <c r="GZ244" s="10"/>
      <c r="HA244" s="10"/>
      <c r="HB244" s="10"/>
      <c r="HC244" s="10"/>
      <c r="HD244" s="10"/>
      <c r="HE244" s="10"/>
      <c r="HF244" s="10"/>
      <c r="HG244" s="10"/>
      <c r="HH244" s="10"/>
      <c r="HI244" s="10"/>
      <c r="HJ244" s="10"/>
      <c r="HK244" s="10"/>
      <c r="HL244" s="10"/>
      <c r="HM244" s="10"/>
      <c r="HN244" s="10"/>
      <c r="HO244" s="10"/>
      <c r="HP244" s="10"/>
      <c r="HQ244" s="10"/>
      <c r="HR244" s="10"/>
      <c r="HS244" s="10"/>
      <c r="HT244" s="10"/>
      <c r="HU244" s="10"/>
      <c r="HV244" s="10"/>
      <c r="HW244" s="10"/>
      <c r="HX244" s="10"/>
      <c r="HY244" s="10"/>
      <c r="HZ244" s="10"/>
      <c r="IA244" s="10"/>
      <c r="IB244" s="10"/>
      <c r="IC244" s="10"/>
      <c r="ID244" s="10"/>
      <c r="IE244" s="10"/>
      <c r="IF244" s="10"/>
      <c r="IG244" s="10"/>
      <c r="IH244" s="10"/>
      <c r="II244" s="10"/>
      <c r="IJ244" s="10"/>
      <c r="IK244" s="10"/>
      <c r="IL244" s="10"/>
      <c r="IM244" s="10"/>
      <c r="IN244" s="10"/>
      <c r="IO244" s="10"/>
      <c r="IP244" s="10"/>
      <c r="IQ244" s="10"/>
      <c r="IR244" s="10"/>
      <c r="IS244" s="10"/>
      <c r="IT244" s="10"/>
      <c r="IU244" s="10"/>
      <c r="IV244" s="10"/>
      <c r="IW244" s="10"/>
    </row>
    <row r="245" customFormat="false" ht="12.75" hidden="false" customHeight="false" outlineLevel="0" collapsed="false">
      <c r="D245" s="28"/>
      <c r="E245" s="17"/>
      <c r="F245" s="29"/>
      <c r="G245" s="14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</row>
    <row r="246" customFormat="false" ht="25.5" hidden="false" customHeight="false" outlineLevel="0" collapsed="false">
      <c r="A246" s="1" t="s">
        <v>50</v>
      </c>
      <c r="B246" s="1" t="s">
        <v>47</v>
      </c>
      <c r="C246" s="2" t="s">
        <v>290</v>
      </c>
      <c r="D246" s="28" t="s">
        <v>9</v>
      </c>
      <c r="E246" s="17" t="n">
        <v>10000</v>
      </c>
      <c r="F246" s="29" t="n">
        <v>10000</v>
      </c>
      <c r="G246" s="14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25.5" hidden="false" customHeight="false" outlineLevel="0" collapsed="false">
      <c r="B247" s="1" t="s">
        <v>47</v>
      </c>
      <c r="C247" s="2" t="s">
        <v>291</v>
      </c>
      <c r="D247" s="28" t="s">
        <v>9</v>
      </c>
      <c r="E247" s="17" t="n">
        <v>10000</v>
      </c>
      <c r="F247" s="29" t="n">
        <v>10000</v>
      </c>
      <c r="G247" s="14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</row>
    <row r="248" customFormat="false" ht="12.75" hidden="false" customHeight="false" outlineLevel="0" collapsed="false">
      <c r="B248" s="1" t="s">
        <v>9</v>
      </c>
      <c r="C248" s="2" t="s">
        <v>292</v>
      </c>
      <c r="D248" s="28" t="s">
        <v>93</v>
      </c>
      <c r="E248" s="17" t="n">
        <v>3000</v>
      </c>
      <c r="F248" s="29" t="n">
        <v>3000</v>
      </c>
      <c r="G248" s="14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A249" s="10" t="s">
        <v>64</v>
      </c>
      <c r="B249" s="10"/>
      <c r="C249" s="38" t="s">
        <v>64</v>
      </c>
      <c r="D249" s="6"/>
      <c r="E249" s="39" t="n">
        <f aca="false">SUM(E246:E248)</f>
        <v>23000</v>
      </c>
      <c r="F249" s="45" t="n">
        <f aca="false">SUM(F246:F248)</f>
        <v>23000</v>
      </c>
      <c r="G249" s="40"/>
      <c r="H249" s="10"/>
      <c r="I249" s="41"/>
      <c r="J249" s="10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  <c r="BQ249" s="10"/>
      <c r="BR249" s="10"/>
      <c r="BS249" s="10"/>
      <c r="BT249" s="10"/>
      <c r="BU249" s="10"/>
      <c r="BV249" s="10"/>
      <c r="BW249" s="10"/>
      <c r="BX249" s="10"/>
      <c r="BY249" s="10"/>
      <c r="BZ249" s="10"/>
      <c r="CA249" s="10"/>
      <c r="CB249" s="10"/>
      <c r="CC249" s="10"/>
      <c r="CD249" s="10"/>
      <c r="CE249" s="10"/>
      <c r="CF249" s="10"/>
      <c r="CG249" s="10"/>
      <c r="CH249" s="10"/>
      <c r="CI249" s="10"/>
      <c r="CJ249" s="10"/>
      <c r="CK249" s="10"/>
      <c r="CL249" s="10"/>
      <c r="CM249" s="10"/>
      <c r="CN249" s="10"/>
      <c r="CO249" s="10"/>
      <c r="CP249" s="10"/>
      <c r="CQ249" s="10"/>
      <c r="CR249" s="10"/>
      <c r="CS249" s="10"/>
      <c r="CT249" s="10"/>
      <c r="CU249" s="10"/>
      <c r="CV249" s="10"/>
      <c r="CW249" s="10"/>
      <c r="CX249" s="10"/>
      <c r="CY249" s="10"/>
      <c r="CZ249" s="10"/>
      <c r="DA249" s="10"/>
      <c r="DB249" s="10"/>
      <c r="DC249" s="10"/>
      <c r="DD249" s="10"/>
      <c r="DE249" s="10"/>
      <c r="DF249" s="10"/>
      <c r="DG249" s="10"/>
      <c r="DH249" s="10"/>
      <c r="DI249" s="10"/>
      <c r="DJ249" s="10"/>
      <c r="DK249" s="10"/>
      <c r="DL249" s="10"/>
      <c r="DM249" s="10"/>
      <c r="DN249" s="10"/>
      <c r="DO249" s="10"/>
      <c r="DP249" s="10"/>
      <c r="DQ249" s="10"/>
      <c r="DR249" s="10"/>
      <c r="DS249" s="10"/>
      <c r="DT249" s="10"/>
      <c r="DU249" s="10"/>
      <c r="DV249" s="10"/>
      <c r="DW249" s="10"/>
      <c r="DX249" s="10"/>
      <c r="DY249" s="10"/>
      <c r="DZ249" s="10"/>
      <c r="EA249" s="10"/>
      <c r="EB249" s="10"/>
      <c r="EC249" s="10"/>
      <c r="ED249" s="10"/>
      <c r="EE249" s="10"/>
      <c r="EF249" s="10"/>
      <c r="EG249" s="10"/>
      <c r="EH249" s="10"/>
      <c r="EI249" s="10"/>
      <c r="EJ249" s="10"/>
      <c r="EK249" s="10"/>
      <c r="EL249" s="10"/>
      <c r="EM249" s="10"/>
      <c r="EN249" s="10"/>
      <c r="EO249" s="10"/>
      <c r="EP249" s="10"/>
      <c r="EQ249" s="10"/>
      <c r="ER249" s="10"/>
      <c r="ES249" s="10"/>
      <c r="ET249" s="10"/>
      <c r="EU249" s="10"/>
      <c r="EV249" s="10"/>
      <c r="EW249" s="10"/>
      <c r="EX249" s="10"/>
      <c r="EY249" s="10"/>
      <c r="EZ249" s="10"/>
      <c r="FA249" s="10"/>
      <c r="FB249" s="10"/>
      <c r="FC249" s="10"/>
      <c r="FD249" s="10"/>
      <c r="FE249" s="10"/>
      <c r="FF249" s="10"/>
      <c r="FG249" s="10"/>
      <c r="FH249" s="10"/>
      <c r="FI249" s="10"/>
      <c r="FJ249" s="10"/>
      <c r="FK249" s="10"/>
      <c r="FL249" s="10"/>
      <c r="FM249" s="10"/>
      <c r="FN249" s="10"/>
      <c r="FO249" s="10"/>
      <c r="FP249" s="10"/>
      <c r="FQ249" s="10"/>
      <c r="FR249" s="10"/>
      <c r="FS249" s="10"/>
      <c r="FT249" s="10"/>
      <c r="FU249" s="10"/>
      <c r="FV249" s="10"/>
      <c r="FW249" s="10"/>
      <c r="FX249" s="10"/>
      <c r="FY249" s="10"/>
      <c r="FZ249" s="10"/>
      <c r="GA249" s="10"/>
      <c r="GB249" s="10"/>
      <c r="GC249" s="10"/>
      <c r="GD249" s="10"/>
      <c r="GE249" s="10"/>
      <c r="GF249" s="10"/>
      <c r="GG249" s="10"/>
      <c r="GH249" s="10"/>
      <c r="GI249" s="10"/>
      <c r="GJ249" s="10"/>
      <c r="GK249" s="10"/>
      <c r="GL249" s="10"/>
      <c r="GM249" s="10"/>
      <c r="GN249" s="10"/>
      <c r="GO249" s="10"/>
      <c r="GP249" s="10"/>
      <c r="GQ249" s="10"/>
      <c r="GR249" s="10"/>
      <c r="GS249" s="10"/>
      <c r="GT249" s="10"/>
      <c r="GU249" s="10"/>
      <c r="GV249" s="10"/>
      <c r="GW249" s="10"/>
      <c r="GX249" s="10"/>
      <c r="GY249" s="10"/>
      <c r="GZ249" s="10"/>
      <c r="HA249" s="10"/>
      <c r="HB249" s="10"/>
      <c r="HC249" s="10"/>
      <c r="HD249" s="10"/>
      <c r="HE249" s="10"/>
      <c r="HF249" s="10"/>
      <c r="HG249" s="10"/>
      <c r="HH249" s="10"/>
      <c r="HI249" s="10"/>
      <c r="HJ249" s="10"/>
      <c r="HK249" s="10"/>
      <c r="HL249" s="10"/>
      <c r="HM249" s="10"/>
      <c r="HN249" s="10"/>
      <c r="HO249" s="10"/>
      <c r="HP249" s="10"/>
      <c r="HQ249" s="10"/>
      <c r="HR249" s="10"/>
      <c r="HS249" s="10"/>
      <c r="HT249" s="10"/>
      <c r="HU249" s="10"/>
      <c r="HV249" s="10"/>
      <c r="HW249" s="10"/>
      <c r="HX249" s="10"/>
      <c r="HY249" s="10"/>
      <c r="HZ249" s="10"/>
      <c r="IA249" s="10"/>
      <c r="IB249" s="10"/>
      <c r="IC249" s="10"/>
      <c r="ID249" s="10"/>
      <c r="IE249" s="10"/>
      <c r="IF249" s="10"/>
      <c r="IG249" s="10"/>
      <c r="IH249" s="10"/>
      <c r="II249" s="10"/>
      <c r="IJ249" s="10"/>
      <c r="IK249" s="10"/>
      <c r="IL249" s="10"/>
      <c r="IM249" s="10"/>
      <c r="IN249" s="10"/>
      <c r="IO249" s="10"/>
      <c r="IP249" s="10"/>
      <c r="IQ249" s="10"/>
      <c r="IR249" s="10"/>
      <c r="IS249" s="10"/>
      <c r="IT249" s="10"/>
      <c r="IU249" s="10"/>
      <c r="IV249" s="10"/>
      <c r="IW249" s="10"/>
    </row>
    <row r="250" customFormat="false" ht="12.75" hidden="false" customHeight="false" outlineLevel="0" collapsed="false">
      <c r="D250" s="28"/>
      <c r="E250" s="17"/>
      <c r="F250" s="29"/>
      <c r="G250" s="14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customFormat="false" ht="12.75" hidden="false" customHeight="false" outlineLevel="0" collapsed="false">
      <c r="A251" s="1" t="s">
        <v>66</v>
      </c>
      <c r="B251" s="1" t="s">
        <v>47</v>
      </c>
      <c r="C251" s="2" t="s">
        <v>293</v>
      </c>
      <c r="D251" s="28" t="s">
        <v>26</v>
      </c>
      <c r="E251" s="17" t="n">
        <v>5000</v>
      </c>
      <c r="F251" s="29" t="n">
        <v>5000</v>
      </c>
      <c r="G251" s="14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</row>
    <row r="252" customFormat="false" ht="12.75" hidden="false" customHeight="false" outlineLevel="0" collapsed="false">
      <c r="B252" s="1" t="s">
        <v>47</v>
      </c>
      <c r="C252" s="2" t="s">
        <v>294</v>
      </c>
      <c r="D252" s="28" t="s">
        <v>35</v>
      </c>
      <c r="E252" s="17" t="n">
        <v>20000</v>
      </c>
      <c r="F252" s="29" t="n">
        <v>20000</v>
      </c>
      <c r="G252" s="14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B253" s="1" t="s">
        <v>47</v>
      </c>
      <c r="C253" s="2" t="s">
        <v>295</v>
      </c>
      <c r="D253" s="28" t="s">
        <v>35</v>
      </c>
      <c r="E253" s="17" t="n">
        <v>10000</v>
      </c>
      <c r="F253" s="29" t="n">
        <v>10000</v>
      </c>
      <c r="G253" s="14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customFormat="false" ht="12.75" hidden="false" customHeight="false" outlineLevel="0" collapsed="false">
      <c r="B254" s="1" t="s">
        <v>47</v>
      </c>
      <c r="C254" s="2" t="s">
        <v>296</v>
      </c>
      <c r="D254" s="28" t="s">
        <v>15</v>
      </c>
      <c r="E254" s="17" t="n">
        <v>15000</v>
      </c>
      <c r="F254" s="29" t="n">
        <v>0</v>
      </c>
      <c r="G254" s="14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</row>
    <row r="255" customFormat="false" ht="12.75" hidden="false" customHeight="false" outlineLevel="0" collapsed="false">
      <c r="B255" s="1" t="s">
        <v>47</v>
      </c>
      <c r="C255" s="2" t="s">
        <v>297</v>
      </c>
      <c r="D255" s="28" t="s">
        <v>9</v>
      </c>
      <c r="E255" s="17" t="n">
        <v>10000</v>
      </c>
      <c r="F255" s="29" t="n">
        <v>10000</v>
      </c>
      <c r="G255" s="14"/>
      <c r="I255" s="4"/>
      <c r="K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</row>
    <row r="256" customFormat="false" ht="12.75" hidden="false" customHeight="false" outlineLevel="0" collapsed="false">
      <c r="B256" s="1" t="s">
        <v>47</v>
      </c>
      <c r="C256" s="2" t="s">
        <v>298</v>
      </c>
      <c r="D256" s="28" t="s">
        <v>76</v>
      </c>
      <c r="E256" s="17" t="n">
        <v>5000</v>
      </c>
      <c r="F256" s="29" t="n">
        <v>5000</v>
      </c>
      <c r="G256" s="14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</row>
    <row r="257" customFormat="false" ht="12.75" hidden="false" customHeight="false" outlineLevel="0" collapsed="false">
      <c r="B257" s="1" t="s">
        <v>47</v>
      </c>
      <c r="C257" s="2" t="s">
        <v>299</v>
      </c>
      <c r="D257" s="28" t="s">
        <v>37</v>
      </c>
      <c r="E257" s="17" t="n">
        <v>5000</v>
      </c>
      <c r="F257" s="29" t="n">
        <v>5000</v>
      </c>
      <c r="G257" s="14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</row>
    <row r="258" customFormat="false" ht="25.5" hidden="false" customHeight="false" outlineLevel="0" collapsed="false">
      <c r="B258" s="1" t="s">
        <v>9</v>
      </c>
      <c r="C258" s="2" t="s">
        <v>300</v>
      </c>
      <c r="D258" s="28" t="s">
        <v>76</v>
      </c>
      <c r="E258" s="17" t="n">
        <v>17000</v>
      </c>
      <c r="F258" s="13" t="n">
        <v>17000</v>
      </c>
      <c r="G258" s="16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</row>
    <row r="259" customFormat="false" ht="12.75" hidden="false" customHeight="false" outlineLevel="0" collapsed="false">
      <c r="B259" s="1" t="s">
        <v>9</v>
      </c>
      <c r="C259" s="2" t="s">
        <v>301</v>
      </c>
      <c r="D259" s="28" t="s">
        <v>76</v>
      </c>
      <c r="E259" s="17" t="n">
        <v>12000</v>
      </c>
      <c r="F259" s="13" t="n">
        <v>12000</v>
      </c>
      <c r="G259" s="16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</row>
    <row r="260" customFormat="false" ht="25.5" hidden="false" customHeight="false" outlineLevel="0" collapsed="false">
      <c r="B260" s="1" t="s">
        <v>9</v>
      </c>
      <c r="C260" s="2" t="s">
        <v>302</v>
      </c>
      <c r="D260" s="28" t="s">
        <v>9</v>
      </c>
      <c r="E260" s="17" t="n">
        <v>106000</v>
      </c>
      <c r="F260" s="13" t="n">
        <v>106000</v>
      </c>
      <c r="G260" s="16" t="s">
        <v>303</v>
      </c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</row>
    <row r="261" customFormat="false" ht="12.75" hidden="false" customHeight="false" outlineLevel="0" collapsed="false">
      <c r="A261" s="10" t="s">
        <v>73</v>
      </c>
      <c r="B261" s="10"/>
      <c r="C261" s="38" t="s">
        <v>73</v>
      </c>
      <c r="D261" s="6"/>
      <c r="E261" s="39" t="n">
        <f aca="false">SUM(E251:E260)</f>
        <v>205000</v>
      </c>
      <c r="F261" s="45" t="n">
        <f aca="false">SUM(F251:F260)</f>
        <v>190000</v>
      </c>
      <c r="G261" s="40"/>
      <c r="H261" s="10"/>
      <c r="I261" s="41"/>
      <c r="J261" s="10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  <c r="BQ261" s="10"/>
      <c r="BR261" s="10"/>
      <c r="BS261" s="10"/>
      <c r="BT261" s="10"/>
      <c r="BU261" s="10"/>
      <c r="BV261" s="10"/>
      <c r="BW261" s="10"/>
      <c r="BX261" s="10"/>
      <c r="BY261" s="10"/>
      <c r="BZ261" s="10"/>
      <c r="CA261" s="10"/>
      <c r="CB261" s="10"/>
      <c r="CC261" s="10"/>
      <c r="CD261" s="10"/>
      <c r="CE261" s="10"/>
      <c r="CF261" s="10"/>
      <c r="CG261" s="10"/>
      <c r="CH261" s="10"/>
      <c r="CI261" s="10"/>
      <c r="CJ261" s="10"/>
      <c r="CK261" s="10"/>
      <c r="CL261" s="10"/>
      <c r="CM261" s="10"/>
      <c r="CN261" s="10"/>
      <c r="CO261" s="10"/>
      <c r="CP261" s="10"/>
      <c r="CQ261" s="10"/>
      <c r="CR261" s="10"/>
      <c r="CS261" s="10"/>
      <c r="CT261" s="10"/>
      <c r="CU261" s="10"/>
      <c r="CV261" s="10"/>
      <c r="CW261" s="10"/>
      <c r="CX261" s="10"/>
      <c r="CY261" s="10"/>
      <c r="CZ261" s="10"/>
      <c r="DA261" s="10"/>
      <c r="DB261" s="10"/>
      <c r="DC261" s="10"/>
      <c r="DD261" s="10"/>
      <c r="DE261" s="10"/>
      <c r="DF261" s="10"/>
      <c r="DG261" s="10"/>
      <c r="DH261" s="10"/>
      <c r="DI261" s="10"/>
      <c r="DJ261" s="10"/>
      <c r="DK261" s="10"/>
      <c r="DL261" s="10"/>
      <c r="DM261" s="10"/>
      <c r="DN261" s="10"/>
      <c r="DO261" s="10"/>
      <c r="DP261" s="10"/>
      <c r="DQ261" s="10"/>
      <c r="DR261" s="10"/>
      <c r="DS261" s="10"/>
      <c r="DT261" s="10"/>
      <c r="DU261" s="10"/>
      <c r="DV261" s="10"/>
      <c r="DW261" s="10"/>
      <c r="DX261" s="10"/>
      <c r="DY261" s="10"/>
      <c r="DZ261" s="10"/>
      <c r="EA261" s="10"/>
      <c r="EB261" s="10"/>
      <c r="EC261" s="10"/>
      <c r="ED261" s="10"/>
      <c r="EE261" s="10"/>
      <c r="EF261" s="10"/>
      <c r="EG261" s="10"/>
      <c r="EH261" s="10"/>
      <c r="EI261" s="10"/>
      <c r="EJ261" s="10"/>
      <c r="EK261" s="10"/>
      <c r="EL261" s="10"/>
      <c r="EM261" s="10"/>
      <c r="EN261" s="10"/>
      <c r="EO261" s="10"/>
      <c r="EP261" s="10"/>
      <c r="EQ261" s="10"/>
      <c r="ER261" s="10"/>
      <c r="ES261" s="10"/>
      <c r="ET261" s="10"/>
      <c r="EU261" s="10"/>
      <c r="EV261" s="10"/>
      <c r="EW261" s="10"/>
      <c r="EX261" s="10"/>
      <c r="EY261" s="10"/>
      <c r="EZ261" s="10"/>
      <c r="FA261" s="10"/>
      <c r="FB261" s="10"/>
      <c r="FC261" s="10"/>
      <c r="FD261" s="10"/>
      <c r="FE261" s="10"/>
      <c r="FF261" s="10"/>
      <c r="FG261" s="10"/>
      <c r="FH261" s="10"/>
      <c r="FI261" s="10"/>
      <c r="FJ261" s="10"/>
      <c r="FK261" s="10"/>
      <c r="FL261" s="10"/>
      <c r="FM261" s="10"/>
      <c r="FN261" s="10"/>
      <c r="FO261" s="10"/>
      <c r="FP261" s="10"/>
      <c r="FQ261" s="10"/>
      <c r="FR261" s="10"/>
      <c r="FS261" s="10"/>
      <c r="FT261" s="10"/>
      <c r="FU261" s="10"/>
      <c r="FV261" s="10"/>
      <c r="FW261" s="10"/>
      <c r="FX261" s="10"/>
      <c r="FY261" s="10"/>
      <c r="FZ261" s="10"/>
      <c r="GA261" s="10"/>
      <c r="GB261" s="10"/>
      <c r="GC261" s="10"/>
      <c r="GD261" s="10"/>
      <c r="GE261" s="10"/>
      <c r="GF261" s="10"/>
      <c r="GG261" s="10"/>
      <c r="GH261" s="10"/>
      <c r="GI261" s="10"/>
      <c r="GJ261" s="10"/>
      <c r="GK261" s="10"/>
      <c r="GL261" s="10"/>
      <c r="GM261" s="10"/>
      <c r="GN261" s="10"/>
      <c r="GO261" s="10"/>
      <c r="GP261" s="10"/>
      <c r="GQ261" s="10"/>
      <c r="GR261" s="10"/>
      <c r="GS261" s="10"/>
      <c r="GT261" s="10"/>
      <c r="GU261" s="10"/>
      <c r="GV261" s="10"/>
      <c r="GW261" s="10"/>
      <c r="GX261" s="10"/>
      <c r="GY261" s="10"/>
      <c r="GZ261" s="10"/>
      <c r="HA261" s="10"/>
      <c r="HB261" s="10"/>
      <c r="HC261" s="10"/>
      <c r="HD261" s="10"/>
      <c r="HE261" s="10"/>
      <c r="HF261" s="10"/>
      <c r="HG261" s="10"/>
      <c r="HH261" s="10"/>
      <c r="HI261" s="10"/>
      <c r="HJ261" s="10"/>
      <c r="HK261" s="10"/>
      <c r="HL261" s="10"/>
      <c r="HM261" s="10"/>
      <c r="HN261" s="10"/>
      <c r="HO261" s="10"/>
      <c r="HP261" s="10"/>
      <c r="HQ261" s="10"/>
      <c r="HR261" s="10"/>
      <c r="HS261" s="10"/>
      <c r="HT261" s="10"/>
      <c r="HU261" s="10"/>
      <c r="HV261" s="10"/>
      <c r="HW261" s="10"/>
      <c r="HX261" s="10"/>
      <c r="HY261" s="10"/>
      <c r="HZ261" s="10"/>
      <c r="IA261" s="10"/>
      <c r="IB261" s="10"/>
      <c r="IC261" s="10"/>
      <c r="ID261" s="10"/>
      <c r="IE261" s="10"/>
      <c r="IF261" s="10"/>
      <c r="IG261" s="10"/>
      <c r="IH261" s="10"/>
      <c r="II261" s="10"/>
      <c r="IJ261" s="10"/>
      <c r="IK261" s="10"/>
      <c r="IL261" s="10"/>
      <c r="IM261" s="10"/>
      <c r="IN261" s="10"/>
      <c r="IO261" s="10"/>
      <c r="IP261" s="10"/>
      <c r="IQ261" s="10"/>
      <c r="IR261" s="10"/>
      <c r="IS261" s="10"/>
      <c r="IT261" s="10"/>
      <c r="IU261" s="10"/>
      <c r="IV261" s="10"/>
      <c r="IW261" s="10"/>
    </row>
    <row r="262" customFormat="false" ht="12.75" hidden="false" customHeight="false" outlineLevel="0" collapsed="false">
      <c r="D262" s="28"/>
      <c r="E262" s="17"/>
      <c r="F262" s="13"/>
      <c r="G262" s="16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</row>
    <row r="263" customFormat="false" ht="12.75" hidden="false" customHeight="false" outlineLevel="0" collapsed="false">
      <c r="A263" s="1" t="s">
        <v>74</v>
      </c>
      <c r="B263" s="1" t="s">
        <v>47</v>
      </c>
      <c r="C263" s="2" t="s">
        <v>304</v>
      </c>
      <c r="D263" s="28" t="s">
        <v>37</v>
      </c>
      <c r="E263" s="17" t="n">
        <v>20000</v>
      </c>
      <c r="F263" s="13" t="n">
        <v>20000</v>
      </c>
      <c r="G263" s="16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</row>
    <row r="264" customFormat="false" ht="12.75" hidden="false" customHeight="false" outlineLevel="0" collapsed="false">
      <c r="B264" s="1" t="s">
        <v>47</v>
      </c>
      <c r="C264" s="2" t="s">
        <v>305</v>
      </c>
      <c r="D264" s="28" t="s">
        <v>15</v>
      </c>
      <c r="E264" s="17" t="n">
        <v>10000</v>
      </c>
      <c r="F264" s="29" t="n">
        <v>10000</v>
      </c>
      <c r="G264" s="14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8"/>
      <c r="U264" s="18"/>
      <c r="V264" s="18"/>
      <c r="W264" s="15"/>
    </row>
    <row r="265" customFormat="false" ht="12.75" hidden="false" customHeight="false" outlineLevel="0" collapsed="false">
      <c r="B265" s="1" t="s">
        <v>47</v>
      </c>
      <c r="C265" s="2" t="s">
        <v>306</v>
      </c>
      <c r="D265" s="28" t="s">
        <v>9</v>
      </c>
      <c r="E265" s="17" t="n">
        <v>8000</v>
      </c>
      <c r="F265" s="29" t="n">
        <v>8000</v>
      </c>
      <c r="G265" s="14"/>
      <c r="I265" s="4"/>
      <c r="K265" s="15"/>
      <c r="L265" s="15"/>
      <c r="M265" s="15"/>
      <c r="N265" s="15"/>
      <c r="O265" s="15"/>
      <c r="P265" s="15"/>
      <c r="Q265" s="51"/>
      <c r="R265" s="15"/>
      <c r="S265" s="15"/>
      <c r="T265" s="15"/>
      <c r="U265" s="15"/>
      <c r="V265" s="15"/>
      <c r="W265" s="15"/>
    </row>
    <row r="266" customFormat="false" ht="12.75" hidden="false" customHeight="false" outlineLevel="0" collapsed="false">
      <c r="B266" s="1" t="s">
        <v>47</v>
      </c>
      <c r="C266" s="2" t="s">
        <v>307</v>
      </c>
      <c r="D266" s="28" t="s">
        <v>132</v>
      </c>
      <c r="E266" s="17" t="n">
        <v>12000</v>
      </c>
      <c r="F266" s="29" t="n">
        <v>12000</v>
      </c>
      <c r="G266" s="14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</row>
    <row r="267" customFormat="false" ht="12.75" hidden="false" customHeight="false" outlineLevel="0" collapsed="false">
      <c r="B267" s="1" t="s">
        <v>47</v>
      </c>
      <c r="C267" s="2" t="s">
        <v>308</v>
      </c>
      <c r="D267" s="28" t="s">
        <v>35</v>
      </c>
      <c r="E267" s="17" t="n">
        <v>10000</v>
      </c>
      <c r="F267" s="29" t="n">
        <v>10000</v>
      </c>
      <c r="G267" s="14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</row>
    <row r="268" customFormat="false" ht="12.75" hidden="false" customHeight="false" outlineLevel="0" collapsed="false">
      <c r="B268" s="1" t="s">
        <v>47</v>
      </c>
      <c r="C268" s="2" t="s">
        <v>309</v>
      </c>
      <c r="D268" s="28" t="s">
        <v>76</v>
      </c>
      <c r="E268" s="17" t="n">
        <v>10000</v>
      </c>
      <c r="F268" s="29" t="n">
        <v>10000</v>
      </c>
      <c r="G268" s="14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</row>
    <row r="269" customFormat="false" ht="12.75" hidden="false" customHeight="false" outlineLevel="0" collapsed="false">
      <c r="A269" s="34"/>
      <c r="B269" s="34" t="s">
        <v>47</v>
      </c>
      <c r="C269" s="35" t="s">
        <v>208</v>
      </c>
      <c r="D269" s="36" t="s">
        <v>95</v>
      </c>
      <c r="E269" s="37" t="n">
        <v>5000</v>
      </c>
      <c r="F269" s="29" t="n">
        <v>5000</v>
      </c>
      <c r="G269" s="14"/>
      <c r="H269" s="19"/>
      <c r="I269" s="25"/>
      <c r="J269" s="19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7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19"/>
      <c r="BI269" s="19"/>
      <c r="BJ269" s="19"/>
      <c r="BK269" s="19"/>
      <c r="BL269" s="19"/>
      <c r="BM269" s="19"/>
      <c r="BN269" s="19"/>
      <c r="BO269" s="19"/>
      <c r="BP269" s="19"/>
      <c r="BQ269" s="19"/>
      <c r="BR269" s="19"/>
      <c r="BS269" s="19"/>
      <c r="BT269" s="19"/>
      <c r="BU269" s="19"/>
      <c r="BV269" s="19"/>
      <c r="BW269" s="19"/>
      <c r="BX269" s="19"/>
      <c r="BY269" s="19"/>
      <c r="BZ269" s="19"/>
      <c r="CA269" s="19"/>
      <c r="CB269" s="19"/>
      <c r="CC269" s="19"/>
      <c r="CD269" s="19"/>
      <c r="CE269" s="19"/>
      <c r="CF269" s="19"/>
      <c r="CG269" s="19"/>
      <c r="CH269" s="19"/>
      <c r="CI269" s="19"/>
      <c r="CJ269" s="19"/>
      <c r="CK269" s="19"/>
      <c r="CL269" s="19"/>
      <c r="CM269" s="19"/>
      <c r="CN269" s="19"/>
      <c r="CO269" s="19"/>
      <c r="CP269" s="19"/>
      <c r="CQ269" s="19"/>
      <c r="CR269" s="19"/>
      <c r="CS269" s="19"/>
      <c r="CT269" s="19"/>
      <c r="CU269" s="19"/>
      <c r="CV269" s="19"/>
      <c r="CW269" s="19"/>
      <c r="CX269" s="19"/>
      <c r="CY269" s="19"/>
      <c r="CZ269" s="19"/>
      <c r="DA269" s="19"/>
      <c r="DB269" s="19"/>
      <c r="DC269" s="19"/>
      <c r="DD269" s="19"/>
      <c r="DE269" s="19"/>
      <c r="DF269" s="19"/>
      <c r="DG269" s="19"/>
      <c r="DH269" s="19"/>
      <c r="DI269" s="19"/>
      <c r="DJ269" s="19"/>
      <c r="DK269" s="19"/>
      <c r="DL269" s="19"/>
      <c r="DM269" s="19"/>
      <c r="DN269" s="19"/>
      <c r="DO269" s="19"/>
      <c r="DP269" s="19"/>
      <c r="DQ269" s="19"/>
      <c r="DR269" s="19"/>
      <c r="DS269" s="19"/>
      <c r="DT269" s="19"/>
      <c r="DU269" s="19"/>
      <c r="DV269" s="19"/>
      <c r="DW269" s="19"/>
      <c r="DX269" s="19"/>
      <c r="DY269" s="19"/>
      <c r="DZ269" s="19"/>
      <c r="EA269" s="19"/>
      <c r="EB269" s="19"/>
      <c r="EC269" s="19"/>
      <c r="ED269" s="19"/>
      <c r="EE269" s="19"/>
      <c r="EF269" s="19"/>
      <c r="EG269" s="19"/>
      <c r="EH269" s="19"/>
      <c r="EI269" s="19"/>
      <c r="EJ269" s="19"/>
      <c r="EK269" s="19"/>
      <c r="EL269" s="19"/>
      <c r="EM269" s="19"/>
      <c r="EN269" s="19"/>
      <c r="EO269" s="19"/>
      <c r="EP269" s="19"/>
      <c r="EQ269" s="19"/>
      <c r="ER269" s="19"/>
      <c r="ES269" s="19"/>
      <c r="ET269" s="19"/>
      <c r="EU269" s="19"/>
      <c r="EV269" s="19"/>
      <c r="EW269" s="19"/>
      <c r="EX269" s="19"/>
      <c r="EY269" s="19"/>
      <c r="EZ269" s="19"/>
      <c r="FA269" s="19"/>
      <c r="FB269" s="19"/>
      <c r="FC269" s="19"/>
      <c r="FD269" s="19"/>
      <c r="FE269" s="19"/>
      <c r="FF269" s="19"/>
      <c r="FG269" s="19"/>
      <c r="FH269" s="19"/>
      <c r="FI269" s="19"/>
      <c r="FJ269" s="19"/>
      <c r="FK269" s="19"/>
      <c r="FL269" s="19"/>
      <c r="FM269" s="19"/>
      <c r="FN269" s="19"/>
      <c r="FO269" s="19"/>
      <c r="FP269" s="19"/>
      <c r="FQ269" s="19"/>
      <c r="FR269" s="19"/>
      <c r="FS269" s="19"/>
      <c r="FT269" s="19"/>
      <c r="FU269" s="19"/>
      <c r="FV269" s="19"/>
      <c r="FW269" s="19"/>
      <c r="FX269" s="19"/>
      <c r="FY269" s="19"/>
      <c r="FZ269" s="19"/>
      <c r="GA269" s="19"/>
      <c r="GB269" s="19"/>
      <c r="GC269" s="19"/>
      <c r="GD269" s="19"/>
      <c r="GE269" s="19"/>
      <c r="GF269" s="19"/>
      <c r="GG269" s="19"/>
      <c r="GH269" s="19"/>
      <c r="GI269" s="19"/>
      <c r="GJ269" s="19"/>
      <c r="GK269" s="19"/>
      <c r="GL269" s="19"/>
      <c r="GM269" s="19"/>
      <c r="GN269" s="19"/>
      <c r="GO269" s="19"/>
      <c r="GP269" s="19"/>
      <c r="GQ269" s="19"/>
      <c r="GR269" s="19"/>
      <c r="GS269" s="19"/>
      <c r="GT269" s="19"/>
      <c r="GU269" s="19"/>
      <c r="GV269" s="19"/>
      <c r="GW269" s="19"/>
      <c r="GX269" s="19"/>
      <c r="GY269" s="19"/>
      <c r="GZ269" s="19"/>
      <c r="HA269" s="19"/>
      <c r="HB269" s="19"/>
      <c r="HC269" s="19"/>
      <c r="HD269" s="19"/>
      <c r="HE269" s="19"/>
      <c r="HF269" s="19"/>
      <c r="HG269" s="19"/>
      <c r="HH269" s="19"/>
      <c r="HI269" s="19"/>
      <c r="HJ269" s="19"/>
      <c r="HK269" s="19"/>
      <c r="HL269" s="19"/>
      <c r="HM269" s="19"/>
      <c r="HN269" s="19"/>
      <c r="HO269" s="19"/>
      <c r="HP269" s="19"/>
      <c r="HQ269" s="19"/>
      <c r="HR269" s="19"/>
      <c r="HS269" s="19"/>
      <c r="HT269" s="19"/>
      <c r="HU269" s="19"/>
      <c r="HV269" s="19"/>
      <c r="HW269" s="19"/>
      <c r="HX269" s="19"/>
      <c r="HY269" s="19"/>
      <c r="HZ269" s="19"/>
      <c r="IA269" s="19"/>
      <c r="IB269" s="19"/>
      <c r="IC269" s="19"/>
      <c r="ID269" s="19"/>
      <c r="IE269" s="19"/>
      <c r="IF269" s="19"/>
      <c r="IG269" s="19"/>
      <c r="IH269" s="19"/>
      <c r="II269" s="19"/>
      <c r="IJ269" s="19"/>
      <c r="IK269" s="19"/>
      <c r="IL269" s="19"/>
      <c r="IM269" s="19"/>
      <c r="IN269" s="19"/>
      <c r="IO269" s="19"/>
      <c r="IP269" s="19"/>
      <c r="IQ269" s="19"/>
      <c r="IR269" s="19"/>
      <c r="IS269" s="19"/>
      <c r="IT269" s="19"/>
      <c r="IU269" s="19"/>
      <c r="IV269" s="19"/>
      <c r="IW269" s="19"/>
    </row>
    <row r="270" customFormat="false" ht="25.5" hidden="false" customHeight="false" outlineLevel="0" collapsed="false">
      <c r="B270" s="1" t="s">
        <v>9</v>
      </c>
      <c r="C270" s="2" t="s">
        <v>310</v>
      </c>
      <c r="D270" s="28" t="s">
        <v>37</v>
      </c>
      <c r="E270" s="17" t="n">
        <v>20000</v>
      </c>
      <c r="F270" s="29" t="n">
        <v>20000</v>
      </c>
      <c r="G270" s="14" t="s">
        <v>311</v>
      </c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</row>
    <row r="271" customFormat="false" ht="12.75" hidden="false" customHeight="false" outlineLevel="0" collapsed="false">
      <c r="B271" s="1" t="s">
        <v>9</v>
      </c>
      <c r="C271" s="2" t="s">
        <v>312</v>
      </c>
      <c r="D271" s="28" t="s">
        <v>35</v>
      </c>
      <c r="E271" s="17" t="n">
        <v>1000</v>
      </c>
      <c r="F271" s="29" t="n">
        <v>1000</v>
      </c>
      <c r="G271" s="14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</row>
    <row r="272" customFormat="false" ht="12.75" hidden="false" customHeight="false" outlineLevel="0" collapsed="false">
      <c r="B272" s="1" t="s">
        <v>9</v>
      </c>
      <c r="C272" s="2" t="s">
        <v>313</v>
      </c>
      <c r="D272" s="28" t="s">
        <v>76</v>
      </c>
      <c r="E272" s="17" t="n">
        <v>1000</v>
      </c>
      <c r="F272" s="29" t="n">
        <v>1000</v>
      </c>
      <c r="G272" s="14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</row>
    <row r="273" customFormat="false" ht="12.75" hidden="false" customHeight="false" outlineLevel="0" collapsed="false">
      <c r="B273" s="1" t="s">
        <v>9</v>
      </c>
      <c r="C273" s="2" t="s">
        <v>314</v>
      </c>
      <c r="D273" s="28" t="s">
        <v>15</v>
      </c>
      <c r="E273" s="17" t="n">
        <v>15000</v>
      </c>
      <c r="F273" s="29" t="n">
        <v>15000</v>
      </c>
      <c r="G273" s="14" t="s">
        <v>315</v>
      </c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51" hidden="false" customHeight="false" outlineLevel="0" collapsed="false">
      <c r="B274" s="1" t="s">
        <v>9</v>
      </c>
      <c r="C274" s="2" t="s">
        <v>316</v>
      </c>
      <c r="D274" s="28" t="s">
        <v>9</v>
      </c>
      <c r="E274" s="17" t="n">
        <v>14000</v>
      </c>
      <c r="F274" s="29" t="n">
        <v>9400</v>
      </c>
      <c r="G274" s="14" t="s">
        <v>317</v>
      </c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25.5" hidden="false" customHeight="false" outlineLevel="0" collapsed="false">
      <c r="B275" s="1" t="s">
        <v>9</v>
      </c>
      <c r="C275" s="2" t="s">
        <v>318</v>
      </c>
      <c r="D275" s="28" t="s">
        <v>132</v>
      </c>
      <c r="E275" s="17" t="n">
        <v>5000</v>
      </c>
      <c r="F275" s="29" t="n">
        <v>5000</v>
      </c>
      <c r="G275" s="14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B276" s="1" t="s">
        <v>9</v>
      </c>
      <c r="C276" s="2" t="s">
        <v>319</v>
      </c>
      <c r="D276" s="28" t="s">
        <v>132</v>
      </c>
      <c r="E276" s="17" t="n">
        <v>6000</v>
      </c>
      <c r="F276" s="29" t="n">
        <v>6000</v>
      </c>
      <c r="G276" s="14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25.5" hidden="false" customHeight="false" outlineLevel="0" collapsed="false">
      <c r="B277" s="1" t="s">
        <v>9</v>
      </c>
      <c r="C277" s="2" t="s">
        <v>320</v>
      </c>
      <c r="D277" s="28" t="s">
        <v>132</v>
      </c>
      <c r="E277" s="17" t="n">
        <v>6000</v>
      </c>
      <c r="F277" s="29" t="n">
        <v>6000</v>
      </c>
      <c r="G277" s="14" t="s">
        <v>321</v>
      </c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 t="n">
        <f aca="false">SUM(W264:W277)</f>
        <v>0</v>
      </c>
    </row>
    <row r="278" customFormat="false" ht="25.5" hidden="false" customHeight="false" outlineLevel="0" collapsed="false">
      <c r="B278" s="1" t="s">
        <v>9</v>
      </c>
      <c r="C278" s="2" t="s">
        <v>322</v>
      </c>
      <c r="D278" s="28" t="s">
        <v>132</v>
      </c>
      <c r="E278" s="17" t="n">
        <v>4000</v>
      </c>
      <c r="F278" s="13" t="n">
        <v>4000</v>
      </c>
      <c r="G278" s="16" t="s">
        <v>321</v>
      </c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</row>
    <row r="279" customFormat="false" ht="12.75" hidden="false" customHeight="false" outlineLevel="0" collapsed="false">
      <c r="B279" s="1" t="s">
        <v>9</v>
      </c>
      <c r="C279" s="2" t="s">
        <v>323</v>
      </c>
      <c r="D279" s="28" t="s">
        <v>95</v>
      </c>
      <c r="E279" s="17" t="n">
        <v>10000</v>
      </c>
      <c r="F279" s="13" t="n">
        <v>5000</v>
      </c>
      <c r="G279" s="16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B280" s="1" t="s">
        <v>9</v>
      </c>
      <c r="C280" s="2" t="s">
        <v>324</v>
      </c>
      <c r="D280" s="28" t="s">
        <v>132</v>
      </c>
      <c r="E280" s="17" t="n">
        <v>10000</v>
      </c>
      <c r="F280" s="13" t="n">
        <v>5000</v>
      </c>
      <c r="G280" s="16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customFormat="false" ht="12.75" hidden="false" customHeight="false" outlineLevel="0" collapsed="false">
      <c r="A281" s="10" t="s">
        <v>105</v>
      </c>
      <c r="B281" s="10"/>
      <c r="C281" s="38" t="s">
        <v>105</v>
      </c>
      <c r="D281" s="6"/>
      <c r="E281" s="39" t="n">
        <f aca="false">SUM(E263:E280)</f>
        <v>167000</v>
      </c>
      <c r="F281" s="45" t="n">
        <f aca="false">SUM(F263:F280)</f>
        <v>152400</v>
      </c>
      <c r="G281" s="40"/>
      <c r="H281" s="10"/>
      <c r="I281" s="41"/>
      <c r="J281" s="10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  <c r="V281" s="42"/>
      <c r="W281" s="42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  <c r="BR281" s="10"/>
      <c r="BS281" s="10"/>
      <c r="BT281" s="10"/>
      <c r="BU281" s="10"/>
      <c r="BV281" s="10"/>
      <c r="BW281" s="10"/>
      <c r="BX281" s="10"/>
      <c r="BY281" s="10"/>
      <c r="BZ281" s="10"/>
      <c r="CA281" s="10"/>
      <c r="CB281" s="10"/>
      <c r="CC281" s="10"/>
      <c r="CD281" s="10"/>
      <c r="CE281" s="10"/>
      <c r="CF281" s="10"/>
      <c r="CG281" s="10"/>
      <c r="CH281" s="10"/>
      <c r="CI281" s="10"/>
      <c r="CJ281" s="10"/>
      <c r="CK281" s="10"/>
      <c r="CL281" s="10"/>
      <c r="CM281" s="10"/>
      <c r="CN281" s="10"/>
      <c r="CO281" s="10"/>
      <c r="CP281" s="10"/>
      <c r="CQ281" s="10"/>
      <c r="CR281" s="10"/>
      <c r="CS281" s="10"/>
      <c r="CT281" s="10"/>
      <c r="CU281" s="10"/>
      <c r="CV281" s="10"/>
      <c r="CW281" s="10"/>
      <c r="CX281" s="10"/>
      <c r="CY281" s="10"/>
      <c r="CZ281" s="10"/>
      <c r="DA281" s="10"/>
      <c r="DB281" s="10"/>
      <c r="DC281" s="10"/>
      <c r="DD281" s="10"/>
      <c r="DE281" s="10"/>
      <c r="DF281" s="10"/>
      <c r="DG281" s="10"/>
      <c r="DH281" s="10"/>
      <c r="DI281" s="10"/>
      <c r="DJ281" s="10"/>
      <c r="DK281" s="10"/>
      <c r="DL281" s="10"/>
      <c r="DM281" s="10"/>
      <c r="DN281" s="10"/>
      <c r="DO281" s="10"/>
      <c r="DP281" s="10"/>
      <c r="DQ281" s="10"/>
      <c r="DR281" s="10"/>
      <c r="DS281" s="10"/>
      <c r="DT281" s="10"/>
      <c r="DU281" s="10"/>
      <c r="DV281" s="10"/>
      <c r="DW281" s="10"/>
      <c r="DX281" s="10"/>
      <c r="DY281" s="10"/>
      <c r="DZ281" s="10"/>
      <c r="EA281" s="10"/>
      <c r="EB281" s="10"/>
      <c r="EC281" s="10"/>
      <c r="ED281" s="10"/>
      <c r="EE281" s="10"/>
      <c r="EF281" s="10"/>
      <c r="EG281" s="10"/>
      <c r="EH281" s="10"/>
      <c r="EI281" s="10"/>
      <c r="EJ281" s="10"/>
      <c r="EK281" s="10"/>
      <c r="EL281" s="10"/>
      <c r="EM281" s="10"/>
      <c r="EN281" s="10"/>
      <c r="EO281" s="10"/>
      <c r="EP281" s="10"/>
      <c r="EQ281" s="10"/>
      <c r="ER281" s="10"/>
      <c r="ES281" s="10"/>
      <c r="ET281" s="10"/>
      <c r="EU281" s="10"/>
      <c r="EV281" s="10"/>
      <c r="EW281" s="10"/>
      <c r="EX281" s="10"/>
      <c r="EY281" s="10"/>
      <c r="EZ281" s="10"/>
      <c r="FA281" s="10"/>
      <c r="FB281" s="10"/>
      <c r="FC281" s="10"/>
      <c r="FD281" s="10"/>
      <c r="FE281" s="10"/>
      <c r="FF281" s="10"/>
      <c r="FG281" s="10"/>
      <c r="FH281" s="10"/>
      <c r="FI281" s="10"/>
      <c r="FJ281" s="10"/>
      <c r="FK281" s="10"/>
      <c r="FL281" s="10"/>
      <c r="FM281" s="10"/>
      <c r="FN281" s="10"/>
      <c r="FO281" s="10"/>
      <c r="FP281" s="10"/>
      <c r="FQ281" s="10"/>
      <c r="FR281" s="10"/>
      <c r="FS281" s="10"/>
      <c r="FT281" s="10"/>
      <c r="FU281" s="10"/>
      <c r="FV281" s="10"/>
      <c r="FW281" s="10"/>
      <c r="FX281" s="10"/>
      <c r="FY281" s="10"/>
      <c r="FZ281" s="10"/>
      <c r="GA281" s="10"/>
      <c r="GB281" s="10"/>
      <c r="GC281" s="10"/>
      <c r="GD281" s="10"/>
      <c r="GE281" s="10"/>
      <c r="GF281" s="10"/>
      <c r="GG281" s="10"/>
      <c r="GH281" s="10"/>
      <c r="GI281" s="10"/>
      <c r="GJ281" s="10"/>
      <c r="GK281" s="10"/>
      <c r="GL281" s="10"/>
      <c r="GM281" s="10"/>
      <c r="GN281" s="10"/>
      <c r="GO281" s="10"/>
      <c r="GP281" s="10"/>
      <c r="GQ281" s="10"/>
      <c r="GR281" s="10"/>
      <c r="GS281" s="10"/>
      <c r="GT281" s="10"/>
      <c r="GU281" s="10"/>
      <c r="GV281" s="10"/>
      <c r="GW281" s="10"/>
      <c r="GX281" s="10"/>
      <c r="GY281" s="10"/>
      <c r="GZ281" s="10"/>
      <c r="HA281" s="10"/>
      <c r="HB281" s="10"/>
      <c r="HC281" s="10"/>
      <c r="HD281" s="10"/>
      <c r="HE281" s="10"/>
      <c r="HF281" s="10"/>
      <c r="HG281" s="10"/>
      <c r="HH281" s="10"/>
      <c r="HI281" s="10"/>
      <c r="HJ281" s="10"/>
      <c r="HK281" s="10"/>
      <c r="HL281" s="10"/>
      <c r="HM281" s="10"/>
      <c r="HN281" s="10"/>
      <c r="HO281" s="10"/>
      <c r="HP281" s="10"/>
      <c r="HQ281" s="10"/>
      <c r="HR281" s="10"/>
      <c r="HS281" s="10"/>
      <c r="HT281" s="10"/>
      <c r="HU281" s="10"/>
      <c r="HV281" s="10"/>
      <c r="HW281" s="10"/>
      <c r="HX281" s="10"/>
      <c r="HY281" s="10"/>
      <c r="HZ281" s="10"/>
      <c r="IA281" s="10"/>
      <c r="IB281" s="10"/>
      <c r="IC281" s="10"/>
      <c r="ID281" s="10"/>
      <c r="IE281" s="10"/>
      <c r="IF281" s="10"/>
      <c r="IG281" s="10"/>
      <c r="IH281" s="10"/>
      <c r="II281" s="10"/>
      <c r="IJ281" s="10"/>
      <c r="IK281" s="10"/>
      <c r="IL281" s="10"/>
      <c r="IM281" s="10"/>
      <c r="IN281" s="10"/>
      <c r="IO281" s="10"/>
      <c r="IP281" s="10"/>
      <c r="IQ281" s="10"/>
      <c r="IR281" s="10"/>
      <c r="IS281" s="10"/>
      <c r="IT281" s="10"/>
      <c r="IU281" s="10"/>
      <c r="IV281" s="10"/>
      <c r="IW281" s="10"/>
    </row>
    <row r="282" customFormat="false" ht="12.75" hidden="false" customHeight="false" outlineLevel="0" collapsed="false">
      <c r="D282" s="28"/>
      <c r="E282" s="17"/>
      <c r="F282" s="13"/>
      <c r="G282" s="16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</row>
    <row r="283" customFormat="false" ht="12.75" hidden="false" customHeight="false" outlineLevel="0" collapsed="false">
      <c r="A283" s="1" t="s">
        <v>130</v>
      </c>
      <c r="B283" s="1" t="s">
        <v>9</v>
      </c>
      <c r="C283" s="2" t="s">
        <v>325</v>
      </c>
      <c r="D283" s="28" t="s">
        <v>26</v>
      </c>
      <c r="E283" s="17" t="n">
        <v>25000</v>
      </c>
      <c r="F283" s="13" t="n">
        <v>10000</v>
      </c>
      <c r="G283" s="16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</row>
    <row r="284" customFormat="false" ht="12.75" hidden="false" customHeight="false" outlineLevel="0" collapsed="false">
      <c r="B284" s="1" t="s">
        <v>9</v>
      </c>
      <c r="C284" s="2" t="s">
        <v>326</v>
      </c>
      <c r="D284" s="28" t="s">
        <v>26</v>
      </c>
      <c r="E284" s="17" t="n">
        <v>5000</v>
      </c>
      <c r="F284" s="13" t="n">
        <v>5000</v>
      </c>
      <c r="G284" s="16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</row>
    <row r="285" customFormat="false" ht="12.75" hidden="false" customHeight="false" outlineLevel="0" collapsed="false">
      <c r="A285" s="10" t="s">
        <v>223</v>
      </c>
      <c r="B285" s="10"/>
      <c r="C285" s="38" t="s">
        <v>223</v>
      </c>
      <c r="D285" s="6"/>
      <c r="E285" s="39" t="n">
        <f aca="false">SUM(E283:E284)</f>
        <v>30000</v>
      </c>
      <c r="F285" s="45" t="n">
        <f aca="false">SUM(F283:F284)</f>
        <v>15000</v>
      </c>
      <c r="G285" s="40"/>
      <c r="H285" s="10"/>
      <c r="I285" s="41"/>
      <c r="J285" s="10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  <c r="BR285" s="10"/>
      <c r="BS285" s="10"/>
      <c r="BT285" s="10"/>
      <c r="BU285" s="10"/>
      <c r="BV285" s="10"/>
      <c r="BW285" s="10"/>
      <c r="BX285" s="10"/>
      <c r="BY285" s="10"/>
      <c r="BZ285" s="10"/>
      <c r="CA285" s="10"/>
      <c r="CB285" s="10"/>
      <c r="CC285" s="10"/>
      <c r="CD285" s="10"/>
      <c r="CE285" s="10"/>
      <c r="CF285" s="10"/>
      <c r="CG285" s="10"/>
      <c r="CH285" s="10"/>
      <c r="CI285" s="10"/>
      <c r="CJ285" s="10"/>
      <c r="CK285" s="10"/>
      <c r="CL285" s="10"/>
      <c r="CM285" s="10"/>
      <c r="CN285" s="10"/>
      <c r="CO285" s="10"/>
      <c r="CP285" s="10"/>
      <c r="CQ285" s="10"/>
      <c r="CR285" s="10"/>
      <c r="CS285" s="10"/>
      <c r="CT285" s="10"/>
      <c r="CU285" s="10"/>
      <c r="CV285" s="10"/>
      <c r="CW285" s="10"/>
      <c r="CX285" s="10"/>
      <c r="CY285" s="10"/>
      <c r="CZ285" s="10"/>
      <c r="DA285" s="10"/>
      <c r="DB285" s="10"/>
      <c r="DC285" s="10"/>
      <c r="DD285" s="10"/>
      <c r="DE285" s="10"/>
      <c r="DF285" s="10"/>
      <c r="DG285" s="10"/>
      <c r="DH285" s="10"/>
      <c r="DI285" s="10"/>
      <c r="DJ285" s="10"/>
      <c r="DK285" s="10"/>
      <c r="DL285" s="10"/>
      <c r="DM285" s="10"/>
      <c r="DN285" s="10"/>
      <c r="DO285" s="10"/>
      <c r="DP285" s="10"/>
      <c r="DQ285" s="10"/>
      <c r="DR285" s="10"/>
      <c r="DS285" s="10"/>
      <c r="DT285" s="10"/>
      <c r="DU285" s="10"/>
      <c r="DV285" s="10"/>
      <c r="DW285" s="10"/>
      <c r="DX285" s="10"/>
      <c r="DY285" s="10"/>
      <c r="DZ285" s="10"/>
      <c r="EA285" s="10"/>
      <c r="EB285" s="10"/>
      <c r="EC285" s="10"/>
      <c r="ED285" s="10"/>
      <c r="EE285" s="10"/>
      <c r="EF285" s="10"/>
      <c r="EG285" s="10"/>
      <c r="EH285" s="10"/>
      <c r="EI285" s="10"/>
      <c r="EJ285" s="10"/>
      <c r="EK285" s="10"/>
      <c r="EL285" s="10"/>
      <c r="EM285" s="10"/>
      <c r="EN285" s="10"/>
      <c r="EO285" s="10"/>
      <c r="EP285" s="10"/>
      <c r="EQ285" s="10"/>
      <c r="ER285" s="10"/>
      <c r="ES285" s="10"/>
      <c r="ET285" s="10"/>
      <c r="EU285" s="10"/>
      <c r="EV285" s="10"/>
      <c r="EW285" s="10"/>
      <c r="EX285" s="10"/>
      <c r="EY285" s="10"/>
      <c r="EZ285" s="10"/>
      <c r="FA285" s="10"/>
      <c r="FB285" s="10"/>
      <c r="FC285" s="10"/>
      <c r="FD285" s="10"/>
      <c r="FE285" s="10"/>
      <c r="FF285" s="10"/>
      <c r="FG285" s="10"/>
      <c r="FH285" s="10"/>
      <c r="FI285" s="10"/>
      <c r="FJ285" s="10"/>
      <c r="FK285" s="10"/>
      <c r="FL285" s="10"/>
      <c r="FM285" s="10"/>
      <c r="FN285" s="10"/>
      <c r="FO285" s="10"/>
      <c r="FP285" s="10"/>
      <c r="FQ285" s="10"/>
      <c r="FR285" s="10"/>
      <c r="FS285" s="10"/>
      <c r="FT285" s="10"/>
      <c r="FU285" s="10"/>
      <c r="FV285" s="10"/>
      <c r="FW285" s="10"/>
      <c r="FX285" s="10"/>
      <c r="FY285" s="10"/>
      <c r="FZ285" s="10"/>
      <c r="GA285" s="10"/>
      <c r="GB285" s="10"/>
      <c r="GC285" s="10"/>
      <c r="GD285" s="10"/>
      <c r="GE285" s="10"/>
      <c r="GF285" s="10"/>
      <c r="GG285" s="10"/>
      <c r="GH285" s="10"/>
      <c r="GI285" s="10"/>
      <c r="GJ285" s="10"/>
      <c r="GK285" s="10"/>
      <c r="GL285" s="10"/>
      <c r="GM285" s="10"/>
      <c r="GN285" s="10"/>
      <c r="GO285" s="10"/>
      <c r="GP285" s="10"/>
      <c r="GQ285" s="10"/>
      <c r="GR285" s="10"/>
      <c r="GS285" s="10"/>
      <c r="GT285" s="10"/>
      <c r="GU285" s="10"/>
      <c r="GV285" s="10"/>
      <c r="GW285" s="10"/>
      <c r="GX285" s="10"/>
      <c r="GY285" s="10"/>
      <c r="GZ285" s="10"/>
      <c r="HA285" s="10"/>
      <c r="HB285" s="10"/>
      <c r="HC285" s="10"/>
      <c r="HD285" s="10"/>
      <c r="HE285" s="10"/>
      <c r="HF285" s="10"/>
      <c r="HG285" s="10"/>
      <c r="HH285" s="10"/>
      <c r="HI285" s="10"/>
      <c r="HJ285" s="10"/>
      <c r="HK285" s="10"/>
      <c r="HL285" s="10"/>
      <c r="HM285" s="10"/>
      <c r="HN285" s="10"/>
      <c r="HO285" s="10"/>
      <c r="HP285" s="10"/>
      <c r="HQ285" s="10"/>
      <c r="HR285" s="10"/>
      <c r="HS285" s="10"/>
      <c r="HT285" s="10"/>
      <c r="HU285" s="10"/>
      <c r="HV285" s="10"/>
      <c r="HW285" s="10"/>
      <c r="HX285" s="10"/>
      <c r="HY285" s="10"/>
      <c r="HZ285" s="10"/>
      <c r="IA285" s="10"/>
      <c r="IB285" s="10"/>
      <c r="IC285" s="10"/>
      <c r="ID285" s="10"/>
      <c r="IE285" s="10"/>
      <c r="IF285" s="10"/>
      <c r="IG285" s="10"/>
      <c r="IH285" s="10"/>
      <c r="II285" s="10"/>
      <c r="IJ285" s="10"/>
      <c r="IK285" s="10"/>
      <c r="IL285" s="10"/>
      <c r="IM285" s="10"/>
      <c r="IN285" s="10"/>
      <c r="IO285" s="10"/>
      <c r="IP285" s="10"/>
      <c r="IQ285" s="10"/>
      <c r="IR285" s="10"/>
      <c r="IS285" s="10"/>
      <c r="IT285" s="10"/>
      <c r="IU285" s="10"/>
      <c r="IV285" s="10"/>
      <c r="IW285" s="10"/>
    </row>
    <row r="286" customFormat="false" ht="12.75" hidden="false" customHeight="false" outlineLevel="0" collapsed="false">
      <c r="D286" s="28"/>
      <c r="E286" s="37"/>
      <c r="F286" s="29"/>
      <c r="G286" s="14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</row>
    <row r="287" customFormat="false" ht="38.25" hidden="false" customHeight="false" outlineLevel="0" collapsed="false">
      <c r="A287" s="1" t="s">
        <v>106</v>
      </c>
      <c r="B287" s="1" t="s">
        <v>327</v>
      </c>
      <c r="C287" s="2" t="s">
        <v>328</v>
      </c>
      <c r="D287" s="28"/>
      <c r="E287" s="37" t="n">
        <v>15000</v>
      </c>
      <c r="F287" s="29" t="n">
        <v>15000</v>
      </c>
      <c r="G287" s="14"/>
      <c r="I287" s="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</row>
    <row r="288" customFormat="false" ht="12.75" hidden="false" customHeight="false" outlineLevel="0" collapsed="false">
      <c r="A288" s="10" t="s">
        <v>108</v>
      </c>
      <c r="B288" s="10"/>
      <c r="C288" s="38" t="s">
        <v>108</v>
      </c>
      <c r="D288" s="6"/>
      <c r="E288" s="39" t="n">
        <f aca="false">SUM(E287)</f>
        <v>15000</v>
      </c>
      <c r="F288" s="45" t="n">
        <f aca="false">SUM(F287)</f>
        <v>15000</v>
      </c>
      <c r="G288" s="40"/>
      <c r="H288" s="10"/>
      <c r="I288" s="41"/>
      <c r="J288" s="10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  <c r="BR288" s="10"/>
      <c r="BS288" s="10"/>
      <c r="BT288" s="10"/>
      <c r="BU288" s="10"/>
      <c r="BV288" s="10"/>
      <c r="BW288" s="10"/>
      <c r="BX288" s="10"/>
      <c r="BY288" s="10"/>
      <c r="BZ288" s="10"/>
      <c r="CA288" s="10"/>
      <c r="CB288" s="10"/>
      <c r="CC288" s="10"/>
      <c r="CD288" s="10"/>
      <c r="CE288" s="10"/>
      <c r="CF288" s="10"/>
      <c r="CG288" s="10"/>
      <c r="CH288" s="10"/>
      <c r="CI288" s="10"/>
      <c r="CJ288" s="10"/>
      <c r="CK288" s="10"/>
      <c r="CL288" s="10"/>
      <c r="CM288" s="10"/>
      <c r="CN288" s="10"/>
      <c r="CO288" s="10"/>
      <c r="CP288" s="10"/>
      <c r="CQ288" s="10"/>
      <c r="CR288" s="10"/>
      <c r="CS288" s="10"/>
      <c r="CT288" s="10"/>
      <c r="CU288" s="10"/>
      <c r="CV288" s="10"/>
      <c r="CW288" s="10"/>
      <c r="CX288" s="10"/>
      <c r="CY288" s="10"/>
      <c r="CZ288" s="10"/>
      <c r="DA288" s="10"/>
      <c r="DB288" s="10"/>
      <c r="DC288" s="10"/>
      <c r="DD288" s="10"/>
      <c r="DE288" s="10"/>
      <c r="DF288" s="10"/>
      <c r="DG288" s="10"/>
      <c r="DH288" s="10"/>
      <c r="DI288" s="10"/>
      <c r="DJ288" s="10"/>
      <c r="DK288" s="10"/>
      <c r="DL288" s="10"/>
      <c r="DM288" s="10"/>
      <c r="DN288" s="10"/>
      <c r="DO288" s="10"/>
      <c r="DP288" s="10"/>
      <c r="DQ288" s="10"/>
      <c r="DR288" s="10"/>
      <c r="DS288" s="10"/>
      <c r="DT288" s="10"/>
      <c r="DU288" s="10"/>
      <c r="DV288" s="10"/>
      <c r="DW288" s="10"/>
      <c r="DX288" s="10"/>
      <c r="DY288" s="10"/>
      <c r="DZ288" s="10"/>
      <c r="EA288" s="10"/>
      <c r="EB288" s="10"/>
      <c r="EC288" s="10"/>
      <c r="ED288" s="10"/>
      <c r="EE288" s="10"/>
      <c r="EF288" s="10"/>
      <c r="EG288" s="10"/>
      <c r="EH288" s="10"/>
      <c r="EI288" s="10"/>
      <c r="EJ288" s="10"/>
      <c r="EK288" s="10"/>
      <c r="EL288" s="10"/>
      <c r="EM288" s="10"/>
      <c r="EN288" s="10"/>
      <c r="EO288" s="10"/>
      <c r="EP288" s="10"/>
      <c r="EQ288" s="10"/>
      <c r="ER288" s="10"/>
      <c r="ES288" s="10"/>
      <c r="ET288" s="10"/>
      <c r="EU288" s="10"/>
      <c r="EV288" s="10"/>
      <c r="EW288" s="10"/>
      <c r="EX288" s="10"/>
      <c r="EY288" s="10"/>
      <c r="EZ288" s="10"/>
      <c r="FA288" s="10"/>
      <c r="FB288" s="10"/>
      <c r="FC288" s="10"/>
      <c r="FD288" s="10"/>
      <c r="FE288" s="10"/>
      <c r="FF288" s="10"/>
      <c r="FG288" s="10"/>
      <c r="FH288" s="10"/>
      <c r="FI288" s="10"/>
      <c r="FJ288" s="10"/>
      <c r="FK288" s="10"/>
      <c r="FL288" s="10"/>
      <c r="FM288" s="10"/>
      <c r="FN288" s="10"/>
      <c r="FO288" s="10"/>
      <c r="FP288" s="10"/>
      <c r="FQ288" s="10"/>
      <c r="FR288" s="10"/>
      <c r="FS288" s="10"/>
      <c r="FT288" s="10"/>
      <c r="FU288" s="10"/>
      <c r="FV288" s="10"/>
      <c r="FW288" s="10"/>
      <c r="FX288" s="10"/>
      <c r="FY288" s="10"/>
      <c r="FZ288" s="10"/>
      <c r="GA288" s="10"/>
      <c r="GB288" s="10"/>
      <c r="GC288" s="10"/>
      <c r="GD288" s="10"/>
      <c r="GE288" s="10"/>
      <c r="GF288" s="10"/>
      <c r="GG288" s="10"/>
      <c r="GH288" s="10"/>
      <c r="GI288" s="10"/>
      <c r="GJ288" s="10"/>
      <c r="GK288" s="10"/>
      <c r="GL288" s="10"/>
      <c r="GM288" s="10"/>
      <c r="GN288" s="10"/>
      <c r="GO288" s="10"/>
      <c r="GP288" s="10"/>
      <c r="GQ288" s="10"/>
      <c r="GR288" s="10"/>
      <c r="GS288" s="10"/>
      <c r="GT288" s="10"/>
      <c r="GU288" s="10"/>
      <c r="GV288" s="10"/>
      <c r="GW288" s="10"/>
      <c r="GX288" s="10"/>
      <c r="GY288" s="10"/>
      <c r="GZ288" s="10"/>
      <c r="HA288" s="10"/>
      <c r="HB288" s="10"/>
      <c r="HC288" s="10"/>
      <c r="HD288" s="10"/>
      <c r="HE288" s="10"/>
      <c r="HF288" s="10"/>
      <c r="HG288" s="10"/>
      <c r="HH288" s="10"/>
      <c r="HI288" s="10"/>
      <c r="HJ288" s="10"/>
      <c r="HK288" s="10"/>
      <c r="HL288" s="10"/>
      <c r="HM288" s="10"/>
      <c r="HN288" s="10"/>
      <c r="HO288" s="10"/>
      <c r="HP288" s="10"/>
      <c r="HQ288" s="10"/>
      <c r="HR288" s="10"/>
      <c r="HS288" s="10"/>
      <c r="HT288" s="10"/>
      <c r="HU288" s="10"/>
      <c r="HV288" s="10"/>
      <c r="HW288" s="10"/>
      <c r="HX288" s="10"/>
      <c r="HY288" s="10"/>
      <c r="HZ288" s="10"/>
      <c r="IA288" s="10"/>
      <c r="IB288" s="10"/>
      <c r="IC288" s="10"/>
      <c r="ID288" s="10"/>
      <c r="IE288" s="10"/>
      <c r="IF288" s="10"/>
      <c r="IG288" s="10"/>
      <c r="IH288" s="10"/>
      <c r="II288" s="10"/>
      <c r="IJ288" s="10"/>
      <c r="IK288" s="10"/>
      <c r="IL288" s="10"/>
      <c r="IM288" s="10"/>
      <c r="IN288" s="10"/>
      <c r="IO288" s="10"/>
      <c r="IP288" s="10"/>
      <c r="IQ288" s="10"/>
      <c r="IR288" s="10"/>
      <c r="IS288" s="10"/>
      <c r="IT288" s="10"/>
      <c r="IU288" s="10"/>
      <c r="IV288" s="10"/>
      <c r="IW288" s="10"/>
    </row>
    <row r="289" customFormat="false" ht="12.75" hidden="false" customHeight="false" outlineLevel="0" collapsed="false">
      <c r="E289" s="37"/>
      <c r="F289" s="29"/>
      <c r="G289" s="14"/>
      <c r="I289" s="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</row>
    <row r="290" customFormat="false" ht="12.75" hidden="false" customHeight="false" outlineLevel="0" collapsed="false">
      <c r="A290" s="1" t="s">
        <v>109</v>
      </c>
      <c r="C290" s="2" t="s">
        <v>329</v>
      </c>
      <c r="D290" s="3" t="s">
        <v>9</v>
      </c>
      <c r="E290" s="37" t="n">
        <v>36000</v>
      </c>
      <c r="F290" s="29" t="n">
        <v>36000</v>
      </c>
      <c r="G290" s="14"/>
      <c r="I290" s="4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</row>
    <row r="291" customFormat="false" ht="12.75" hidden="false" customHeight="false" outlineLevel="0" collapsed="false">
      <c r="B291" s="1" t="s">
        <v>9</v>
      </c>
      <c r="C291" s="2" t="s">
        <v>330</v>
      </c>
      <c r="D291" s="3" t="s">
        <v>9</v>
      </c>
      <c r="E291" s="37" t="n">
        <v>7000</v>
      </c>
      <c r="F291" s="29" t="n">
        <v>7000</v>
      </c>
      <c r="G291" s="14"/>
      <c r="I291" s="4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</row>
    <row r="292" customFormat="false" ht="12.75" hidden="false" customHeight="false" outlineLevel="0" collapsed="false">
      <c r="A292" s="10" t="s">
        <v>115</v>
      </c>
      <c r="B292" s="10"/>
      <c r="C292" s="38" t="s">
        <v>115</v>
      </c>
      <c r="D292" s="7"/>
      <c r="E292" s="39" t="n">
        <f aca="false">SUM(E290:E291)</f>
        <v>43000</v>
      </c>
      <c r="F292" s="39" t="n">
        <f aca="false">SUM(F290:F291)</f>
        <v>43000</v>
      </c>
      <c r="G292" s="40"/>
      <c r="H292" s="10"/>
      <c r="I292" s="41"/>
      <c r="J292" s="10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  <c r="BR292" s="10"/>
      <c r="BS292" s="10"/>
      <c r="BT292" s="10"/>
      <c r="BU292" s="10"/>
      <c r="BV292" s="10"/>
      <c r="BW292" s="10"/>
      <c r="BX292" s="10"/>
      <c r="BY292" s="10"/>
      <c r="BZ292" s="10"/>
      <c r="CA292" s="10"/>
      <c r="CB292" s="10"/>
      <c r="CC292" s="10"/>
      <c r="CD292" s="10"/>
      <c r="CE292" s="10"/>
      <c r="CF292" s="10"/>
      <c r="CG292" s="10"/>
      <c r="CH292" s="10"/>
      <c r="CI292" s="10"/>
      <c r="CJ292" s="10"/>
      <c r="CK292" s="10"/>
      <c r="CL292" s="10"/>
      <c r="CM292" s="10"/>
      <c r="CN292" s="10"/>
      <c r="CO292" s="10"/>
      <c r="CP292" s="10"/>
      <c r="CQ292" s="10"/>
      <c r="CR292" s="10"/>
      <c r="CS292" s="10"/>
      <c r="CT292" s="10"/>
      <c r="CU292" s="10"/>
      <c r="CV292" s="10"/>
      <c r="CW292" s="10"/>
      <c r="CX292" s="10"/>
      <c r="CY292" s="10"/>
      <c r="CZ292" s="10"/>
      <c r="DA292" s="10"/>
      <c r="DB292" s="10"/>
      <c r="DC292" s="10"/>
      <c r="DD292" s="10"/>
      <c r="DE292" s="10"/>
      <c r="DF292" s="10"/>
      <c r="DG292" s="10"/>
      <c r="DH292" s="10"/>
      <c r="DI292" s="10"/>
      <c r="DJ292" s="10"/>
      <c r="DK292" s="10"/>
      <c r="DL292" s="10"/>
      <c r="DM292" s="10"/>
      <c r="DN292" s="10"/>
      <c r="DO292" s="10"/>
      <c r="DP292" s="10"/>
      <c r="DQ292" s="10"/>
      <c r="DR292" s="10"/>
      <c r="DS292" s="10"/>
      <c r="DT292" s="10"/>
      <c r="DU292" s="10"/>
      <c r="DV292" s="10"/>
      <c r="DW292" s="10"/>
      <c r="DX292" s="10"/>
      <c r="DY292" s="10"/>
      <c r="DZ292" s="10"/>
      <c r="EA292" s="10"/>
      <c r="EB292" s="10"/>
      <c r="EC292" s="10"/>
      <c r="ED292" s="10"/>
      <c r="EE292" s="10"/>
      <c r="EF292" s="10"/>
      <c r="EG292" s="10"/>
      <c r="EH292" s="10"/>
      <c r="EI292" s="10"/>
      <c r="EJ292" s="10"/>
      <c r="EK292" s="10"/>
      <c r="EL292" s="10"/>
      <c r="EM292" s="10"/>
      <c r="EN292" s="10"/>
      <c r="EO292" s="10"/>
      <c r="EP292" s="10"/>
      <c r="EQ292" s="10"/>
      <c r="ER292" s="10"/>
      <c r="ES292" s="10"/>
      <c r="ET292" s="10"/>
      <c r="EU292" s="10"/>
      <c r="EV292" s="10"/>
      <c r="EW292" s="10"/>
      <c r="EX292" s="10"/>
      <c r="EY292" s="10"/>
      <c r="EZ292" s="10"/>
      <c r="FA292" s="10"/>
      <c r="FB292" s="10"/>
      <c r="FC292" s="10"/>
      <c r="FD292" s="10"/>
      <c r="FE292" s="10"/>
      <c r="FF292" s="10"/>
      <c r="FG292" s="10"/>
      <c r="FH292" s="10"/>
      <c r="FI292" s="10"/>
      <c r="FJ292" s="10"/>
      <c r="FK292" s="10"/>
      <c r="FL292" s="10"/>
      <c r="FM292" s="10"/>
      <c r="FN292" s="10"/>
      <c r="FO292" s="10"/>
      <c r="FP292" s="10"/>
      <c r="FQ292" s="10"/>
      <c r="FR292" s="10"/>
      <c r="FS292" s="10"/>
      <c r="FT292" s="10"/>
      <c r="FU292" s="10"/>
      <c r="FV292" s="10"/>
      <c r="FW292" s="10"/>
      <c r="FX292" s="10"/>
      <c r="FY292" s="10"/>
      <c r="FZ292" s="10"/>
      <c r="GA292" s="10"/>
      <c r="GB292" s="10"/>
      <c r="GC292" s="10"/>
      <c r="GD292" s="10"/>
      <c r="GE292" s="10"/>
      <c r="GF292" s="10"/>
      <c r="GG292" s="10"/>
      <c r="GH292" s="10"/>
      <c r="GI292" s="10"/>
      <c r="GJ292" s="10"/>
      <c r="GK292" s="10"/>
      <c r="GL292" s="10"/>
      <c r="GM292" s="10"/>
      <c r="GN292" s="10"/>
      <c r="GO292" s="10"/>
      <c r="GP292" s="10"/>
      <c r="GQ292" s="10"/>
      <c r="GR292" s="10"/>
      <c r="GS292" s="10"/>
      <c r="GT292" s="10"/>
      <c r="GU292" s="10"/>
      <c r="GV292" s="10"/>
      <c r="GW292" s="10"/>
      <c r="GX292" s="10"/>
      <c r="GY292" s="10"/>
      <c r="GZ292" s="10"/>
      <c r="HA292" s="10"/>
      <c r="HB292" s="10"/>
      <c r="HC292" s="10"/>
      <c r="HD292" s="10"/>
      <c r="HE292" s="10"/>
      <c r="HF292" s="10"/>
      <c r="HG292" s="10"/>
      <c r="HH292" s="10"/>
      <c r="HI292" s="10"/>
      <c r="HJ292" s="10"/>
      <c r="HK292" s="10"/>
      <c r="HL292" s="10"/>
      <c r="HM292" s="10"/>
      <c r="HN292" s="10"/>
      <c r="HO292" s="10"/>
      <c r="HP292" s="10"/>
      <c r="HQ292" s="10"/>
      <c r="HR292" s="10"/>
      <c r="HS292" s="10"/>
      <c r="HT292" s="10"/>
      <c r="HU292" s="10"/>
      <c r="HV292" s="10"/>
      <c r="HW292" s="10"/>
      <c r="HX292" s="10"/>
      <c r="HY292" s="10"/>
      <c r="HZ292" s="10"/>
      <c r="IA292" s="10"/>
      <c r="IB292" s="10"/>
      <c r="IC292" s="10"/>
      <c r="ID292" s="10"/>
      <c r="IE292" s="10"/>
      <c r="IF292" s="10"/>
      <c r="IG292" s="10"/>
      <c r="IH292" s="10"/>
      <c r="II292" s="10"/>
      <c r="IJ292" s="10"/>
      <c r="IK292" s="10"/>
      <c r="IL292" s="10"/>
      <c r="IM292" s="10"/>
      <c r="IN292" s="10"/>
      <c r="IO292" s="10"/>
      <c r="IP292" s="10"/>
      <c r="IQ292" s="10"/>
      <c r="IR292" s="10"/>
      <c r="IS292" s="10"/>
      <c r="IT292" s="10"/>
      <c r="IU292" s="10"/>
      <c r="IV292" s="10"/>
      <c r="IW292" s="10"/>
    </row>
    <row r="293" customFormat="false" ht="12.75" hidden="false" customHeight="false" outlineLevel="0" collapsed="false">
      <c r="A293" s="10"/>
      <c r="B293" s="10"/>
      <c r="C293" s="38"/>
      <c r="D293" s="7"/>
      <c r="E293" s="39"/>
      <c r="F293" s="39"/>
      <c r="G293" s="40"/>
      <c r="H293" s="10"/>
      <c r="I293" s="41"/>
      <c r="J293" s="10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  <c r="BR293" s="10"/>
      <c r="BS293" s="10"/>
      <c r="BT293" s="10"/>
      <c r="BU293" s="10"/>
      <c r="BV293" s="10"/>
      <c r="BW293" s="10"/>
      <c r="BX293" s="10"/>
      <c r="BY293" s="10"/>
      <c r="BZ293" s="10"/>
      <c r="CA293" s="10"/>
      <c r="CB293" s="10"/>
      <c r="CC293" s="10"/>
      <c r="CD293" s="10"/>
      <c r="CE293" s="10"/>
      <c r="CF293" s="10"/>
      <c r="CG293" s="10"/>
      <c r="CH293" s="10"/>
      <c r="CI293" s="10"/>
      <c r="CJ293" s="10"/>
      <c r="CK293" s="10"/>
      <c r="CL293" s="10"/>
      <c r="CM293" s="10"/>
      <c r="CN293" s="10"/>
      <c r="CO293" s="10"/>
      <c r="CP293" s="10"/>
      <c r="CQ293" s="10"/>
      <c r="CR293" s="10"/>
      <c r="CS293" s="10"/>
      <c r="CT293" s="10"/>
      <c r="CU293" s="10"/>
      <c r="CV293" s="10"/>
      <c r="CW293" s="10"/>
      <c r="CX293" s="10"/>
      <c r="CY293" s="10"/>
      <c r="CZ293" s="10"/>
      <c r="DA293" s="10"/>
      <c r="DB293" s="10"/>
      <c r="DC293" s="10"/>
      <c r="DD293" s="10"/>
      <c r="DE293" s="10"/>
      <c r="DF293" s="10"/>
      <c r="DG293" s="10"/>
      <c r="DH293" s="10"/>
      <c r="DI293" s="10"/>
      <c r="DJ293" s="10"/>
      <c r="DK293" s="10"/>
      <c r="DL293" s="10"/>
      <c r="DM293" s="10"/>
      <c r="DN293" s="10"/>
      <c r="DO293" s="10"/>
      <c r="DP293" s="10"/>
      <c r="DQ293" s="10"/>
      <c r="DR293" s="10"/>
      <c r="DS293" s="10"/>
      <c r="DT293" s="10"/>
      <c r="DU293" s="10"/>
      <c r="DV293" s="10"/>
      <c r="DW293" s="10"/>
      <c r="DX293" s="10"/>
      <c r="DY293" s="10"/>
      <c r="DZ293" s="10"/>
      <c r="EA293" s="10"/>
      <c r="EB293" s="10"/>
      <c r="EC293" s="10"/>
      <c r="ED293" s="10"/>
      <c r="EE293" s="10"/>
      <c r="EF293" s="10"/>
      <c r="EG293" s="10"/>
      <c r="EH293" s="10"/>
      <c r="EI293" s="10"/>
      <c r="EJ293" s="10"/>
      <c r="EK293" s="10"/>
      <c r="EL293" s="10"/>
      <c r="EM293" s="10"/>
      <c r="EN293" s="10"/>
      <c r="EO293" s="10"/>
      <c r="EP293" s="10"/>
      <c r="EQ293" s="10"/>
      <c r="ER293" s="10"/>
      <c r="ES293" s="10"/>
      <c r="ET293" s="10"/>
      <c r="EU293" s="10"/>
      <c r="EV293" s="10"/>
      <c r="EW293" s="10"/>
      <c r="EX293" s="10"/>
      <c r="EY293" s="10"/>
      <c r="EZ293" s="10"/>
      <c r="FA293" s="10"/>
      <c r="FB293" s="10"/>
      <c r="FC293" s="10"/>
      <c r="FD293" s="10"/>
      <c r="FE293" s="10"/>
      <c r="FF293" s="10"/>
      <c r="FG293" s="10"/>
      <c r="FH293" s="10"/>
      <c r="FI293" s="10"/>
      <c r="FJ293" s="10"/>
      <c r="FK293" s="10"/>
      <c r="FL293" s="10"/>
      <c r="FM293" s="10"/>
      <c r="FN293" s="10"/>
      <c r="FO293" s="10"/>
      <c r="FP293" s="10"/>
      <c r="FQ293" s="10"/>
      <c r="FR293" s="10"/>
      <c r="FS293" s="10"/>
      <c r="FT293" s="10"/>
      <c r="FU293" s="10"/>
      <c r="FV293" s="10"/>
      <c r="FW293" s="10"/>
      <c r="FX293" s="10"/>
      <c r="FY293" s="10"/>
      <c r="FZ293" s="10"/>
      <c r="GA293" s="10"/>
      <c r="GB293" s="10"/>
      <c r="GC293" s="10"/>
      <c r="GD293" s="10"/>
      <c r="GE293" s="10"/>
      <c r="GF293" s="10"/>
      <c r="GG293" s="10"/>
      <c r="GH293" s="10"/>
      <c r="GI293" s="10"/>
      <c r="GJ293" s="10"/>
      <c r="GK293" s="10"/>
      <c r="GL293" s="10"/>
      <c r="GM293" s="10"/>
      <c r="GN293" s="10"/>
      <c r="GO293" s="10"/>
      <c r="GP293" s="10"/>
      <c r="GQ293" s="10"/>
      <c r="GR293" s="10"/>
      <c r="GS293" s="10"/>
      <c r="GT293" s="10"/>
      <c r="GU293" s="10"/>
      <c r="GV293" s="10"/>
      <c r="GW293" s="10"/>
      <c r="GX293" s="10"/>
      <c r="GY293" s="10"/>
      <c r="GZ293" s="10"/>
      <c r="HA293" s="10"/>
      <c r="HB293" s="10"/>
      <c r="HC293" s="10"/>
      <c r="HD293" s="10"/>
      <c r="HE293" s="10"/>
      <c r="HF293" s="10"/>
      <c r="HG293" s="10"/>
      <c r="HH293" s="10"/>
      <c r="HI293" s="10"/>
      <c r="HJ293" s="10"/>
      <c r="HK293" s="10"/>
      <c r="HL293" s="10"/>
      <c r="HM293" s="10"/>
      <c r="HN293" s="10"/>
      <c r="HO293" s="10"/>
      <c r="HP293" s="10"/>
      <c r="HQ293" s="10"/>
      <c r="HR293" s="10"/>
      <c r="HS293" s="10"/>
      <c r="HT293" s="10"/>
      <c r="HU293" s="10"/>
      <c r="HV293" s="10"/>
      <c r="HW293" s="10"/>
      <c r="HX293" s="10"/>
      <c r="HY293" s="10"/>
      <c r="HZ293" s="10"/>
      <c r="IA293" s="10"/>
      <c r="IB293" s="10"/>
      <c r="IC293" s="10"/>
      <c r="ID293" s="10"/>
      <c r="IE293" s="10"/>
      <c r="IF293" s="10"/>
      <c r="IG293" s="10"/>
      <c r="IH293" s="10"/>
      <c r="II293" s="10"/>
      <c r="IJ293" s="10"/>
      <c r="IK293" s="10"/>
      <c r="IL293" s="10"/>
      <c r="IM293" s="10"/>
      <c r="IN293" s="10"/>
      <c r="IO293" s="10"/>
      <c r="IP293" s="10"/>
      <c r="IQ293" s="10"/>
      <c r="IR293" s="10"/>
      <c r="IS293" s="10"/>
      <c r="IT293" s="10"/>
      <c r="IU293" s="10"/>
      <c r="IV293" s="10"/>
      <c r="IW293" s="10"/>
    </row>
    <row r="294" customFormat="false" ht="12.75" hidden="false" customHeight="false" outlineLevel="0" collapsed="false">
      <c r="A294" s="34" t="s">
        <v>116</v>
      </c>
      <c r="B294" s="34" t="s">
        <v>9</v>
      </c>
      <c r="C294" s="35" t="s">
        <v>331</v>
      </c>
      <c r="D294" s="58" t="s">
        <v>9</v>
      </c>
      <c r="E294" s="37" t="n">
        <v>15000</v>
      </c>
      <c r="F294" s="37" t="n">
        <v>15000</v>
      </c>
      <c r="G294" s="40"/>
      <c r="H294" s="10"/>
      <c r="I294" s="41"/>
      <c r="J294" s="10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  <c r="BR294" s="10"/>
      <c r="BS294" s="10"/>
      <c r="BT294" s="10"/>
      <c r="BU294" s="10"/>
      <c r="BV294" s="10"/>
      <c r="BW294" s="10"/>
      <c r="BX294" s="10"/>
      <c r="BY294" s="10"/>
      <c r="BZ294" s="10"/>
      <c r="CA294" s="10"/>
      <c r="CB294" s="10"/>
      <c r="CC294" s="10"/>
      <c r="CD294" s="10"/>
      <c r="CE294" s="10"/>
      <c r="CF294" s="10"/>
      <c r="CG294" s="10"/>
      <c r="CH294" s="10"/>
      <c r="CI294" s="10"/>
      <c r="CJ294" s="10"/>
      <c r="CK294" s="10"/>
      <c r="CL294" s="10"/>
      <c r="CM294" s="10"/>
      <c r="CN294" s="10"/>
      <c r="CO294" s="10"/>
      <c r="CP294" s="10"/>
      <c r="CQ294" s="10"/>
      <c r="CR294" s="10"/>
      <c r="CS294" s="10"/>
      <c r="CT294" s="10"/>
      <c r="CU294" s="10"/>
      <c r="CV294" s="10"/>
      <c r="CW294" s="10"/>
      <c r="CX294" s="10"/>
      <c r="CY294" s="10"/>
      <c r="CZ294" s="10"/>
      <c r="DA294" s="10"/>
      <c r="DB294" s="10"/>
      <c r="DC294" s="10"/>
      <c r="DD294" s="10"/>
      <c r="DE294" s="10"/>
      <c r="DF294" s="10"/>
      <c r="DG294" s="10"/>
      <c r="DH294" s="10"/>
      <c r="DI294" s="10"/>
      <c r="DJ294" s="10"/>
      <c r="DK294" s="10"/>
      <c r="DL294" s="10"/>
      <c r="DM294" s="10"/>
      <c r="DN294" s="10"/>
      <c r="DO294" s="10"/>
      <c r="DP294" s="10"/>
      <c r="DQ294" s="10"/>
      <c r="DR294" s="10"/>
      <c r="DS294" s="10"/>
      <c r="DT294" s="10"/>
      <c r="DU294" s="10"/>
      <c r="DV294" s="10"/>
      <c r="DW294" s="10"/>
      <c r="DX294" s="10"/>
      <c r="DY294" s="10"/>
      <c r="DZ294" s="10"/>
      <c r="EA294" s="10"/>
      <c r="EB294" s="10"/>
      <c r="EC294" s="10"/>
      <c r="ED294" s="10"/>
      <c r="EE294" s="10"/>
      <c r="EF294" s="10"/>
      <c r="EG294" s="10"/>
      <c r="EH294" s="10"/>
      <c r="EI294" s="10"/>
      <c r="EJ294" s="10"/>
      <c r="EK294" s="10"/>
      <c r="EL294" s="10"/>
      <c r="EM294" s="10"/>
      <c r="EN294" s="10"/>
      <c r="EO294" s="10"/>
      <c r="EP294" s="10"/>
      <c r="EQ294" s="10"/>
      <c r="ER294" s="10"/>
      <c r="ES294" s="10"/>
      <c r="ET294" s="10"/>
      <c r="EU294" s="10"/>
      <c r="EV294" s="10"/>
      <c r="EW294" s="10"/>
      <c r="EX294" s="10"/>
      <c r="EY294" s="10"/>
      <c r="EZ294" s="10"/>
      <c r="FA294" s="10"/>
      <c r="FB294" s="10"/>
      <c r="FC294" s="10"/>
      <c r="FD294" s="10"/>
      <c r="FE294" s="10"/>
      <c r="FF294" s="10"/>
      <c r="FG294" s="10"/>
      <c r="FH294" s="10"/>
      <c r="FI294" s="10"/>
      <c r="FJ294" s="10"/>
      <c r="FK294" s="10"/>
      <c r="FL294" s="10"/>
      <c r="FM294" s="10"/>
      <c r="FN294" s="10"/>
      <c r="FO294" s="10"/>
      <c r="FP294" s="10"/>
      <c r="FQ294" s="10"/>
      <c r="FR294" s="10"/>
      <c r="FS294" s="10"/>
      <c r="FT294" s="10"/>
      <c r="FU294" s="10"/>
      <c r="FV294" s="10"/>
      <c r="FW294" s="10"/>
      <c r="FX294" s="10"/>
      <c r="FY294" s="10"/>
      <c r="FZ294" s="10"/>
      <c r="GA294" s="10"/>
      <c r="GB294" s="10"/>
      <c r="GC294" s="10"/>
      <c r="GD294" s="10"/>
      <c r="GE294" s="10"/>
      <c r="GF294" s="10"/>
      <c r="GG294" s="10"/>
      <c r="GH294" s="10"/>
      <c r="GI294" s="10"/>
      <c r="GJ294" s="10"/>
      <c r="GK294" s="10"/>
      <c r="GL294" s="10"/>
      <c r="GM294" s="10"/>
      <c r="GN294" s="10"/>
      <c r="GO294" s="10"/>
      <c r="GP294" s="10"/>
      <c r="GQ294" s="10"/>
      <c r="GR294" s="10"/>
      <c r="GS294" s="10"/>
      <c r="GT294" s="10"/>
      <c r="GU294" s="10"/>
      <c r="GV294" s="10"/>
      <c r="GW294" s="10"/>
      <c r="GX294" s="10"/>
      <c r="GY294" s="10"/>
      <c r="GZ294" s="10"/>
      <c r="HA294" s="10"/>
      <c r="HB294" s="10"/>
      <c r="HC294" s="10"/>
      <c r="HD294" s="10"/>
      <c r="HE294" s="10"/>
      <c r="HF294" s="10"/>
      <c r="HG294" s="10"/>
      <c r="HH294" s="10"/>
      <c r="HI294" s="10"/>
      <c r="HJ294" s="10"/>
      <c r="HK294" s="10"/>
      <c r="HL294" s="10"/>
      <c r="HM294" s="10"/>
      <c r="HN294" s="10"/>
      <c r="HO294" s="10"/>
      <c r="HP294" s="10"/>
      <c r="HQ294" s="10"/>
      <c r="HR294" s="10"/>
      <c r="HS294" s="10"/>
      <c r="HT294" s="10"/>
      <c r="HU294" s="10"/>
      <c r="HV294" s="10"/>
      <c r="HW294" s="10"/>
      <c r="HX294" s="10"/>
      <c r="HY294" s="10"/>
      <c r="HZ294" s="10"/>
      <c r="IA294" s="10"/>
      <c r="IB294" s="10"/>
      <c r="IC294" s="10"/>
      <c r="ID294" s="10"/>
      <c r="IE294" s="10"/>
      <c r="IF294" s="10"/>
      <c r="IG294" s="10"/>
      <c r="IH294" s="10"/>
      <c r="II294" s="10"/>
      <c r="IJ294" s="10"/>
      <c r="IK294" s="10"/>
      <c r="IL294" s="10"/>
      <c r="IM294" s="10"/>
      <c r="IN294" s="10"/>
      <c r="IO294" s="10"/>
      <c r="IP294" s="10"/>
      <c r="IQ294" s="10"/>
      <c r="IR294" s="10"/>
      <c r="IS294" s="10"/>
      <c r="IT294" s="10"/>
      <c r="IU294" s="10"/>
      <c r="IV294" s="10"/>
      <c r="IW294" s="10"/>
    </row>
    <row r="295" customFormat="false" ht="51" hidden="false" customHeight="false" outlineLevel="0" collapsed="false">
      <c r="A295" s="34"/>
      <c r="B295" s="34" t="s">
        <v>9</v>
      </c>
      <c r="C295" s="35" t="s">
        <v>332</v>
      </c>
      <c r="D295" s="58" t="s">
        <v>9</v>
      </c>
      <c r="E295" s="37" t="n">
        <v>25000</v>
      </c>
      <c r="F295" s="37" t="n">
        <v>25000</v>
      </c>
      <c r="G295" s="40"/>
      <c r="H295" s="10"/>
      <c r="I295" s="41"/>
      <c r="J295" s="10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  <c r="BQ295" s="10"/>
      <c r="BR295" s="10"/>
      <c r="BS295" s="10"/>
      <c r="BT295" s="10"/>
      <c r="BU295" s="10"/>
      <c r="BV295" s="10"/>
      <c r="BW295" s="10"/>
      <c r="BX295" s="10"/>
      <c r="BY295" s="10"/>
      <c r="BZ295" s="10"/>
      <c r="CA295" s="10"/>
      <c r="CB295" s="10"/>
      <c r="CC295" s="10"/>
      <c r="CD295" s="10"/>
      <c r="CE295" s="10"/>
      <c r="CF295" s="10"/>
      <c r="CG295" s="10"/>
      <c r="CH295" s="10"/>
      <c r="CI295" s="10"/>
      <c r="CJ295" s="10"/>
      <c r="CK295" s="10"/>
      <c r="CL295" s="10"/>
      <c r="CM295" s="10"/>
      <c r="CN295" s="10"/>
      <c r="CO295" s="10"/>
      <c r="CP295" s="10"/>
      <c r="CQ295" s="10"/>
      <c r="CR295" s="10"/>
      <c r="CS295" s="10"/>
      <c r="CT295" s="10"/>
      <c r="CU295" s="10"/>
      <c r="CV295" s="10"/>
      <c r="CW295" s="10"/>
      <c r="CX295" s="10"/>
      <c r="CY295" s="10"/>
      <c r="CZ295" s="10"/>
      <c r="DA295" s="10"/>
      <c r="DB295" s="10"/>
      <c r="DC295" s="10"/>
      <c r="DD295" s="10"/>
      <c r="DE295" s="10"/>
      <c r="DF295" s="10"/>
      <c r="DG295" s="10"/>
      <c r="DH295" s="10"/>
      <c r="DI295" s="10"/>
      <c r="DJ295" s="10"/>
      <c r="DK295" s="10"/>
      <c r="DL295" s="10"/>
      <c r="DM295" s="10"/>
      <c r="DN295" s="10"/>
      <c r="DO295" s="10"/>
      <c r="DP295" s="10"/>
      <c r="DQ295" s="10"/>
      <c r="DR295" s="10"/>
      <c r="DS295" s="10"/>
      <c r="DT295" s="10"/>
      <c r="DU295" s="10"/>
      <c r="DV295" s="10"/>
      <c r="DW295" s="10"/>
      <c r="DX295" s="10"/>
      <c r="DY295" s="10"/>
      <c r="DZ295" s="10"/>
      <c r="EA295" s="10"/>
      <c r="EB295" s="10"/>
      <c r="EC295" s="10"/>
      <c r="ED295" s="10"/>
      <c r="EE295" s="10"/>
      <c r="EF295" s="10"/>
      <c r="EG295" s="10"/>
      <c r="EH295" s="10"/>
      <c r="EI295" s="10"/>
      <c r="EJ295" s="10"/>
      <c r="EK295" s="10"/>
      <c r="EL295" s="10"/>
      <c r="EM295" s="10"/>
      <c r="EN295" s="10"/>
      <c r="EO295" s="10"/>
      <c r="EP295" s="10"/>
      <c r="EQ295" s="10"/>
      <c r="ER295" s="10"/>
      <c r="ES295" s="10"/>
      <c r="ET295" s="10"/>
      <c r="EU295" s="10"/>
      <c r="EV295" s="10"/>
      <c r="EW295" s="10"/>
      <c r="EX295" s="10"/>
      <c r="EY295" s="10"/>
      <c r="EZ295" s="10"/>
      <c r="FA295" s="10"/>
      <c r="FB295" s="10"/>
      <c r="FC295" s="10"/>
      <c r="FD295" s="10"/>
      <c r="FE295" s="10"/>
      <c r="FF295" s="10"/>
      <c r="FG295" s="10"/>
      <c r="FH295" s="10"/>
      <c r="FI295" s="10"/>
      <c r="FJ295" s="10"/>
      <c r="FK295" s="10"/>
      <c r="FL295" s="10"/>
      <c r="FM295" s="10"/>
      <c r="FN295" s="10"/>
      <c r="FO295" s="10"/>
      <c r="FP295" s="10"/>
      <c r="FQ295" s="10"/>
      <c r="FR295" s="10"/>
      <c r="FS295" s="10"/>
      <c r="FT295" s="10"/>
      <c r="FU295" s="10"/>
      <c r="FV295" s="10"/>
      <c r="FW295" s="10"/>
      <c r="FX295" s="10"/>
      <c r="FY295" s="10"/>
      <c r="FZ295" s="10"/>
      <c r="GA295" s="10"/>
      <c r="GB295" s="10"/>
      <c r="GC295" s="10"/>
      <c r="GD295" s="10"/>
      <c r="GE295" s="10"/>
      <c r="GF295" s="10"/>
      <c r="GG295" s="10"/>
      <c r="GH295" s="10"/>
      <c r="GI295" s="10"/>
      <c r="GJ295" s="10"/>
      <c r="GK295" s="10"/>
      <c r="GL295" s="10"/>
      <c r="GM295" s="10"/>
      <c r="GN295" s="10"/>
      <c r="GO295" s="10"/>
      <c r="GP295" s="10"/>
      <c r="GQ295" s="10"/>
      <c r="GR295" s="10"/>
      <c r="GS295" s="10"/>
      <c r="GT295" s="10"/>
      <c r="GU295" s="10"/>
      <c r="GV295" s="10"/>
      <c r="GW295" s="10"/>
      <c r="GX295" s="10"/>
      <c r="GY295" s="10"/>
      <c r="GZ295" s="10"/>
      <c r="HA295" s="10"/>
      <c r="HB295" s="10"/>
      <c r="HC295" s="10"/>
      <c r="HD295" s="10"/>
      <c r="HE295" s="10"/>
      <c r="HF295" s="10"/>
      <c r="HG295" s="10"/>
      <c r="HH295" s="10"/>
      <c r="HI295" s="10"/>
      <c r="HJ295" s="10"/>
      <c r="HK295" s="10"/>
      <c r="HL295" s="10"/>
      <c r="HM295" s="10"/>
      <c r="HN295" s="10"/>
      <c r="HO295" s="10"/>
      <c r="HP295" s="10"/>
      <c r="HQ295" s="10"/>
      <c r="HR295" s="10"/>
      <c r="HS295" s="10"/>
      <c r="HT295" s="10"/>
      <c r="HU295" s="10"/>
      <c r="HV295" s="10"/>
      <c r="HW295" s="10"/>
      <c r="HX295" s="10"/>
      <c r="HY295" s="10"/>
      <c r="HZ295" s="10"/>
      <c r="IA295" s="10"/>
      <c r="IB295" s="10"/>
      <c r="IC295" s="10"/>
      <c r="ID295" s="10"/>
      <c r="IE295" s="10"/>
      <c r="IF295" s="10"/>
      <c r="IG295" s="10"/>
      <c r="IH295" s="10"/>
      <c r="II295" s="10"/>
      <c r="IJ295" s="10"/>
      <c r="IK295" s="10"/>
      <c r="IL295" s="10"/>
      <c r="IM295" s="10"/>
      <c r="IN295" s="10"/>
      <c r="IO295" s="10"/>
      <c r="IP295" s="10"/>
      <c r="IQ295" s="10"/>
      <c r="IR295" s="10"/>
      <c r="IS295" s="10"/>
      <c r="IT295" s="10"/>
      <c r="IU295" s="10"/>
      <c r="IV295" s="10"/>
      <c r="IW295" s="10"/>
    </row>
    <row r="296" customFormat="false" ht="12.75" hidden="false" customHeight="false" outlineLevel="0" collapsed="false">
      <c r="A296" s="10" t="s">
        <v>122</v>
      </c>
      <c r="B296" s="10"/>
      <c r="C296" s="38" t="s">
        <v>122</v>
      </c>
      <c r="D296" s="7"/>
      <c r="E296" s="39" t="n">
        <f aca="false">SUM(E294:E295)</f>
        <v>40000</v>
      </c>
      <c r="F296" s="39" t="n">
        <f aca="false">SUM(F294:F295)</f>
        <v>40000</v>
      </c>
      <c r="G296" s="40"/>
      <c r="H296" s="10"/>
      <c r="I296" s="41"/>
      <c r="J296" s="10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  <c r="BR296" s="10"/>
      <c r="BS296" s="10"/>
      <c r="BT296" s="10"/>
      <c r="BU296" s="10"/>
      <c r="BV296" s="10"/>
      <c r="BW296" s="10"/>
      <c r="BX296" s="10"/>
      <c r="BY296" s="10"/>
      <c r="BZ296" s="10"/>
      <c r="CA296" s="10"/>
      <c r="CB296" s="10"/>
      <c r="CC296" s="10"/>
      <c r="CD296" s="10"/>
      <c r="CE296" s="10"/>
      <c r="CF296" s="10"/>
      <c r="CG296" s="10"/>
      <c r="CH296" s="10"/>
      <c r="CI296" s="10"/>
      <c r="CJ296" s="10"/>
      <c r="CK296" s="10"/>
      <c r="CL296" s="10"/>
      <c r="CM296" s="10"/>
      <c r="CN296" s="10"/>
      <c r="CO296" s="10"/>
      <c r="CP296" s="10"/>
      <c r="CQ296" s="10"/>
      <c r="CR296" s="10"/>
      <c r="CS296" s="10"/>
      <c r="CT296" s="10"/>
      <c r="CU296" s="10"/>
      <c r="CV296" s="10"/>
      <c r="CW296" s="10"/>
      <c r="CX296" s="10"/>
      <c r="CY296" s="10"/>
      <c r="CZ296" s="10"/>
      <c r="DA296" s="10"/>
      <c r="DB296" s="10"/>
      <c r="DC296" s="10"/>
      <c r="DD296" s="10"/>
      <c r="DE296" s="10"/>
      <c r="DF296" s="10"/>
      <c r="DG296" s="10"/>
      <c r="DH296" s="10"/>
      <c r="DI296" s="10"/>
      <c r="DJ296" s="10"/>
      <c r="DK296" s="10"/>
      <c r="DL296" s="10"/>
      <c r="DM296" s="10"/>
      <c r="DN296" s="10"/>
      <c r="DO296" s="10"/>
      <c r="DP296" s="10"/>
      <c r="DQ296" s="10"/>
      <c r="DR296" s="10"/>
      <c r="DS296" s="10"/>
      <c r="DT296" s="10"/>
      <c r="DU296" s="10"/>
      <c r="DV296" s="10"/>
      <c r="DW296" s="10"/>
      <c r="DX296" s="10"/>
      <c r="DY296" s="10"/>
      <c r="DZ296" s="10"/>
      <c r="EA296" s="10"/>
      <c r="EB296" s="10"/>
      <c r="EC296" s="10"/>
      <c r="ED296" s="10"/>
      <c r="EE296" s="10"/>
      <c r="EF296" s="10"/>
      <c r="EG296" s="10"/>
      <c r="EH296" s="10"/>
      <c r="EI296" s="10"/>
      <c r="EJ296" s="10"/>
      <c r="EK296" s="10"/>
      <c r="EL296" s="10"/>
      <c r="EM296" s="10"/>
      <c r="EN296" s="10"/>
      <c r="EO296" s="10"/>
      <c r="EP296" s="10"/>
      <c r="EQ296" s="10"/>
      <c r="ER296" s="10"/>
      <c r="ES296" s="10"/>
      <c r="ET296" s="10"/>
      <c r="EU296" s="10"/>
      <c r="EV296" s="10"/>
      <c r="EW296" s="10"/>
      <c r="EX296" s="10"/>
      <c r="EY296" s="10"/>
      <c r="EZ296" s="10"/>
      <c r="FA296" s="10"/>
      <c r="FB296" s="10"/>
      <c r="FC296" s="10"/>
      <c r="FD296" s="10"/>
      <c r="FE296" s="10"/>
      <c r="FF296" s="10"/>
      <c r="FG296" s="10"/>
      <c r="FH296" s="10"/>
      <c r="FI296" s="10"/>
      <c r="FJ296" s="10"/>
      <c r="FK296" s="10"/>
      <c r="FL296" s="10"/>
      <c r="FM296" s="10"/>
      <c r="FN296" s="10"/>
      <c r="FO296" s="10"/>
      <c r="FP296" s="10"/>
      <c r="FQ296" s="10"/>
      <c r="FR296" s="10"/>
      <c r="FS296" s="10"/>
      <c r="FT296" s="10"/>
      <c r="FU296" s="10"/>
      <c r="FV296" s="10"/>
      <c r="FW296" s="10"/>
      <c r="FX296" s="10"/>
      <c r="FY296" s="10"/>
      <c r="FZ296" s="10"/>
      <c r="GA296" s="10"/>
      <c r="GB296" s="10"/>
      <c r="GC296" s="10"/>
      <c r="GD296" s="10"/>
      <c r="GE296" s="10"/>
      <c r="GF296" s="10"/>
      <c r="GG296" s="10"/>
      <c r="GH296" s="10"/>
      <c r="GI296" s="10"/>
      <c r="GJ296" s="10"/>
      <c r="GK296" s="10"/>
      <c r="GL296" s="10"/>
      <c r="GM296" s="10"/>
      <c r="GN296" s="10"/>
      <c r="GO296" s="10"/>
      <c r="GP296" s="10"/>
      <c r="GQ296" s="10"/>
      <c r="GR296" s="10"/>
      <c r="GS296" s="10"/>
      <c r="GT296" s="10"/>
      <c r="GU296" s="10"/>
      <c r="GV296" s="10"/>
      <c r="GW296" s="10"/>
      <c r="GX296" s="10"/>
      <c r="GY296" s="10"/>
      <c r="GZ296" s="10"/>
      <c r="HA296" s="10"/>
      <c r="HB296" s="10"/>
      <c r="HC296" s="10"/>
      <c r="HD296" s="10"/>
      <c r="HE296" s="10"/>
      <c r="HF296" s="10"/>
      <c r="HG296" s="10"/>
      <c r="HH296" s="10"/>
      <c r="HI296" s="10"/>
      <c r="HJ296" s="10"/>
      <c r="HK296" s="10"/>
      <c r="HL296" s="10"/>
      <c r="HM296" s="10"/>
      <c r="HN296" s="10"/>
      <c r="HO296" s="10"/>
      <c r="HP296" s="10"/>
      <c r="HQ296" s="10"/>
      <c r="HR296" s="10"/>
      <c r="HS296" s="10"/>
      <c r="HT296" s="10"/>
      <c r="HU296" s="10"/>
      <c r="HV296" s="10"/>
      <c r="HW296" s="10"/>
      <c r="HX296" s="10"/>
      <c r="HY296" s="10"/>
      <c r="HZ296" s="10"/>
      <c r="IA296" s="10"/>
      <c r="IB296" s="10"/>
      <c r="IC296" s="10"/>
      <c r="ID296" s="10"/>
      <c r="IE296" s="10"/>
      <c r="IF296" s="10"/>
      <c r="IG296" s="10"/>
      <c r="IH296" s="10"/>
      <c r="II296" s="10"/>
      <c r="IJ296" s="10"/>
      <c r="IK296" s="10"/>
      <c r="IL296" s="10"/>
      <c r="IM296" s="10"/>
      <c r="IN296" s="10"/>
      <c r="IO296" s="10"/>
      <c r="IP296" s="10"/>
      <c r="IQ296" s="10"/>
      <c r="IR296" s="10"/>
      <c r="IS296" s="10"/>
      <c r="IT296" s="10"/>
      <c r="IU296" s="10"/>
      <c r="IV296" s="10"/>
      <c r="IW296" s="10"/>
    </row>
    <row r="297" customFormat="false" ht="12.75" hidden="false" customHeight="false" outlineLevel="0" collapsed="false">
      <c r="E297" s="37"/>
      <c r="F297" s="29"/>
      <c r="G297" s="14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</row>
    <row r="298" customFormat="false" ht="12.75" hidden="false" customHeight="false" outlineLevel="0" collapsed="false">
      <c r="A298" s="10" t="s">
        <v>333</v>
      </c>
      <c r="B298" s="10"/>
      <c r="C298" s="38" t="s">
        <v>333</v>
      </c>
      <c r="D298" s="7"/>
      <c r="E298" s="39" t="n">
        <f aca="false">SUM(E232+E235+E244+E249+E261+E281+E285+E288+E292+E296)</f>
        <v>1990000</v>
      </c>
      <c r="F298" s="39" t="n">
        <f aca="false">SUM(F232+F235+F244+F249+F261+F281+F285+F288+F292)</f>
        <v>1545400</v>
      </c>
      <c r="G298" s="40"/>
      <c r="H298" s="10"/>
      <c r="I298" s="41"/>
      <c r="J298" s="10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  <c r="BR298" s="10"/>
      <c r="BS298" s="10"/>
      <c r="BT298" s="10"/>
      <c r="BU298" s="10"/>
      <c r="BV298" s="10"/>
      <c r="BW298" s="10"/>
      <c r="BX298" s="10"/>
      <c r="BY298" s="10"/>
      <c r="BZ298" s="10"/>
      <c r="CA298" s="10"/>
      <c r="CB298" s="10"/>
      <c r="CC298" s="10"/>
      <c r="CD298" s="10"/>
      <c r="CE298" s="10"/>
      <c r="CF298" s="10"/>
      <c r="CG298" s="10"/>
      <c r="CH298" s="10"/>
      <c r="CI298" s="10"/>
      <c r="CJ298" s="10"/>
      <c r="CK298" s="10"/>
      <c r="CL298" s="10"/>
      <c r="CM298" s="10"/>
      <c r="CN298" s="10"/>
      <c r="CO298" s="10"/>
      <c r="CP298" s="10"/>
      <c r="CQ298" s="10"/>
      <c r="CR298" s="10"/>
      <c r="CS298" s="10"/>
      <c r="CT298" s="10"/>
      <c r="CU298" s="10"/>
      <c r="CV298" s="10"/>
      <c r="CW298" s="10"/>
      <c r="CX298" s="10"/>
      <c r="CY298" s="10"/>
      <c r="CZ298" s="10"/>
      <c r="DA298" s="10"/>
      <c r="DB298" s="10"/>
      <c r="DC298" s="10"/>
      <c r="DD298" s="10"/>
      <c r="DE298" s="10"/>
      <c r="DF298" s="10"/>
      <c r="DG298" s="10"/>
      <c r="DH298" s="10"/>
      <c r="DI298" s="10"/>
      <c r="DJ298" s="10"/>
      <c r="DK298" s="10"/>
      <c r="DL298" s="10"/>
      <c r="DM298" s="10"/>
      <c r="DN298" s="10"/>
      <c r="DO298" s="10"/>
      <c r="DP298" s="10"/>
      <c r="DQ298" s="10"/>
      <c r="DR298" s="10"/>
      <c r="DS298" s="10"/>
      <c r="DT298" s="10"/>
      <c r="DU298" s="10"/>
      <c r="DV298" s="10"/>
      <c r="DW298" s="10"/>
      <c r="DX298" s="10"/>
      <c r="DY298" s="10"/>
      <c r="DZ298" s="10"/>
      <c r="EA298" s="10"/>
      <c r="EB298" s="10"/>
      <c r="EC298" s="10"/>
      <c r="ED298" s="10"/>
      <c r="EE298" s="10"/>
      <c r="EF298" s="10"/>
      <c r="EG298" s="10"/>
      <c r="EH298" s="10"/>
      <c r="EI298" s="10"/>
      <c r="EJ298" s="10"/>
      <c r="EK298" s="10"/>
      <c r="EL298" s="10"/>
      <c r="EM298" s="10"/>
      <c r="EN298" s="10"/>
      <c r="EO298" s="10"/>
      <c r="EP298" s="10"/>
      <c r="EQ298" s="10"/>
      <c r="ER298" s="10"/>
      <c r="ES298" s="10"/>
      <c r="ET298" s="10"/>
      <c r="EU298" s="10"/>
      <c r="EV298" s="10"/>
      <c r="EW298" s="10"/>
      <c r="EX298" s="10"/>
      <c r="EY298" s="10"/>
      <c r="EZ298" s="10"/>
      <c r="FA298" s="10"/>
      <c r="FB298" s="10"/>
      <c r="FC298" s="10"/>
      <c r="FD298" s="10"/>
      <c r="FE298" s="10"/>
      <c r="FF298" s="10"/>
      <c r="FG298" s="10"/>
      <c r="FH298" s="10"/>
      <c r="FI298" s="10"/>
      <c r="FJ298" s="10"/>
      <c r="FK298" s="10"/>
      <c r="FL298" s="10"/>
      <c r="FM298" s="10"/>
      <c r="FN298" s="10"/>
      <c r="FO298" s="10"/>
      <c r="FP298" s="10"/>
      <c r="FQ298" s="10"/>
      <c r="FR298" s="10"/>
      <c r="FS298" s="10"/>
      <c r="FT298" s="10"/>
      <c r="FU298" s="10"/>
      <c r="FV298" s="10"/>
      <c r="FW298" s="10"/>
      <c r="FX298" s="10"/>
      <c r="FY298" s="10"/>
      <c r="FZ298" s="10"/>
      <c r="GA298" s="10"/>
      <c r="GB298" s="10"/>
      <c r="GC298" s="10"/>
      <c r="GD298" s="10"/>
      <c r="GE298" s="10"/>
      <c r="GF298" s="10"/>
      <c r="GG298" s="10"/>
      <c r="GH298" s="10"/>
      <c r="GI298" s="10"/>
      <c r="GJ298" s="10"/>
      <c r="GK298" s="10"/>
      <c r="GL298" s="10"/>
      <c r="GM298" s="10"/>
      <c r="GN298" s="10"/>
      <c r="GO298" s="10"/>
      <c r="GP298" s="10"/>
      <c r="GQ298" s="10"/>
      <c r="GR298" s="10"/>
      <c r="GS298" s="10"/>
      <c r="GT298" s="10"/>
      <c r="GU298" s="10"/>
      <c r="GV298" s="10"/>
      <c r="GW298" s="10"/>
      <c r="GX298" s="10"/>
      <c r="GY298" s="10"/>
      <c r="GZ298" s="10"/>
      <c r="HA298" s="10"/>
      <c r="HB298" s="10"/>
      <c r="HC298" s="10"/>
      <c r="HD298" s="10"/>
      <c r="HE298" s="10"/>
      <c r="HF298" s="10"/>
      <c r="HG298" s="10"/>
      <c r="HH298" s="10"/>
      <c r="HI298" s="10"/>
      <c r="HJ298" s="10"/>
      <c r="HK298" s="10"/>
      <c r="HL298" s="10"/>
      <c r="HM298" s="10"/>
      <c r="HN298" s="10"/>
      <c r="HO298" s="10"/>
      <c r="HP298" s="10"/>
      <c r="HQ298" s="10"/>
      <c r="HR298" s="10"/>
      <c r="HS298" s="10"/>
      <c r="HT298" s="10"/>
      <c r="HU298" s="10"/>
      <c r="HV298" s="10"/>
      <c r="HW298" s="10"/>
      <c r="HX298" s="10"/>
      <c r="HY298" s="10"/>
      <c r="HZ298" s="10"/>
      <c r="IA298" s="10"/>
      <c r="IB298" s="10"/>
      <c r="IC298" s="10"/>
      <c r="ID298" s="10"/>
      <c r="IE298" s="10"/>
      <c r="IF298" s="10"/>
      <c r="IG298" s="10"/>
      <c r="IH298" s="10"/>
      <c r="II298" s="10"/>
      <c r="IJ298" s="10"/>
      <c r="IK298" s="10"/>
      <c r="IL298" s="10"/>
      <c r="IM298" s="10"/>
      <c r="IN298" s="10"/>
      <c r="IO298" s="10"/>
      <c r="IP298" s="10"/>
      <c r="IQ298" s="10"/>
      <c r="IR298" s="10"/>
      <c r="IS298" s="10"/>
      <c r="IT298" s="10"/>
      <c r="IU298" s="10"/>
      <c r="IV298" s="10"/>
      <c r="IW298" s="10"/>
    </row>
    <row r="299" customFormat="false" ht="12.75" hidden="false" customHeight="false" outlineLevel="0" collapsed="false">
      <c r="A299" s="10"/>
      <c r="B299" s="10"/>
      <c r="C299" s="38"/>
      <c r="D299" s="7"/>
      <c r="E299" s="39"/>
      <c r="F299" s="39"/>
      <c r="G299" s="40"/>
      <c r="H299" s="10"/>
      <c r="I299" s="41"/>
      <c r="J299" s="10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  <c r="BQ299" s="10"/>
      <c r="BR299" s="10"/>
      <c r="BS299" s="10"/>
      <c r="BT299" s="10"/>
      <c r="BU299" s="10"/>
      <c r="BV299" s="10"/>
      <c r="BW299" s="10"/>
      <c r="BX299" s="10"/>
      <c r="BY299" s="10"/>
      <c r="BZ299" s="10"/>
      <c r="CA299" s="10"/>
      <c r="CB299" s="10"/>
      <c r="CC299" s="10"/>
      <c r="CD299" s="10"/>
      <c r="CE299" s="10"/>
      <c r="CF299" s="10"/>
      <c r="CG299" s="10"/>
      <c r="CH299" s="10"/>
      <c r="CI299" s="10"/>
      <c r="CJ299" s="10"/>
      <c r="CK299" s="10"/>
      <c r="CL299" s="10"/>
      <c r="CM299" s="10"/>
      <c r="CN299" s="10"/>
      <c r="CO299" s="10"/>
      <c r="CP299" s="10"/>
      <c r="CQ299" s="10"/>
      <c r="CR299" s="10"/>
      <c r="CS299" s="10"/>
      <c r="CT299" s="10"/>
      <c r="CU299" s="10"/>
      <c r="CV299" s="10"/>
      <c r="CW299" s="10"/>
      <c r="CX299" s="10"/>
      <c r="CY299" s="10"/>
      <c r="CZ299" s="10"/>
      <c r="DA299" s="10"/>
      <c r="DB299" s="10"/>
      <c r="DC299" s="10"/>
      <c r="DD299" s="10"/>
      <c r="DE299" s="10"/>
      <c r="DF299" s="10"/>
      <c r="DG299" s="10"/>
      <c r="DH299" s="10"/>
      <c r="DI299" s="10"/>
      <c r="DJ299" s="10"/>
      <c r="DK299" s="10"/>
      <c r="DL299" s="10"/>
      <c r="DM299" s="10"/>
      <c r="DN299" s="10"/>
      <c r="DO299" s="10"/>
      <c r="DP299" s="10"/>
      <c r="DQ299" s="10"/>
      <c r="DR299" s="10"/>
      <c r="DS299" s="10"/>
      <c r="DT299" s="10"/>
      <c r="DU299" s="10"/>
      <c r="DV299" s="10"/>
      <c r="DW299" s="10"/>
      <c r="DX299" s="10"/>
      <c r="DY299" s="10"/>
      <c r="DZ299" s="10"/>
      <c r="EA299" s="10"/>
      <c r="EB299" s="10"/>
      <c r="EC299" s="10"/>
      <c r="ED299" s="10"/>
      <c r="EE299" s="10"/>
      <c r="EF299" s="10"/>
      <c r="EG299" s="10"/>
      <c r="EH299" s="10"/>
      <c r="EI299" s="10"/>
      <c r="EJ299" s="10"/>
      <c r="EK299" s="10"/>
      <c r="EL299" s="10"/>
      <c r="EM299" s="10"/>
      <c r="EN299" s="10"/>
      <c r="EO299" s="10"/>
      <c r="EP299" s="10"/>
      <c r="EQ299" s="10"/>
      <c r="ER299" s="10"/>
      <c r="ES299" s="10"/>
      <c r="ET299" s="10"/>
      <c r="EU299" s="10"/>
      <c r="EV299" s="10"/>
      <c r="EW299" s="10"/>
      <c r="EX299" s="10"/>
      <c r="EY299" s="10"/>
      <c r="EZ299" s="10"/>
      <c r="FA299" s="10"/>
      <c r="FB299" s="10"/>
      <c r="FC299" s="10"/>
      <c r="FD299" s="10"/>
      <c r="FE299" s="10"/>
      <c r="FF299" s="10"/>
      <c r="FG299" s="10"/>
      <c r="FH299" s="10"/>
      <c r="FI299" s="10"/>
      <c r="FJ299" s="10"/>
      <c r="FK299" s="10"/>
      <c r="FL299" s="10"/>
      <c r="FM299" s="10"/>
      <c r="FN299" s="10"/>
      <c r="FO299" s="10"/>
      <c r="FP299" s="10"/>
      <c r="FQ299" s="10"/>
      <c r="FR299" s="10"/>
      <c r="FS299" s="10"/>
      <c r="FT299" s="10"/>
      <c r="FU299" s="10"/>
      <c r="FV299" s="10"/>
      <c r="FW299" s="10"/>
      <c r="FX299" s="10"/>
      <c r="FY299" s="10"/>
      <c r="FZ299" s="10"/>
      <c r="GA299" s="10"/>
      <c r="GB299" s="10"/>
      <c r="GC299" s="10"/>
      <c r="GD299" s="10"/>
      <c r="GE299" s="10"/>
      <c r="GF299" s="10"/>
      <c r="GG299" s="10"/>
      <c r="GH299" s="10"/>
      <c r="GI299" s="10"/>
      <c r="GJ299" s="10"/>
      <c r="GK299" s="10"/>
      <c r="GL299" s="10"/>
      <c r="GM299" s="10"/>
      <c r="GN299" s="10"/>
      <c r="GO299" s="10"/>
      <c r="GP299" s="10"/>
      <c r="GQ299" s="10"/>
      <c r="GR299" s="10"/>
      <c r="GS299" s="10"/>
      <c r="GT299" s="10"/>
      <c r="GU299" s="10"/>
      <c r="GV299" s="10"/>
      <c r="GW299" s="10"/>
      <c r="GX299" s="10"/>
      <c r="GY299" s="10"/>
      <c r="GZ299" s="10"/>
      <c r="HA299" s="10"/>
      <c r="HB299" s="10"/>
      <c r="HC299" s="10"/>
      <c r="HD299" s="10"/>
      <c r="HE299" s="10"/>
      <c r="HF299" s="10"/>
      <c r="HG299" s="10"/>
      <c r="HH299" s="10"/>
      <c r="HI299" s="10"/>
      <c r="HJ299" s="10"/>
      <c r="HK299" s="10"/>
      <c r="HL299" s="10"/>
      <c r="HM299" s="10"/>
      <c r="HN299" s="10"/>
      <c r="HO299" s="10"/>
      <c r="HP299" s="10"/>
      <c r="HQ299" s="10"/>
      <c r="HR299" s="10"/>
      <c r="HS299" s="10"/>
      <c r="HT299" s="10"/>
      <c r="HU299" s="10"/>
      <c r="HV299" s="10"/>
      <c r="HW299" s="10"/>
      <c r="HX299" s="10"/>
      <c r="HY299" s="10"/>
      <c r="HZ299" s="10"/>
      <c r="IA299" s="10"/>
      <c r="IB299" s="10"/>
      <c r="IC299" s="10"/>
      <c r="ID299" s="10"/>
      <c r="IE299" s="10"/>
      <c r="IF299" s="10"/>
      <c r="IG299" s="10"/>
      <c r="IH299" s="10"/>
      <c r="II299" s="10"/>
      <c r="IJ299" s="10"/>
      <c r="IK299" s="10"/>
      <c r="IL299" s="10"/>
      <c r="IM299" s="10"/>
      <c r="IN299" s="10"/>
      <c r="IO299" s="10"/>
      <c r="IP299" s="10"/>
      <c r="IQ299" s="10"/>
      <c r="IR299" s="10"/>
      <c r="IS299" s="10"/>
      <c r="IT299" s="10"/>
      <c r="IU299" s="10"/>
      <c r="IV299" s="10"/>
      <c r="IW299" s="10"/>
    </row>
    <row r="300" customFormat="false" ht="12.75" hidden="false" customHeight="false" outlineLevel="0" collapsed="false">
      <c r="A300" s="10"/>
      <c r="B300" s="10"/>
      <c r="C300" s="38"/>
      <c r="D300" s="7"/>
      <c r="E300" s="39"/>
      <c r="F300" s="39"/>
      <c r="G300" s="40"/>
      <c r="H300" s="10"/>
      <c r="I300" s="41"/>
      <c r="J300" s="10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  <c r="BQ300" s="10"/>
      <c r="BR300" s="10"/>
      <c r="BS300" s="10"/>
      <c r="BT300" s="10"/>
      <c r="BU300" s="10"/>
      <c r="BV300" s="10"/>
      <c r="BW300" s="10"/>
      <c r="BX300" s="10"/>
      <c r="BY300" s="10"/>
      <c r="BZ300" s="10"/>
      <c r="CA300" s="10"/>
      <c r="CB300" s="10"/>
      <c r="CC300" s="10"/>
      <c r="CD300" s="10"/>
      <c r="CE300" s="10"/>
      <c r="CF300" s="10"/>
      <c r="CG300" s="10"/>
      <c r="CH300" s="10"/>
      <c r="CI300" s="10"/>
      <c r="CJ300" s="10"/>
      <c r="CK300" s="10"/>
      <c r="CL300" s="10"/>
      <c r="CM300" s="10"/>
      <c r="CN300" s="10"/>
      <c r="CO300" s="10"/>
      <c r="CP300" s="10"/>
      <c r="CQ300" s="10"/>
      <c r="CR300" s="10"/>
      <c r="CS300" s="10"/>
      <c r="CT300" s="10"/>
      <c r="CU300" s="10"/>
      <c r="CV300" s="10"/>
      <c r="CW300" s="10"/>
      <c r="CX300" s="10"/>
      <c r="CY300" s="10"/>
      <c r="CZ300" s="10"/>
      <c r="DA300" s="10"/>
      <c r="DB300" s="10"/>
      <c r="DC300" s="10"/>
      <c r="DD300" s="10"/>
      <c r="DE300" s="10"/>
      <c r="DF300" s="10"/>
      <c r="DG300" s="10"/>
      <c r="DH300" s="10"/>
      <c r="DI300" s="10"/>
      <c r="DJ300" s="10"/>
      <c r="DK300" s="10"/>
      <c r="DL300" s="10"/>
      <c r="DM300" s="10"/>
      <c r="DN300" s="10"/>
      <c r="DO300" s="10"/>
      <c r="DP300" s="10"/>
      <c r="DQ300" s="10"/>
      <c r="DR300" s="10"/>
      <c r="DS300" s="10"/>
      <c r="DT300" s="10"/>
      <c r="DU300" s="10"/>
      <c r="DV300" s="10"/>
      <c r="DW300" s="10"/>
      <c r="DX300" s="10"/>
      <c r="DY300" s="10"/>
      <c r="DZ300" s="10"/>
      <c r="EA300" s="10"/>
      <c r="EB300" s="10"/>
      <c r="EC300" s="10"/>
      <c r="ED300" s="10"/>
      <c r="EE300" s="10"/>
      <c r="EF300" s="10"/>
      <c r="EG300" s="10"/>
      <c r="EH300" s="10"/>
      <c r="EI300" s="10"/>
      <c r="EJ300" s="10"/>
      <c r="EK300" s="10"/>
      <c r="EL300" s="10"/>
      <c r="EM300" s="10"/>
      <c r="EN300" s="10"/>
      <c r="EO300" s="10"/>
      <c r="EP300" s="10"/>
      <c r="EQ300" s="10"/>
      <c r="ER300" s="10"/>
      <c r="ES300" s="10"/>
      <c r="ET300" s="10"/>
      <c r="EU300" s="10"/>
      <c r="EV300" s="10"/>
      <c r="EW300" s="10"/>
      <c r="EX300" s="10"/>
      <c r="EY300" s="10"/>
      <c r="EZ300" s="10"/>
      <c r="FA300" s="10"/>
      <c r="FB300" s="10"/>
      <c r="FC300" s="10"/>
      <c r="FD300" s="10"/>
      <c r="FE300" s="10"/>
      <c r="FF300" s="10"/>
      <c r="FG300" s="10"/>
      <c r="FH300" s="10"/>
      <c r="FI300" s="10"/>
      <c r="FJ300" s="10"/>
      <c r="FK300" s="10"/>
      <c r="FL300" s="10"/>
      <c r="FM300" s="10"/>
      <c r="FN300" s="10"/>
      <c r="FO300" s="10"/>
      <c r="FP300" s="10"/>
      <c r="FQ300" s="10"/>
      <c r="FR300" s="10"/>
      <c r="FS300" s="10"/>
      <c r="FT300" s="10"/>
      <c r="FU300" s="10"/>
      <c r="FV300" s="10"/>
      <c r="FW300" s="10"/>
      <c r="FX300" s="10"/>
      <c r="FY300" s="10"/>
      <c r="FZ300" s="10"/>
      <c r="GA300" s="10"/>
      <c r="GB300" s="10"/>
      <c r="GC300" s="10"/>
      <c r="GD300" s="10"/>
      <c r="GE300" s="10"/>
      <c r="GF300" s="10"/>
      <c r="GG300" s="10"/>
      <c r="GH300" s="10"/>
      <c r="GI300" s="10"/>
      <c r="GJ300" s="10"/>
      <c r="GK300" s="10"/>
      <c r="GL300" s="10"/>
      <c r="GM300" s="10"/>
      <c r="GN300" s="10"/>
      <c r="GO300" s="10"/>
      <c r="GP300" s="10"/>
      <c r="GQ300" s="10"/>
      <c r="GR300" s="10"/>
      <c r="GS300" s="10"/>
      <c r="GT300" s="10"/>
      <c r="GU300" s="10"/>
      <c r="GV300" s="10"/>
      <c r="GW300" s="10"/>
      <c r="GX300" s="10"/>
      <c r="GY300" s="10"/>
      <c r="GZ300" s="10"/>
      <c r="HA300" s="10"/>
      <c r="HB300" s="10"/>
      <c r="HC300" s="10"/>
      <c r="HD300" s="10"/>
      <c r="HE300" s="10"/>
      <c r="HF300" s="10"/>
      <c r="HG300" s="10"/>
      <c r="HH300" s="10"/>
      <c r="HI300" s="10"/>
      <c r="HJ300" s="10"/>
      <c r="HK300" s="10"/>
      <c r="HL300" s="10"/>
      <c r="HM300" s="10"/>
      <c r="HN300" s="10"/>
      <c r="HO300" s="10"/>
      <c r="HP300" s="10"/>
      <c r="HQ300" s="10"/>
      <c r="HR300" s="10"/>
      <c r="HS300" s="10"/>
      <c r="HT300" s="10"/>
      <c r="HU300" s="10"/>
      <c r="HV300" s="10"/>
      <c r="HW300" s="10"/>
      <c r="HX300" s="10"/>
      <c r="HY300" s="10"/>
      <c r="HZ300" s="10"/>
      <c r="IA300" s="10"/>
      <c r="IB300" s="10"/>
      <c r="IC300" s="10"/>
      <c r="ID300" s="10"/>
      <c r="IE300" s="10"/>
      <c r="IF300" s="10"/>
      <c r="IG300" s="10"/>
      <c r="IH300" s="10"/>
      <c r="II300" s="10"/>
      <c r="IJ300" s="10"/>
      <c r="IK300" s="10"/>
      <c r="IL300" s="10"/>
      <c r="IM300" s="10"/>
      <c r="IN300" s="10"/>
      <c r="IO300" s="10"/>
      <c r="IP300" s="10"/>
      <c r="IQ300" s="10"/>
      <c r="IR300" s="10"/>
      <c r="IS300" s="10"/>
      <c r="IT300" s="10"/>
      <c r="IU300" s="10"/>
      <c r="IV300" s="10"/>
      <c r="IW300" s="10"/>
    </row>
    <row r="301" customFormat="false" ht="12.75" hidden="false" customHeight="false" outlineLevel="0" collapsed="false">
      <c r="E301" s="37"/>
      <c r="F301" s="29"/>
      <c r="G301" s="14"/>
      <c r="I301" s="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</row>
    <row r="302" customFormat="false" ht="38.25" hidden="false" customHeight="false" outlineLevel="0" collapsed="false">
      <c r="A302" s="34" t="s">
        <v>334</v>
      </c>
      <c r="B302" s="34"/>
      <c r="C302" s="35"/>
      <c r="D302" s="58"/>
      <c r="E302" s="37" t="n">
        <f aca="false">E130</f>
        <v>6614550</v>
      </c>
      <c r="F302" s="37" t="n">
        <f aca="false">F130</f>
        <v>0</v>
      </c>
      <c r="G302" s="14" t="s">
        <v>335</v>
      </c>
      <c r="H302" s="34"/>
      <c r="I302" s="43"/>
      <c r="J302" s="3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34"/>
      <c r="CB302" s="34"/>
      <c r="CC302" s="34"/>
      <c r="CD302" s="34"/>
      <c r="CE302" s="34"/>
      <c r="CF302" s="34"/>
      <c r="CG302" s="34"/>
      <c r="CH302" s="34"/>
      <c r="CI302" s="34"/>
      <c r="CJ302" s="34"/>
      <c r="CK302" s="34"/>
      <c r="CL302" s="34"/>
      <c r="CM302" s="34"/>
      <c r="CN302" s="34"/>
      <c r="CO302" s="34"/>
      <c r="CP302" s="34"/>
      <c r="CQ302" s="34"/>
      <c r="CR302" s="34"/>
      <c r="CS302" s="34"/>
      <c r="CT302" s="34"/>
      <c r="CU302" s="34"/>
      <c r="CV302" s="34"/>
      <c r="CW302" s="34"/>
      <c r="CX302" s="34"/>
      <c r="CY302" s="34"/>
      <c r="CZ302" s="34"/>
      <c r="DA302" s="34"/>
      <c r="DB302" s="34"/>
      <c r="DC302" s="34"/>
      <c r="DD302" s="34"/>
      <c r="DE302" s="34"/>
      <c r="DF302" s="34"/>
      <c r="DG302" s="34"/>
      <c r="DH302" s="34"/>
      <c r="DI302" s="34"/>
      <c r="DJ302" s="34"/>
      <c r="DK302" s="34"/>
      <c r="DL302" s="34"/>
      <c r="DM302" s="34"/>
      <c r="DN302" s="34"/>
      <c r="DO302" s="34"/>
      <c r="DP302" s="34"/>
      <c r="DQ302" s="34"/>
      <c r="DR302" s="34"/>
      <c r="DS302" s="34"/>
      <c r="DT302" s="34"/>
      <c r="DU302" s="34"/>
      <c r="DV302" s="34"/>
      <c r="DW302" s="34"/>
      <c r="DX302" s="34"/>
      <c r="DY302" s="34"/>
      <c r="DZ302" s="34"/>
      <c r="EA302" s="34"/>
      <c r="EB302" s="34"/>
      <c r="EC302" s="34"/>
      <c r="ED302" s="34"/>
      <c r="EE302" s="34"/>
      <c r="EF302" s="34"/>
      <c r="EG302" s="34"/>
      <c r="EH302" s="34"/>
      <c r="EI302" s="34"/>
      <c r="EJ302" s="34"/>
      <c r="EK302" s="34"/>
      <c r="EL302" s="34"/>
      <c r="EM302" s="34"/>
      <c r="EN302" s="34"/>
      <c r="EO302" s="34"/>
      <c r="EP302" s="34"/>
      <c r="EQ302" s="34"/>
      <c r="ER302" s="34"/>
      <c r="ES302" s="34"/>
      <c r="ET302" s="34"/>
      <c r="EU302" s="34"/>
      <c r="EV302" s="34"/>
      <c r="EW302" s="34"/>
      <c r="EX302" s="34"/>
      <c r="EY302" s="34"/>
      <c r="EZ302" s="34"/>
      <c r="FA302" s="34"/>
      <c r="FB302" s="34"/>
      <c r="FC302" s="34"/>
      <c r="FD302" s="34"/>
      <c r="FE302" s="34"/>
      <c r="FF302" s="34"/>
      <c r="FG302" s="34"/>
      <c r="FH302" s="34"/>
      <c r="FI302" s="34"/>
      <c r="FJ302" s="34"/>
      <c r="FK302" s="34"/>
      <c r="FL302" s="34"/>
      <c r="FM302" s="34"/>
      <c r="FN302" s="34"/>
      <c r="FO302" s="34"/>
      <c r="FP302" s="34"/>
      <c r="FQ302" s="34"/>
      <c r="FR302" s="34"/>
      <c r="FS302" s="34"/>
      <c r="FT302" s="34"/>
      <c r="FU302" s="34"/>
      <c r="FV302" s="34"/>
      <c r="FW302" s="34"/>
      <c r="FX302" s="34"/>
      <c r="FY302" s="34"/>
      <c r="FZ302" s="34"/>
      <c r="GA302" s="34"/>
      <c r="GB302" s="34"/>
      <c r="GC302" s="34"/>
      <c r="GD302" s="34"/>
      <c r="GE302" s="34"/>
      <c r="GF302" s="34"/>
      <c r="GG302" s="34"/>
      <c r="GH302" s="34"/>
      <c r="GI302" s="34"/>
      <c r="GJ302" s="34"/>
      <c r="GK302" s="34"/>
      <c r="GL302" s="34"/>
      <c r="GM302" s="34"/>
      <c r="GN302" s="34"/>
      <c r="GO302" s="34"/>
      <c r="GP302" s="34"/>
      <c r="GQ302" s="34"/>
      <c r="GR302" s="34"/>
      <c r="GS302" s="34"/>
      <c r="GT302" s="34"/>
      <c r="GU302" s="34"/>
      <c r="GV302" s="34"/>
      <c r="GW302" s="34"/>
      <c r="GX302" s="34"/>
      <c r="GY302" s="34"/>
      <c r="GZ302" s="34"/>
      <c r="HA302" s="34"/>
      <c r="HB302" s="34"/>
      <c r="HC302" s="34"/>
      <c r="HD302" s="34"/>
      <c r="HE302" s="34"/>
      <c r="HF302" s="34"/>
      <c r="HG302" s="34"/>
      <c r="HH302" s="34"/>
      <c r="HI302" s="34"/>
      <c r="HJ302" s="34"/>
      <c r="HK302" s="34"/>
      <c r="HL302" s="34"/>
      <c r="HM302" s="34"/>
      <c r="HN302" s="34"/>
      <c r="HO302" s="34"/>
      <c r="HP302" s="34"/>
      <c r="HQ302" s="34"/>
      <c r="HR302" s="34"/>
      <c r="HS302" s="34"/>
      <c r="HT302" s="34"/>
      <c r="HU302" s="34"/>
      <c r="HV302" s="34"/>
      <c r="HW302" s="34"/>
      <c r="HX302" s="34"/>
      <c r="HY302" s="34"/>
      <c r="HZ302" s="34"/>
      <c r="IA302" s="34"/>
      <c r="IB302" s="34"/>
      <c r="IC302" s="34"/>
      <c r="ID302" s="34"/>
      <c r="IE302" s="34"/>
      <c r="IF302" s="34"/>
      <c r="IG302" s="34"/>
      <c r="IH302" s="34"/>
      <c r="II302" s="34"/>
      <c r="IJ302" s="34"/>
      <c r="IK302" s="34"/>
      <c r="IL302" s="34"/>
      <c r="IM302" s="34"/>
      <c r="IN302" s="34"/>
      <c r="IO302" s="34"/>
      <c r="IP302" s="34"/>
      <c r="IQ302" s="34"/>
      <c r="IR302" s="34"/>
      <c r="IS302" s="34"/>
      <c r="IT302" s="34"/>
      <c r="IU302" s="34"/>
      <c r="IV302" s="34"/>
      <c r="IW302" s="34"/>
    </row>
    <row r="303" customFormat="false" ht="12.75" hidden="false" customHeight="false" outlineLevel="0" collapsed="false">
      <c r="A303" s="34" t="s">
        <v>336</v>
      </c>
      <c r="B303" s="34"/>
      <c r="C303" s="35"/>
      <c r="D303" s="59"/>
      <c r="E303" s="37" t="n">
        <f aca="false">E194</f>
        <v>4079600</v>
      </c>
      <c r="F303" s="29" t="n">
        <f aca="false">F194</f>
        <v>3051600</v>
      </c>
      <c r="G303" s="14"/>
      <c r="H303" s="34"/>
      <c r="I303" s="43"/>
      <c r="J303" s="3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34"/>
      <c r="CB303" s="34"/>
      <c r="CC303" s="34"/>
      <c r="CD303" s="34"/>
      <c r="CE303" s="34"/>
      <c r="CF303" s="34"/>
      <c r="CG303" s="34"/>
      <c r="CH303" s="34"/>
      <c r="CI303" s="34"/>
      <c r="CJ303" s="34"/>
      <c r="CK303" s="34"/>
      <c r="CL303" s="34"/>
      <c r="CM303" s="34"/>
      <c r="CN303" s="34"/>
      <c r="CO303" s="34"/>
      <c r="CP303" s="34"/>
      <c r="CQ303" s="34"/>
      <c r="CR303" s="34"/>
      <c r="CS303" s="34"/>
      <c r="CT303" s="34"/>
      <c r="CU303" s="34"/>
      <c r="CV303" s="34"/>
      <c r="CW303" s="34"/>
      <c r="CX303" s="34"/>
      <c r="CY303" s="34"/>
      <c r="CZ303" s="34"/>
      <c r="DA303" s="34"/>
      <c r="DB303" s="34"/>
      <c r="DC303" s="34"/>
      <c r="DD303" s="34"/>
      <c r="DE303" s="34"/>
      <c r="DF303" s="34"/>
      <c r="DG303" s="34"/>
      <c r="DH303" s="34"/>
      <c r="DI303" s="34"/>
      <c r="DJ303" s="34"/>
      <c r="DK303" s="34"/>
      <c r="DL303" s="34"/>
      <c r="DM303" s="34"/>
      <c r="DN303" s="34"/>
      <c r="DO303" s="34"/>
      <c r="DP303" s="34"/>
      <c r="DQ303" s="34"/>
      <c r="DR303" s="34"/>
      <c r="DS303" s="34"/>
      <c r="DT303" s="34"/>
      <c r="DU303" s="34"/>
      <c r="DV303" s="34"/>
      <c r="DW303" s="34"/>
      <c r="DX303" s="34"/>
      <c r="DY303" s="34"/>
      <c r="DZ303" s="34"/>
      <c r="EA303" s="34"/>
      <c r="EB303" s="34"/>
      <c r="EC303" s="34"/>
      <c r="ED303" s="34"/>
      <c r="EE303" s="34"/>
      <c r="EF303" s="34"/>
      <c r="EG303" s="34"/>
      <c r="EH303" s="34"/>
      <c r="EI303" s="34"/>
      <c r="EJ303" s="34"/>
      <c r="EK303" s="34"/>
      <c r="EL303" s="34"/>
      <c r="EM303" s="34"/>
      <c r="EN303" s="34"/>
      <c r="EO303" s="34"/>
      <c r="EP303" s="34"/>
      <c r="EQ303" s="34"/>
      <c r="ER303" s="34"/>
      <c r="ES303" s="34"/>
      <c r="ET303" s="34"/>
      <c r="EU303" s="34"/>
      <c r="EV303" s="34"/>
      <c r="EW303" s="34"/>
      <c r="EX303" s="34"/>
      <c r="EY303" s="34"/>
      <c r="EZ303" s="34"/>
      <c r="FA303" s="34"/>
      <c r="FB303" s="34"/>
      <c r="FC303" s="34"/>
      <c r="FD303" s="34"/>
      <c r="FE303" s="34"/>
      <c r="FF303" s="34"/>
      <c r="FG303" s="34"/>
      <c r="FH303" s="34"/>
      <c r="FI303" s="34"/>
      <c r="FJ303" s="34"/>
      <c r="FK303" s="34"/>
      <c r="FL303" s="34"/>
      <c r="FM303" s="34"/>
      <c r="FN303" s="34"/>
      <c r="FO303" s="34"/>
      <c r="FP303" s="34"/>
      <c r="FQ303" s="34"/>
      <c r="FR303" s="34"/>
      <c r="FS303" s="34"/>
      <c r="FT303" s="34"/>
      <c r="FU303" s="34"/>
      <c r="FV303" s="34"/>
      <c r="FW303" s="34"/>
      <c r="FX303" s="34"/>
      <c r="FY303" s="34"/>
      <c r="FZ303" s="34"/>
      <c r="GA303" s="34"/>
      <c r="GB303" s="34"/>
      <c r="GC303" s="34"/>
      <c r="GD303" s="34"/>
      <c r="GE303" s="34"/>
      <c r="GF303" s="34"/>
      <c r="GG303" s="34"/>
      <c r="GH303" s="34"/>
      <c r="GI303" s="34"/>
      <c r="GJ303" s="34"/>
      <c r="GK303" s="34"/>
      <c r="GL303" s="34"/>
      <c r="GM303" s="34"/>
      <c r="GN303" s="34"/>
      <c r="GO303" s="34"/>
      <c r="GP303" s="34"/>
      <c r="GQ303" s="34"/>
      <c r="GR303" s="34"/>
      <c r="GS303" s="34"/>
      <c r="GT303" s="34"/>
      <c r="GU303" s="34"/>
      <c r="GV303" s="34"/>
      <c r="GW303" s="34"/>
      <c r="GX303" s="34"/>
      <c r="GY303" s="34"/>
      <c r="GZ303" s="34"/>
      <c r="HA303" s="34"/>
      <c r="HB303" s="34"/>
      <c r="HC303" s="34"/>
      <c r="HD303" s="34"/>
      <c r="HE303" s="34"/>
      <c r="HF303" s="34"/>
      <c r="HG303" s="34"/>
      <c r="HH303" s="34"/>
      <c r="HI303" s="34"/>
      <c r="HJ303" s="34"/>
      <c r="HK303" s="34"/>
      <c r="HL303" s="34"/>
      <c r="HM303" s="34"/>
      <c r="HN303" s="34"/>
      <c r="HO303" s="34"/>
      <c r="HP303" s="34"/>
      <c r="HQ303" s="34"/>
      <c r="HR303" s="34"/>
      <c r="HS303" s="34"/>
      <c r="HT303" s="34"/>
      <c r="HU303" s="34"/>
      <c r="HV303" s="34"/>
      <c r="HW303" s="34"/>
      <c r="HX303" s="34"/>
      <c r="HY303" s="34"/>
      <c r="HZ303" s="34"/>
      <c r="IA303" s="34"/>
      <c r="IB303" s="34"/>
      <c r="IC303" s="34"/>
      <c r="ID303" s="34"/>
      <c r="IE303" s="34"/>
      <c r="IF303" s="34"/>
      <c r="IG303" s="34"/>
      <c r="IH303" s="34"/>
      <c r="II303" s="34"/>
      <c r="IJ303" s="34"/>
      <c r="IK303" s="34"/>
      <c r="IL303" s="34"/>
      <c r="IM303" s="34"/>
      <c r="IN303" s="34"/>
      <c r="IO303" s="34"/>
      <c r="IP303" s="34"/>
      <c r="IQ303" s="34"/>
      <c r="IR303" s="34"/>
      <c r="IS303" s="34"/>
      <c r="IT303" s="34"/>
      <c r="IU303" s="34"/>
      <c r="IV303" s="34"/>
      <c r="IW303" s="34"/>
    </row>
    <row r="304" customFormat="false" ht="12.75" hidden="false" customHeight="false" outlineLevel="0" collapsed="false">
      <c r="A304" s="34" t="s">
        <v>337</v>
      </c>
      <c r="B304" s="34"/>
      <c r="C304" s="35"/>
      <c r="D304" s="59"/>
      <c r="E304" s="37" t="n">
        <f aca="false">E298</f>
        <v>1990000</v>
      </c>
      <c r="F304" s="29" t="n">
        <f aca="false">F298</f>
        <v>1545400</v>
      </c>
      <c r="G304" s="14"/>
      <c r="H304" s="34"/>
      <c r="I304" s="43"/>
      <c r="J304" s="3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34"/>
      <c r="CB304" s="34"/>
      <c r="CC304" s="34"/>
      <c r="CD304" s="34"/>
      <c r="CE304" s="34"/>
      <c r="CF304" s="34"/>
      <c r="CG304" s="34"/>
      <c r="CH304" s="34"/>
      <c r="CI304" s="34"/>
      <c r="CJ304" s="34"/>
      <c r="CK304" s="34"/>
      <c r="CL304" s="34"/>
      <c r="CM304" s="34"/>
      <c r="CN304" s="34"/>
      <c r="CO304" s="34"/>
      <c r="CP304" s="34"/>
      <c r="CQ304" s="34"/>
      <c r="CR304" s="34"/>
      <c r="CS304" s="34"/>
      <c r="CT304" s="34"/>
      <c r="CU304" s="34"/>
      <c r="CV304" s="34"/>
      <c r="CW304" s="34"/>
      <c r="CX304" s="34"/>
      <c r="CY304" s="34"/>
      <c r="CZ304" s="34"/>
      <c r="DA304" s="34"/>
      <c r="DB304" s="34"/>
      <c r="DC304" s="34"/>
      <c r="DD304" s="34"/>
      <c r="DE304" s="34"/>
      <c r="DF304" s="34"/>
      <c r="DG304" s="34"/>
      <c r="DH304" s="34"/>
      <c r="DI304" s="34"/>
      <c r="DJ304" s="34"/>
      <c r="DK304" s="34"/>
      <c r="DL304" s="34"/>
      <c r="DM304" s="34"/>
      <c r="DN304" s="34"/>
      <c r="DO304" s="34"/>
      <c r="DP304" s="34"/>
      <c r="DQ304" s="34"/>
      <c r="DR304" s="34"/>
      <c r="DS304" s="34"/>
      <c r="DT304" s="34"/>
      <c r="DU304" s="34"/>
      <c r="DV304" s="34"/>
      <c r="DW304" s="34"/>
      <c r="DX304" s="34"/>
      <c r="DY304" s="34"/>
      <c r="DZ304" s="34"/>
      <c r="EA304" s="34"/>
      <c r="EB304" s="34"/>
      <c r="EC304" s="34"/>
      <c r="ED304" s="34"/>
      <c r="EE304" s="34"/>
      <c r="EF304" s="34"/>
      <c r="EG304" s="34"/>
      <c r="EH304" s="34"/>
      <c r="EI304" s="34"/>
      <c r="EJ304" s="34"/>
      <c r="EK304" s="34"/>
      <c r="EL304" s="34"/>
      <c r="EM304" s="34"/>
      <c r="EN304" s="34"/>
      <c r="EO304" s="34"/>
      <c r="EP304" s="34"/>
      <c r="EQ304" s="34"/>
      <c r="ER304" s="34"/>
      <c r="ES304" s="34"/>
      <c r="ET304" s="34"/>
      <c r="EU304" s="34"/>
      <c r="EV304" s="34"/>
      <c r="EW304" s="34"/>
      <c r="EX304" s="34"/>
      <c r="EY304" s="34"/>
      <c r="EZ304" s="34"/>
      <c r="FA304" s="34"/>
      <c r="FB304" s="34"/>
      <c r="FC304" s="34"/>
      <c r="FD304" s="34"/>
      <c r="FE304" s="34"/>
      <c r="FF304" s="34"/>
      <c r="FG304" s="34"/>
      <c r="FH304" s="34"/>
      <c r="FI304" s="34"/>
      <c r="FJ304" s="34"/>
      <c r="FK304" s="34"/>
      <c r="FL304" s="34"/>
      <c r="FM304" s="34"/>
      <c r="FN304" s="34"/>
      <c r="FO304" s="34"/>
      <c r="FP304" s="34"/>
      <c r="FQ304" s="34"/>
      <c r="FR304" s="34"/>
      <c r="FS304" s="34"/>
      <c r="FT304" s="34"/>
      <c r="FU304" s="34"/>
      <c r="FV304" s="34"/>
      <c r="FW304" s="34"/>
      <c r="FX304" s="34"/>
      <c r="FY304" s="34"/>
      <c r="FZ304" s="34"/>
      <c r="GA304" s="34"/>
      <c r="GB304" s="34"/>
      <c r="GC304" s="34"/>
      <c r="GD304" s="34"/>
      <c r="GE304" s="34"/>
      <c r="GF304" s="34"/>
      <c r="GG304" s="34"/>
      <c r="GH304" s="34"/>
      <c r="GI304" s="34"/>
      <c r="GJ304" s="34"/>
      <c r="GK304" s="34"/>
      <c r="GL304" s="34"/>
      <c r="GM304" s="34"/>
      <c r="GN304" s="34"/>
      <c r="GO304" s="34"/>
      <c r="GP304" s="34"/>
      <c r="GQ304" s="34"/>
      <c r="GR304" s="34"/>
      <c r="GS304" s="34"/>
      <c r="GT304" s="34"/>
      <c r="GU304" s="34"/>
      <c r="GV304" s="34"/>
      <c r="GW304" s="34"/>
      <c r="GX304" s="34"/>
      <c r="GY304" s="34"/>
      <c r="GZ304" s="34"/>
      <c r="HA304" s="34"/>
      <c r="HB304" s="34"/>
      <c r="HC304" s="34"/>
      <c r="HD304" s="34"/>
      <c r="HE304" s="34"/>
      <c r="HF304" s="34"/>
      <c r="HG304" s="34"/>
      <c r="HH304" s="34"/>
      <c r="HI304" s="34"/>
      <c r="HJ304" s="34"/>
      <c r="HK304" s="34"/>
      <c r="HL304" s="34"/>
      <c r="HM304" s="34"/>
      <c r="HN304" s="34"/>
      <c r="HO304" s="34"/>
      <c r="HP304" s="34"/>
      <c r="HQ304" s="34"/>
      <c r="HR304" s="34"/>
      <c r="HS304" s="34"/>
      <c r="HT304" s="34"/>
      <c r="HU304" s="34"/>
      <c r="HV304" s="34"/>
      <c r="HW304" s="34"/>
      <c r="HX304" s="34"/>
      <c r="HY304" s="34"/>
      <c r="HZ304" s="34"/>
      <c r="IA304" s="34"/>
      <c r="IB304" s="34"/>
      <c r="IC304" s="34"/>
      <c r="ID304" s="34"/>
      <c r="IE304" s="34"/>
      <c r="IF304" s="34"/>
      <c r="IG304" s="34"/>
      <c r="IH304" s="34"/>
      <c r="II304" s="34"/>
      <c r="IJ304" s="34"/>
      <c r="IK304" s="34"/>
      <c r="IL304" s="34"/>
      <c r="IM304" s="34"/>
      <c r="IN304" s="34"/>
      <c r="IO304" s="34"/>
      <c r="IP304" s="34"/>
      <c r="IQ304" s="34"/>
      <c r="IR304" s="34"/>
      <c r="IS304" s="34"/>
      <c r="IT304" s="34"/>
      <c r="IU304" s="34"/>
      <c r="IV304" s="34"/>
      <c r="IW304" s="34"/>
    </row>
    <row r="305" customFormat="false" ht="12.75" hidden="false" customHeight="false" outlineLevel="0" collapsed="false">
      <c r="A305" s="10" t="s">
        <v>338</v>
      </c>
      <c r="B305" s="10"/>
      <c r="C305" s="38"/>
      <c r="D305" s="60"/>
      <c r="E305" s="39" t="n">
        <f aca="false">SUM(E302:E304)</f>
        <v>12684150</v>
      </c>
      <c r="F305" s="45" t="n">
        <f aca="false">SUM(F302:F304)</f>
        <v>4597000</v>
      </c>
      <c r="G305" s="40"/>
      <c r="I305" s="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customFormat="false" ht="12.75" hidden="false" customHeight="false" outlineLevel="0" collapsed="false">
      <c r="A306" s="10"/>
      <c r="B306" s="10"/>
      <c r="C306" s="38"/>
      <c r="D306" s="60"/>
      <c r="E306" s="39"/>
      <c r="F306" s="45"/>
      <c r="G306" s="40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</row>
    <row r="307" customFormat="false" ht="12.75" hidden="false" customHeight="false" outlineLevel="0" collapsed="false">
      <c r="A307" s="10"/>
      <c r="B307" s="10"/>
      <c r="C307" s="38"/>
      <c r="D307" s="60"/>
      <c r="E307" s="61"/>
      <c r="F307" s="8"/>
      <c r="G307" s="40"/>
      <c r="I307" s="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</row>
    <row r="308" customFormat="false" ht="12.75" hidden="false" customHeight="false" outlineLevel="0" collapsed="false">
      <c r="A308" s="10" t="s">
        <v>339</v>
      </c>
      <c r="B308" s="10"/>
      <c r="C308" s="38"/>
      <c r="D308" s="60"/>
      <c r="E308" s="39" t="n">
        <v>9000000</v>
      </c>
      <c r="F308" s="45" t="n">
        <v>9000000</v>
      </c>
      <c r="G308" s="40"/>
      <c r="H308" s="10"/>
      <c r="I308" s="41"/>
      <c r="J308" s="10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  <c r="BR308" s="10"/>
      <c r="BS308" s="10"/>
      <c r="BT308" s="10"/>
      <c r="BU308" s="10"/>
      <c r="BV308" s="10"/>
      <c r="BW308" s="10"/>
      <c r="BX308" s="10"/>
      <c r="BY308" s="10"/>
      <c r="BZ308" s="10"/>
      <c r="CA308" s="10"/>
      <c r="CB308" s="10"/>
      <c r="CC308" s="10"/>
      <c r="CD308" s="10"/>
      <c r="CE308" s="10"/>
      <c r="CF308" s="10"/>
      <c r="CG308" s="10"/>
      <c r="CH308" s="10"/>
      <c r="CI308" s="10"/>
      <c r="CJ308" s="10"/>
      <c r="CK308" s="10"/>
      <c r="CL308" s="10"/>
      <c r="CM308" s="10"/>
      <c r="CN308" s="10"/>
      <c r="CO308" s="10"/>
      <c r="CP308" s="10"/>
      <c r="CQ308" s="10"/>
      <c r="CR308" s="10"/>
      <c r="CS308" s="10"/>
      <c r="CT308" s="10"/>
      <c r="CU308" s="10"/>
      <c r="CV308" s="10"/>
      <c r="CW308" s="10"/>
      <c r="CX308" s="10"/>
      <c r="CY308" s="10"/>
      <c r="CZ308" s="10"/>
      <c r="DA308" s="10"/>
      <c r="DB308" s="10"/>
      <c r="DC308" s="10"/>
      <c r="DD308" s="10"/>
      <c r="DE308" s="10"/>
      <c r="DF308" s="10"/>
      <c r="DG308" s="10"/>
      <c r="DH308" s="10"/>
      <c r="DI308" s="10"/>
      <c r="DJ308" s="10"/>
      <c r="DK308" s="10"/>
      <c r="DL308" s="10"/>
      <c r="DM308" s="10"/>
      <c r="DN308" s="10"/>
      <c r="DO308" s="10"/>
      <c r="DP308" s="10"/>
      <c r="DQ308" s="10"/>
      <c r="DR308" s="10"/>
      <c r="DS308" s="10"/>
      <c r="DT308" s="10"/>
      <c r="DU308" s="10"/>
      <c r="DV308" s="10"/>
      <c r="DW308" s="10"/>
      <c r="DX308" s="10"/>
      <c r="DY308" s="10"/>
      <c r="DZ308" s="10"/>
      <c r="EA308" s="10"/>
      <c r="EB308" s="10"/>
      <c r="EC308" s="10"/>
      <c r="ED308" s="10"/>
      <c r="EE308" s="10"/>
      <c r="EF308" s="10"/>
      <c r="EG308" s="10"/>
      <c r="EH308" s="10"/>
      <c r="EI308" s="10"/>
      <c r="EJ308" s="10"/>
      <c r="EK308" s="10"/>
      <c r="EL308" s="10"/>
      <c r="EM308" s="10"/>
      <c r="EN308" s="10"/>
      <c r="EO308" s="10"/>
      <c r="EP308" s="10"/>
      <c r="EQ308" s="10"/>
      <c r="ER308" s="10"/>
      <c r="ES308" s="10"/>
      <c r="ET308" s="10"/>
      <c r="EU308" s="10"/>
      <c r="EV308" s="10"/>
      <c r="EW308" s="10"/>
      <c r="EX308" s="10"/>
      <c r="EY308" s="10"/>
      <c r="EZ308" s="10"/>
      <c r="FA308" s="10"/>
      <c r="FB308" s="10"/>
      <c r="FC308" s="10"/>
      <c r="FD308" s="10"/>
      <c r="FE308" s="10"/>
      <c r="FF308" s="10"/>
      <c r="FG308" s="10"/>
      <c r="FH308" s="10"/>
      <c r="FI308" s="10"/>
      <c r="FJ308" s="10"/>
      <c r="FK308" s="10"/>
      <c r="FL308" s="10"/>
      <c r="FM308" s="10"/>
      <c r="FN308" s="10"/>
      <c r="FO308" s="10"/>
      <c r="FP308" s="10"/>
      <c r="FQ308" s="10"/>
      <c r="FR308" s="10"/>
      <c r="FS308" s="10"/>
      <c r="FT308" s="10"/>
      <c r="FU308" s="10"/>
      <c r="FV308" s="10"/>
      <c r="FW308" s="10"/>
      <c r="FX308" s="10"/>
      <c r="FY308" s="10"/>
      <c r="FZ308" s="10"/>
      <c r="GA308" s="10"/>
      <c r="GB308" s="10"/>
      <c r="GC308" s="10"/>
      <c r="GD308" s="10"/>
      <c r="GE308" s="10"/>
      <c r="GF308" s="10"/>
      <c r="GG308" s="10"/>
      <c r="GH308" s="10"/>
      <c r="GI308" s="10"/>
      <c r="GJ308" s="10"/>
      <c r="GK308" s="10"/>
      <c r="GL308" s="10"/>
      <c r="GM308" s="10"/>
      <c r="GN308" s="10"/>
      <c r="GO308" s="10"/>
      <c r="GP308" s="10"/>
      <c r="GQ308" s="10"/>
      <c r="GR308" s="10"/>
      <c r="GS308" s="10"/>
      <c r="GT308" s="10"/>
      <c r="GU308" s="10"/>
      <c r="GV308" s="10"/>
      <c r="GW308" s="10"/>
      <c r="GX308" s="10"/>
      <c r="GY308" s="10"/>
      <c r="GZ308" s="10"/>
      <c r="HA308" s="10"/>
      <c r="HB308" s="10"/>
      <c r="HC308" s="10"/>
      <c r="HD308" s="10"/>
      <c r="HE308" s="10"/>
      <c r="HF308" s="10"/>
      <c r="HG308" s="10"/>
      <c r="HH308" s="10"/>
      <c r="HI308" s="10"/>
      <c r="HJ308" s="10"/>
      <c r="HK308" s="10"/>
      <c r="HL308" s="10"/>
      <c r="HM308" s="10"/>
      <c r="HN308" s="10"/>
      <c r="HO308" s="10"/>
      <c r="HP308" s="10"/>
      <c r="HQ308" s="10"/>
      <c r="HR308" s="10"/>
      <c r="HS308" s="10"/>
      <c r="HT308" s="10"/>
      <c r="HU308" s="10"/>
      <c r="HV308" s="10"/>
      <c r="HW308" s="10"/>
      <c r="HX308" s="10"/>
      <c r="HY308" s="10"/>
      <c r="HZ308" s="10"/>
      <c r="IA308" s="10"/>
      <c r="IB308" s="10"/>
      <c r="IC308" s="10"/>
      <c r="ID308" s="10"/>
      <c r="IE308" s="10"/>
      <c r="IF308" s="10"/>
      <c r="IG308" s="10"/>
      <c r="IH308" s="10"/>
      <c r="II308" s="10"/>
      <c r="IJ308" s="10"/>
      <c r="IK308" s="10"/>
      <c r="IL308" s="10"/>
      <c r="IM308" s="10"/>
      <c r="IN308" s="10"/>
      <c r="IO308" s="10"/>
      <c r="IP308" s="10"/>
      <c r="IQ308" s="10"/>
      <c r="IR308" s="10"/>
      <c r="IS308" s="10"/>
      <c r="IT308" s="10"/>
      <c r="IU308" s="10"/>
      <c r="IV308" s="10"/>
      <c r="IW308" s="10"/>
    </row>
    <row r="309" customFormat="false" ht="12.75" hidden="false" customHeight="false" outlineLevel="0" collapsed="false">
      <c r="A309" s="10" t="s">
        <v>340</v>
      </c>
      <c r="B309" s="10"/>
      <c r="C309" s="38"/>
      <c r="D309" s="60"/>
      <c r="E309" s="39" t="n">
        <f aca="false">E302</f>
        <v>6614550</v>
      </c>
      <c r="F309" s="45" t="n">
        <f aca="false">F302</f>
        <v>0</v>
      </c>
      <c r="G309" s="40"/>
      <c r="H309" s="10"/>
      <c r="I309" s="41"/>
      <c r="J309" s="10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  <c r="BR309" s="10"/>
      <c r="BS309" s="10"/>
      <c r="BT309" s="10"/>
      <c r="BU309" s="10"/>
      <c r="BV309" s="10"/>
      <c r="BW309" s="10"/>
      <c r="BX309" s="10"/>
      <c r="BY309" s="10"/>
      <c r="BZ309" s="10"/>
      <c r="CA309" s="10"/>
      <c r="CB309" s="10"/>
      <c r="CC309" s="10"/>
      <c r="CD309" s="10"/>
      <c r="CE309" s="10"/>
      <c r="CF309" s="10"/>
      <c r="CG309" s="10"/>
      <c r="CH309" s="10"/>
      <c r="CI309" s="10"/>
      <c r="CJ309" s="10"/>
      <c r="CK309" s="10"/>
      <c r="CL309" s="10"/>
      <c r="CM309" s="10"/>
      <c r="CN309" s="10"/>
      <c r="CO309" s="10"/>
      <c r="CP309" s="10"/>
      <c r="CQ309" s="10"/>
      <c r="CR309" s="10"/>
      <c r="CS309" s="10"/>
      <c r="CT309" s="10"/>
      <c r="CU309" s="10"/>
      <c r="CV309" s="10"/>
      <c r="CW309" s="10"/>
      <c r="CX309" s="10"/>
      <c r="CY309" s="10"/>
      <c r="CZ309" s="10"/>
      <c r="DA309" s="10"/>
      <c r="DB309" s="10"/>
      <c r="DC309" s="10"/>
      <c r="DD309" s="10"/>
      <c r="DE309" s="10"/>
      <c r="DF309" s="10"/>
      <c r="DG309" s="10"/>
      <c r="DH309" s="10"/>
      <c r="DI309" s="10"/>
      <c r="DJ309" s="10"/>
      <c r="DK309" s="10"/>
      <c r="DL309" s="10"/>
      <c r="DM309" s="10"/>
      <c r="DN309" s="10"/>
      <c r="DO309" s="10"/>
      <c r="DP309" s="10"/>
      <c r="DQ309" s="10"/>
      <c r="DR309" s="10"/>
      <c r="DS309" s="10"/>
      <c r="DT309" s="10"/>
      <c r="DU309" s="10"/>
      <c r="DV309" s="10"/>
      <c r="DW309" s="10"/>
      <c r="DX309" s="10"/>
      <c r="DY309" s="10"/>
      <c r="DZ309" s="10"/>
      <c r="EA309" s="10"/>
      <c r="EB309" s="10"/>
      <c r="EC309" s="10"/>
      <c r="ED309" s="10"/>
      <c r="EE309" s="10"/>
      <c r="EF309" s="10"/>
      <c r="EG309" s="10"/>
      <c r="EH309" s="10"/>
      <c r="EI309" s="10"/>
      <c r="EJ309" s="10"/>
      <c r="EK309" s="10"/>
      <c r="EL309" s="10"/>
      <c r="EM309" s="10"/>
      <c r="EN309" s="10"/>
      <c r="EO309" s="10"/>
      <c r="EP309" s="10"/>
      <c r="EQ309" s="10"/>
      <c r="ER309" s="10"/>
      <c r="ES309" s="10"/>
      <c r="ET309" s="10"/>
      <c r="EU309" s="10"/>
      <c r="EV309" s="10"/>
      <c r="EW309" s="10"/>
      <c r="EX309" s="10"/>
      <c r="EY309" s="10"/>
      <c r="EZ309" s="10"/>
      <c r="FA309" s="10"/>
      <c r="FB309" s="10"/>
      <c r="FC309" s="10"/>
      <c r="FD309" s="10"/>
      <c r="FE309" s="10"/>
      <c r="FF309" s="10"/>
      <c r="FG309" s="10"/>
      <c r="FH309" s="10"/>
      <c r="FI309" s="10"/>
      <c r="FJ309" s="10"/>
      <c r="FK309" s="10"/>
      <c r="FL309" s="10"/>
      <c r="FM309" s="10"/>
      <c r="FN309" s="10"/>
      <c r="FO309" s="10"/>
      <c r="FP309" s="10"/>
      <c r="FQ309" s="10"/>
      <c r="FR309" s="10"/>
      <c r="FS309" s="10"/>
      <c r="FT309" s="10"/>
      <c r="FU309" s="10"/>
      <c r="FV309" s="10"/>
      <c r="FW309" s="10"/>
      <c r="FX309" s="10"/>
      <c r="FY309" s="10"/>
      <c r="FZ309" s="10"/>
      <c r="GA309" s="10"/>
      <c r="GB309" s="10"/>
      <c r="GC309" s="10"/>
      <c r="GD309" s="10"/>
      <c r="GE309" s="10"/>
      <c r="GF309" s="10"/>
      <c r="GG309" s="10"/>
      <c r="GH309" s="10"/>
      <c r="GI309" s="10"/>
      <c r="GJ309" s="10"/>
      <c r="GK309" s="10"/>
      <c r="GL309" s="10"/>
      <c r="GM309" s="10"/>
      <c r="GN309" s="10"/>
      <c r="GO309" s="10"/>
      <c r="GP309" s="10"/>
      <c r="GQ309" s="10"/>
      <c r="GR309" s="10"/>
      <c r="GS309" s="10"/>
      <c r="GT309" s="10"/>
      <c r="GU309" s="10"/>
      <c r="GV309" s="10"/>
      <c r="GW309" s="10"/>
      <c r="GX309" s="10"/>
      <c r="GY309" s="10"/>
      <c r="GZ309" s="10"/>
      <c r="HA309" s="10"/>
      <c r="HB309" s="10"/>
      <c r="HC309" s="10"/>
      <c r="HD309" s="10"/>
      <c r="HE309" s="10"/>
      <c r="HF309" s="10"/>
      <c r="HG309" s="10"/>
      <c r="HH309" s="10"/>
      <c r="HI309" s="10"/>
      <c r="HJ309" s="10"/>
      <c r="HK309" s="10"/>
      <c r="HL309" s="10"/>
      <c r="HM309" s="10"/>
      <c r="HN309" s="10"/>
      <c r="HO309" s="10"/>
      <c r="HP309" s="10"/>
      <c r="HQ309" s="10"/>
      <c r="HR309" s="10"/>
      <c r="HS309" s="10"/>
      <c r="HT309" s="10"/>
      <c r="HU309" s="10"/>
      <c r="HV309" s="10"/>
      <c r="HW309" s="10"/>
      <c r="HX309" s="10"/>
      <c r="HY309" s="10"/>
      <c r="HZ309" s="10"/>
      <c r="IA309" s="10"/>
      <c r="IB309" s="10"/>
      <c r="IC309" s="10"/>
      <c r="ID309" s="10"/>
      <c r="IE309" s="10"/>
      <c r="IF309" s="10"/>
      <c r="IG309" s="10"/>
      <c r="IH309" s="10"/>
      <c r="II309" s="10"/>
      <c r="IJ309" s="10"/>
      <c r="IK309" s="10"/>
      <c r="IL309" s="10"/>
      <c r="IM309" s="10"/>
      <c r="IN309" s="10"/>
      <c r="IO309" s="10"/>
      <c r="IP309" s="10"/>
      <c r="IQ309" s="10"/>
      <c r="IR309" s="10"/>
      <c r="IS309" s="10"/>
      <c r="IT309" s="10"/>
      <c r="IU309" s="10"/>
      <c r="IV309" s="10"/>
      <c r="IW309" s="10"/>
    </row>
    <row r="310" customFormat="false" ht="12.75" hidden="false" customHeight="false" outlineLevel="0" collapsed="false">
      <c r="A310" s="10" t="s">
        <v>341</v>
      </c>
      <c r="B310" s="10"/>
      <c r="C310" s="38"/>
      <c r="D310" s="60"/>
      <c r="E310" s="39" t="n">
        <f aca="false">SUM(E308-E309)</f>
        <v>2385450</v>
      </c>
      <c r="F310" s="39" t="n">
        <f aca="false">SUM(F308-F309)</f>
        <v>9000000</v>
      </c>
      <c r="G310" s="40"/>
      <c r="H310" s="10"/>
      <c r="I310" s="41"/>
      <c r="J310" s="10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  <c r="BR310" s="10"/>
      <c r="BS310" s="10"/>
      <c r="BT310" s="10"/>
      <c r="BU310" s="10"/>
      <c r="BV310" s="10"/>
      <c r="BW310" s="10"/>
      <c r="BX310" s="10"/>
      <c r="BY310" s="10"/>
      <c r="BZ310" s="10"/>
      <c r="CA310" s="10"/>
      <c r="CB310" s="10"/>
      <c r="CC310" s="10"/>
      <c r="CD310" s="10"/>
      <c r="CE310" s="10"/>
      <c r="CF310" s="10"/>
      <c r="CG310" s="10"/>
      <c r="CH310" s="10"/>
      <c r="CI310" s="10"/>
      <c r="CJ310" s="10"/>
      <c r="CK310" s="10"/>
      <c r="CL310" s="10"/>
      <c r="CM310" s="10"/>
      <c r="CN310" s="10"/>
      <c r="CO310" s="10"/>
      <c r="CP310" s="10"/>
      <c r="CQ310" s="10"/>
      <c r="CR310" s="10"/>
      <c r="CS310" s="10"/>
      <c r="CT310" s="10"/>
      <c r="CU310" s="10"/>
      <c r="CV310" s="10"/>
      <c r="CW310" s="10"/>
      <c r="CX310" s="10"/>
      <c r="CY310" s="10"/>
      <c r="CZ310" s="10"/>
      <c r="DA310" s="10"/>
      <c r="DB310" s="10"/>
      <c r="DC310" s="10"/>
      <c r="DD310" s="10"/>
      <c r="DE310" s="10"/>
      <c r="DF310" s="10"/>
      <c r="DG310" s="10"/>
      <c r="DH310" s="10"/>
      <c r="DI310" s="10"/>
      <c r="DJ310" s="10"/>
      <c r="DK310" s="10"/>
      <c r="DL310" s="10"/>
      <c r="DM310" s="10"/>
      <c r="DN310" s="10"/>
      <c r="DO310" s="10"/>
      <c r="DP310" s="10"/>
      <c r="DQ310" s="10"/>
      <c r="DR310" s="10"/>
      <c r="DS310" s="10"/>
      <c r="DT310" s="10"/>
      <c r="DU310" s="10"/>
      <c r="DV310" s="10"/>
      <c r="DW310" s="10"/>
      <c r="DX310" s="10"/>
      <c r="DY310" s="10"/>
      <c r="DZ310" s="10"/>
      <c r="EA310" s="10"/>
      <c r="EB310" s="10"/>
      <c r="EC310" s="10"/>
      <c r="ED310" s="10"/>
      <c r="EE310" s="10"/>
      <c r="EF310" s="10"/>
      <c r="EG310" s="10"/>
      <c r="EH310" s="10"/>
      <c r="EI310" s="10"/>
      <c r="EJ310" s="10"/>
      <c r="EK310" s="10"/>
      <c r="EL310" s="10"/>
      <c r="EM310" s="10"/>
      <c r="EN310" s="10"/>
      <c r="EO310" s="10"/>
      <c r="EP310" s="10"/>
      <c r="EQ310" s="10"/>
      <c r="ER310" s="10"/>
      <c r="ES310" s="10"/>
      <c r="ET310" s="10"/>
      <c r="EU310" s="10"/>
      <c r="EV310" s="10"/>
      <c r="EW310" s="10"/>
      <c r="EX310" s="10"/>
      <c r="EY310" s="10"/>
      <c r="EZ310" s="10"/>
      <c r="FA310" s="10"/>
      <c r="FB310" s="10"/>
      <c r="FC310" s="10"/>
      <c r="FD310" s="10"/>
      <c r="FE310" s="10"/>
      <c r="FF310" s="10"/>
      <c r="FG310" s="10"/>
      <c r="FH310" s="10"/>
      <c r="FI310" s="10"/>
      <c r="FJ310" s="10"/>
      <c r="FK310" s="10"/>
      <c r="FL310" s="10"/>
      <c r="FM310" s="10"/>
      <c r="FN310" s="10"/>
      <c r="FO310" s="10"/>
      <c r="FP310" s="10"/>
      <c r="FQ310" s="10"/>
      <c r="FR310" s="10"/>
      <c r="FS310" s="10"/>
      <c r="FT310" s="10"/>
      <c r="FU310" s="10"/>
      <c r="FV310" s="10"/>
      <c r="FW310" s="10"/>
      <c r="FX310" s="10"/>
      <c r="FY310" s="10"/>
      <c r="FZ310" s="10"/>
      <c r="GA310" s="10"/>
      <c r="GB310" s="10"/>
      <c r="GC310" s="10"/>
      <c r="GD310" s="10"/>
      <c r="GE310" s="10"/>
      <c r="GF310" s="10"/>
      <c r="GG310" s="10"/>
      <c r="GH310" s="10"/>
      <c r="GI310" s="10"/>
      <c r="GJ310" s="10"/>
      <c r="GK310" s="10"/>
      <c r="GL310" s="10"/>
      <c r="GM310" s="10"/>
      <c r="GN310" s="10"/>
      <c r="GO310" s="10"/>
      <c r="GP310" s="10"/>
      <c r="GQ310" s="10"/>
      <c r="GR310" s="10"/>
      <c r="GS310" s="10"/>
      <c r="GT310" s="10"/>
      <c r="GU310" s="10"/>
      <c r="GV310" s="10"/>
      <c r="GW310" s="10"/>
      <c r="GX310" s="10"/>
      <c r="GY310" s="10"/>
      <c r="GZ310" s="10"/>
      <c r="HA310" s="10"/>
      <c r="HB310" s="10"/>
      <c r="HC310" s="10"/>
      <c r="HD310" s="10"/>
      <c r="HE310" s="10"/>
      <c r="HF310" s="10"/>
      <c r="HG310" s="10"/>
      <c r="HH310" s="10"/>
      <c r="HI310" s="10"/>
      <c r="HJ310" s="10"/>
      <c r="HK310" s="10"/>
      <c r="HL310" s="10"/>
      <c r="HM310" s="10"/>
      <c r="HN310" s="10"/>
      <c r="HO310" s="10"/>
      <c r="HP310" s="10"/>
      <c r="HQ310" s="10"/>
      <c r="HR310" s="10"/>
      <c r="HS310" s="10"/>
      <c r="HT310" s="10"/>
      <c r="HU310" s="10"/>
      <c r="HV310" s="10"/>
      <c r="HW310" s="10"/>
      <c r="HX310" s="10"/>
      <c r="HY310" s="10"/>
      <c r="HZ310" s="10"/>
      <c r="IA310" s="10"/>
      <c r="IB310" s="10"/>
      <c r="IC310" s="10"/>
      <c r="ID310" s="10"/>
      <c r="IE310" s="10"/>
      <c r="IF310" s="10"/>
      <c r="IG310" s="10"/>
      <c r="IH310" s="10"/>
      <c r="II310" s="10"/>
      <c r="IJ310" s="10"/>
      <c r="IK310" s="10"/>
      <c r="IL310" s="10"/>
      <c r="IM310" s="10"/>
      <c r="IN310" s="10"/>
      <c r="IO310" s="10"/>
      <c r="IP310" s="10"/>
      <c r="IQ310" s="10"/>
      <c r="IR310" s="10"/>
      <c r="IS310" s="10"/>
      <c r="IT310" s="10"/>
      <c r="IU310" s="10"/>
      <c r="IV310" s="10"/>
      <c r="IW310" s="10"/>
    </row>
    <row r="311" customFormat="false" ht="12.75" hidden="false" customHeight="false" outlineLevel="0" collapsed="false">
      <c r="A311" s="10"/>
      <c r="B311" s="10"/>
      <c r="C311" s="38"/>
      <c r="D311" s="60"/>
      <c r="E311" s="39"/>
      <c r="F311" s="45"/>
      <c r="G311" s="40"/>
      <c r="H311" s="10"/>
      <c r="I311" s="41"/>
      <c r="J311" s="10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  <c r="BQ311" s="10"/>
      <c r="BR311" s="10"/>
      <c r="BS311" s="10"/>
      <c r="BT311" s="10"/>
      <c r="BU311" s="10"/>
      <c r="BV311" s="10"/>
      <c r="BW311" s="10"/>
      <c r="BX311" s="10"/>
      <c r="BY311" s="10"/>
      <c r="BZ311" s="10"/>
      <c r="CA311" s="10"/>
      <c r="CB311" s="10"/>
      <c r="CC311" s="10"/>
      <c r="CD311" s="10"/>
      <c r="CE311" s="10"/>
      <c r="CF311" s="10"/>
      <c r="CG311" s="10"/>
      <c r="CH311" s="10"/>
      <c r="CI311" s="10"/>
      <c r="CJ311" s="10"/>
      <c r="CK311" s="10"/>
      <c r="CL311" s="10"/>
      <c r="CM311" s="10"/>
      <c r="CN311" s="10"/>
      <c r="CO311" s="10"/>
      <c r="CP311" s="10"/>
      <c r="CQ311" s="10"/>
      <c r="CR311" s="10"/>
      <c r="CS311" s="10"/>
      <c r="CT311" s="10"/>
      <c r="CU311" s="10"/>
      <c r="CV311" s="10"/>
      <c r="CW311" s="10"/>
      <c r="CX311" s="10"/>
      <c r="CY311" s="10"/>
      <c r="CZ311" s="10"/>
      <c r="DA311" s="10"/>
      <c r="DB311" s="10"/>
      <c r="DC311" s="10"/>
      <c r="DD311" s="10"/>
      <c r="DE311" s="10"/>
      <c r="DF311" s="10"/>
      <c r="DG311" s="10"/>
      <c r="DH311" s="10"/>
      <c r="DI311" s="10"/>
      <c r="DJ311" s="10"/>
      <c r="DK311" s="10"/>
      <c r="DL311" s="10"/>
      <c r="DM311" s="10"/>
      <c r="DN311" s="10"/>
      <c r="DO311" s="10"/>
      <c r="DP311" s="10"/>
      <c r="DQ311" s="10"/>
      <c r="DR311" s="10"/>
      <c r="DS311" s="10"/>
      <c r="DT311" s="10"/>
      <c r="DU311" s="10"/>
      <c r="DV311" s="10"/>
      <c r="DW311" s="10"/>
      <c r="DX311" s="10"/>
      <c r="DY311" s="10"/>
      <c r="DZ311" s="10"/>
      <c r="EA311" s="10"/>
      <c r="EB311" s="10"/>
      <c r="EC311" s="10"/>
      <c r="ED311" s="10"/>
      <c r="EE311" s="10"/>
      <c r="EF311" s="10"/>
      <c r="EG311" s="10"/>
      <c r="EH311" s="10"/>
      <c r="EI311" s="10"/>
      <c r="EJ311" s="10"/>
      <c r="EK311" s="10"/>
      <c r="EL311" s="10"/>
      <c r="EM311" s="10"/>
      <c r="EN311" s="10"/>
      <c r="EO311" s="10"/>
      <c r="EP311" s="10"/>
      <c r="EQ311" s="10"/>
      <c r="ER311" s="10"/>
      <c r="ES311" s="10"/>
      <c r="ET311" s="10"/>
      <c r="EU311" s="10"/>
      <c r="EV311" s="10"/>
      <c r="EW311" s="10"/>
      <c r="EX311" s="10"/>
      <c r="EY311" s="10"/>
      <c r="EZ311" s="10"/>
      <c r="FA311" s="10"/>
      <c r="FB311" s="10"/>
      <c r="FC311" s="10"/>
      <c r="FD311" s="10"/>
      <c r="FE311" s="10"/>
      <c r="FF311" s="10"/>
      <c r="FG311" s="10"/>
      <c r="FH311" s="10"/>
      <c r="FI311" s="10"/>
      <c r="FJ311" s="10"/>
      <c r="FK311" s="10"/>
      <c r="FL311" s="10"/>
      <c r="FM311" s="10"/>
      <c r="FN311" s="10"/>
      <c r="FO311" s="10"/>
      <c r="FP311" s="10"/>
      <c r="FQ311" s="10"/>
      <c r="FR311" s="10"/>
      <c r="FS311" s="10"/>
      <c r="FT311" s="10"/>
      <c r="FU311" s="10"/>
      <c r="FV311" s="10"/>
      <c r="FW311" s="10"/>
      <c r="FX311" s="10"/>
      <c r="FY311" s="10"/>
      <c r="FZ311" s="10"/>
      <c r="GA311" s="10"/>
      <c r="GB311" s="10"/>
      <c r="GC311" s="10"/>
      <c r="GD311" s="10"/>
      <c r="GE311" s="10"/>
      <c r="GF311" s="10"/>
      <c r="GG311" s="10"/>
      <c r="GH311" s="10"/>
      <c r="GI311" s="10"/>
      <c r="GJ311" s="10"/>
      <c r="GK311" s="10"/>
      <c r="GL311" s="10"/>
      <c r="GM311" s="10"/>
      <c r="GN311" s="10"/>
      <c r="GO311" s="10"/>
      <c r="GP311" s="10"/>
      <c r="GQ311" s="10"/>
      <c r="GR311" s="10"/>
      <c r="GS311" s="10"/>
      <c r="GT311" s="10"/>
      <c r="GU311" s="10"/>
      <c r="GV311" s="10"/>
      <c r="GW311" s="10"/>
      <c r="GX311" s="10"/>
      <c r="GY311" s="10"/>
      <c r="GZ311" s="10"/>
      <c r="HA311" s="10"/>
      <c r="HB311" s="10"/>
      <c r="HC311" s="10"/>
      <c r="HD311" s="10"/>
      <c r="HE311" s="10"/>
      <c r="HF311" s="10"/>
      <c r="HG311" s="10"/>
      <c r="HH311" s="10"/>
      <c r="HI311" s="10"/>
      <c r="HJ311" s="10"/>
      <c r="HK311" s="10"/>
      <c r="HL311" s="10"/>
      <c r="HM311" s="10"/>
      <c r="HN311" s="10"/>
      <c r="HO311" s="10"/>
      <c r="HP311" s="10"/>
      <c r="HQ311" s="10"/>
      <c r="HR311" s="10"/>
      <c r="HS311" s="10"/>
      <c r="HT311" s="10"/>
      <c r="HU311" s="10"/>
      <c r="HV311" s="10"/>
      <c r="HW311" s="10"/>
      <c r="HX311" s="10"/>
      <c r="HY311" s="10"/>
      <c r="HZ311" s="10"/>
      <c r="IA311" s="10"/>
      <c r="IB311" s="10"/>
      <c r="IC311" s="10"/>
      <c r="ID311" s="10"/>
      <c r="IE311" s="10"/>
      <c r="IF311" s="10"/>
      <c r="IG311" s="10"/>
      <c r="IH311" s="10"/>
      <c r="II311" s="10"/>
      <c r="IJ311" s="10"/>
      <c r="IK311" s="10"/>
      <c r="IL311" s="10"/>
      <c r="IM311" s="10"/>
      <c r="IN311" s="10"/>
      <c r="IO311" s="10"/>
      <c r="IP311" s="10"/>
      <c r="IQ311" s="10"/>
      <c r="IR311" s="10"/>
      <c r="IS311" s="10"/>
      <c r="IT311" s="10"/>
      <c r="IU311" s="10"/>
      <c r="IV311" s="10"/>
      <c r="IW311" s="10"/>
    </row>
    <row r="312" customFormat="false" ht="12.75" hidden="false" customHeight="false" outlineLevel="0" collapsed="false">
      <c r="A312" s="10" t="s">
        <v>339</v>
      </c>
      <c r="B312" s="10"/>
      <c r="C312" s="38"/>
      <c r="D312" s="60"/>
      <c r="E312" s="39" t="n">
        <v>9000000</v>
      </c>
      <c r="F312" s="45" t="n">
        <v>9000000</v>
      </c>
      <c r="G312" s="40"/>
      <c r="H312" s="10"/>
      <c r="I312" s="41"/>
      <c r="J312" s="10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"/>
      <c r="BM312" s="10"/>
      <c r="BN312" s="10"/>
      <c r="BO312" s="10"/>
      <c r="BP312" s="10"/>
      <c r="BQ312" s="10"/>
      <c r="BR312" s="10"/>
      <c r="BS312" s="10"/>
      <c r="BT312" s="10"/>
      <c r="BU312" s="10"/>
      <c r="BV312" s="10"/>
      <c r="BW312" s="10"/>
      <c r="BX312" s="10"/>
      <c r="BY312" s="10"/>
      <c r="BZ312" s="10"/>
      <c r="CA312" s="10"/>
      <c r="CB312" s="10"/>
      <c r="CC312" s="10"/>
      <c r="CD312" s="10"/>
      <c r="CE312" s="10"/>
      <c r="CF312" s="10"/>
      <c r="CG312" s="10"/>
      <c r="CH312" s="10"/>
      <c r="CI312" s="10"/>
      <c r="CJ312" s="10"/>
      <c r="CK312" s="10"/>
      <c r="CL312" s="10"/>
      <c r="CM312" s="10"/>
      <c r="CN312" s="10"/>
      <c r="CO312" s="10"/>
      <c r="CP312" s="10"/>
      <c r="CQ312" s="10"/>
      <c r="CR312" s="10"/>
      <c r="CS312" s="10"/>
      <c r="CT312" s="10"/>
      <c r="CU312" s="10"/>
      <c r="CV312" s="10"/>
      <c r="CW312" s="10"/>
      <c r="CX312" s="10"/>
      <c r="CY312" s="10"/>
      <c r="CZ312" s="10"/>
      <c r="DA312" s="10"/>
      <c r="DB312" s="10"/>
      <c r="DC312" s="10"/>
      <c r="DD312" s="10"/>
      <c r="DE312" s="10"/>
      <c r="DF312" s="10"/>
      <c r="DG312" s="10"/>
      <c r="DH312" s="10"/>
      <c r="DI312" s="10"/>
      <c r="DJ312" s="10"/>
      <c r="DK312" s="10"/>
      <c r="DL312" s="10"/>
      <c r="DM312" s="10"/>
      <c r="DN312" s="10"/>
      <c r="DO312" s="10"/>
      <c r="DP312" s="10"/>
      <c r="DQ312" s="10"/>
      <c r="DR312" s="10"/>
      <c r="DS312" s="10"/>
      <c r="DT312" s="10"/>
      <c r="DU312" s="10"/>
      <c r="DV312" s="10"/>
      <c r="DW312" s="10"/>
      <c r="DX312" s="10"/>
      <c r="DY312" s="10"/>
      <c r="DZ312" s="10"/>
      <c r="EA312" s="10"/>
      <c r="EB312" s="10"/>
      <c r="EC312" s="10"/>
      <c r="ED312" s="10"/>
      <c r="EE312" s="10"/>
      <c r="EF312" s="10"/>
      <c r="EG312" s="10"/>
      <c r="EH312" s="10"/>
      <c r="EI312" s="10"/>
      <c r="EJ312" s="10"/>
      <c r="EK312" s="10"/>
      <c r="EL312" s="10"/>
      <c r="EM312" s="10"/>
      <c r="EN312" s="10"/>
      <c r="EO312" s="10"/>
      <c r="EP312" s="10"/>
      <c r="EQ312" s="10"/>
      <c r="ER312" s="10"/>
      <c r="ES312" s="10"/>
      <c r="ET312" s="10"/>
      <c r="EU312" s="10"/>
      <c r="EV312" s="10"/>
      <c r="EW312" s="10"/>
      <c r="EX312" s="10"/>
      <c r="EY312" s="10"/>
      <c r="EZ312" s="10"/>
      <c r="FA312" s="10"/>
      <c r="FB312" s="10"/>
      <c r="FC312" s="10"/>
      <c r="FD312" s="10"/>
      <c r="FE312" s="10"/>
      <c r="FF312" s="10"/>
      <c r="FG312" s="10"/>
      <c r="FH312" s="10"/>
      <c r="FI312" s="10"/>
      <c r="FJ312" s="10"/>
      <c r="FK312" s="10"/>
      <c r="FL312" s="10"/>
      <c r="FM312" s="10"/>
      <c r="FN312" s="10"/>
      <c r="FO312" s="10"/>
      <c r="FP312" s="10"/>
      <c r="FQ312" s="10"/>
      <c r="FR312" s="10"/>
      <c r="FS312" s="10"/>
      <c r="FT312" s="10"/>
      <c r="FU312" s="10"/>
      <c r="FV312" s="10"/>
      <c r="FW312" s="10"/>
      <c r="FX312" s="10"/>
      <c r="FY312" s="10"/>
      <c r="FZ312" s="10"/>
      <c r="GA312" s="10"/>
      <c r="GB312" s="10"/>
      <c r="GC312" s="10"/>
      <c r="GD312" s="10"/>
      <c r="GE312" s="10"/>
      <c r="GF312" s="10"/>
      <c r="GG312" s="10"/>
      <c r="GH312" s="10"/>
      <c r="GI312" s="10"/>
      <c r="GJ312" s="10"/>
      <c r="GK312" s="10"/>
      <c r="GL312" s="10"/>
      <c r="GM312" s="10"/>
      <c r="GN312" s="10"/>
      <c r="GO312" s="10"/>
      <c r="GP312" s="10"/>
      <c r="GQ312" s="10"/>
      <c r="GR312" s="10"/>
      <c r="GS312" s="10"/>
      <c r="GT312" s="10"/>
      <c r="GU312" s="10"/>
      <c r="GV312" s="10"/>
      <c r="GW312" s="10"/>
      <c r="GX312" s="10"/>
      <c r="GY312" s="10"/>
      <c r="GZ312" s="10"/>
      <c r="HA312" s="10"/>
      <c r="HB312" s="10"/>
      <c r="HC312" s="10"/>
      <c r="HD312" s="10"/>
      <c r="HE312" s="10"/>
      <c r="HF312" s="10"/>
      <c r="HG312" s="10"/>
      <c r="HH312" s="10"/>
      <c r="HI312" s="10"/>
      <c r="HJ312" s="10"/>
      <c r="HK312" s="10"/>
      <c r="HL312" s="10"/>
      <c r="HM312" s="10"/>
      <c r="HN312" s="10"/>
      <c r="HO312" s="10"/>
      <c r="HP312" s="10"/>
      <c r="HQ312" s="10"/>
      <c r="HR312" s="10"/>
      <c r="HS312" s="10"/>
      <c r="HT312" s="10"/>
      <c r="HU312" s="10"/>
      <c r="HV312" s="10"/>
      <c r="HW312" s="10"/>
      <c r="HX312" s="10"/>
      <c r="HY312" s="10"/>
      <c r="HZ312" s="10"/>
      <c r="IA312" s="10"/>
      <c r="IB312" s="10"/>
      <c r="IC312" s="10"/>
      <c r="ID312" s="10"/>
      <c r="IE312" s="10"/>
      <c r="IF312" s="10"/>
      <c r="IG312" s="10"/>
      <c r="IH312" s="10"/>
      <c r="II312" s="10"/>
      <c r="IJ312" s="10"/>
      <c r="IK312" s="10"/>
      <c r="IL312" s="10"/>
      <c r="IM312" s="10"/>
      <c r="IN312" s="10"/>
      <c r="IO312" s="10"/>
      <c r="IP312" s="10"/>
      <c r="IQ312" s="10"/>
      <c r="IR312" s="10"/>
      <c r="IS312" s="10"/>
      <c r="IT312" s="10"/>
      <c r="IU312" s="10"/>
      <c r="IV312" s="10"/>
      <c r="IW312" s="10"/>
    </row>
    <row r="313" customFormat="false" ht="12.75" hidden="false" customHeight="false" outlineLevel="0" collapsed="false">
      <c r="A313" s="10" t="s">
        <v>342</v>
      </c>
      <c r="B313" s="10"/>
      <c r="C313" s="38"/>
      <c r="D313" s="60"/>
      <c r="E313" s="39" t="n">
        <f aca="false">E303</f>
        <v>4079600</v>
      </c>
      <c r="F313" s="45" t="n">
        <f aca="false">F303</f>
        <v>3051600</v>
      </c>
      <c r="G313" s="40"/>
      <c r="H313" s="10"/>
      <c r="I313" s="41"/>
      <c r="J313" s="10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"/>
      <c r="BM313" s="10"/>
      <c r="BN313" s="10"/>
      <c r="BO313" s="10"/>
      <c r="BP313" s="10"/>
      <c r="BQ313" s="10"/>
      <c r="BR313" s="10"/>
      <c r="BS313" s="10"/>
      <c r="BT313" s="10"/>
      <c r="BU313" s="10"/>
      <c r="BV313" s="10"/>
      <c r="BW313" s="10"/>
      <c r="BX313" s="10"/>
      <c r="BY313" s="10"/>
      <c r="BZ313" s="10"/>
      <c r="CA313" s="10"/>
      <c r="CB313" s="10"/>
      <c r="CC313" s="10"/>
      <c r="CD313" s="10"/>
      <c r="CE313" s="10"/>
      <c r="CF313" s="10"/>
      <c r="CG313" s="10"/>
      <c r="CH313" s="10"/>
      <c r="CI313" s="10"/>
      <c r="CJ313" s="10"/>
      <c r="CK313" s="10"/>
      <c r="CL313" s="10"/>
      <c r="CM313" s="10"/>
      <c r="CN313" s="10"/>
      <c r="CO313" s="10"/>
      <c r="CP313" s="10"/>
      <c r="CQ313" s="10"/>
      <c r="CR313" s="10"/>
      <c r="CS313" s="10"/>
      <c r="CT313" s="10"/>
      <c r="CU313" s="10"/>
      <c r="CV313" s="10"/>
      <c r="CW313" s="10"/>
      <c r="CX313" s="10"/>
      <c r="CY313" s="10"/>
      <c r="CZ313" s="10"/>
      <c r="DA313" s="10"/>
      <c r="DB313" s="10"/>
      <c r="DC313" s="10"/>
      <c r="DD313" s="10"/>
      <c r="DE313" s="10"/>
      <c r="DF313" s="10"/>
      <c r="DG313" s="10"/>
      <c r="DH313" s="10"/>
      <c r="DI313" s="10"/>
      <c r="DJ313" s="10"/>
      <c r="DK313" s="10"/>
      <c r="DL313" s="10"/>
      <c r="DM313" s="10"/>
      <c r="DN313" s="10"/>
      <c r="DO313" s="10"/>
      <c r="DP313" s="10"/>
      <c r="DQ313" s="10"/>
      <c r="DR313" s="10"/>
      <c r="DS313" s="10"/>
      <c r="DT313" s="10"/>
      <c r="DU313" s="10"/>
      <c r="DV313" s="10"/>
      <c r="DW313" s="10"/>
      <c r="DX313" s="10"/>
      <c r="DY313" s="10"/>
      <c r="DZ313" s="10"/>
      <c r="EA313" s="10"/>
      <c r="EB313" s="10"/>
      <c r="EC313" s="10"/>
      <c r="ED313" s="10"/>
      <c r="EE313" s="10"/>
      <c r="EF313" s="10"/>
      <c r="EG313" s="10"/>
      <c r="EH313" s="10"/>
      <c r="EI313" s="10"/>
      <c r="EJ313" s="10"/>
      <c r="EK313" s="10"/>
      <c r="EL313" s="10"/>
      <c r="EM313" s="10"/>
      <c r="EN313" s="10"/>
      <c r="EO313" s="10"/>
      <c r="EP313" s="10"/>
      <c r="EQ313" s="10"/>
      <c r="ER313" s="10"/>
      <c r="ES313" s="10"/>
      <c r="ET313" s="10"/>
      <c r="EU313" s="10"/>
      <c r="EV313" s="10"/>
      <c r="EW313" s="10"/>
      <c r="EX313" s="10"/>
      <c r="EY313" s="10"/>
      <c r="EZ313" s="10"/>
      <c r="FA313" s="10"/>
      <c r="FB313" s="10"/>
      <c r="FC313" s="10"/>
      <c r="FD313" s="10"/>
      <c r="FE313" s="10"/>
      <c r="FF313" s="10"/>
      <c r="FG313" s="10"/>
      <c r="FH313" s="10"/>
      <c r="FI313" s="10"/>
      <c r="FJ313" s="10"/>
      <c r="FK313" s="10"/>
      <c r="FL313" s="10"/>
      <c r="FM313" s="10"/>
      <c r="FN313" s="10"/>
      <c r="FO313" s="10"/>
      <c r="FP313" s="10"/>
      <c r="FQ313" s="10"/>
      <c r="FR313" s="10"/>
      <c r="FS313" s="10"/>
      <c r="FT313" s="10"/>
      <c r="FU313" s="10"/>
      <c r="FV313" s="10"/>
      <c r="FW313" s="10"/>
      <c r="FX313" s="10"/>
      <c r="FY313" s="10"/>
      <c r="FZ313" s="10"/>
      <c r="GA313" s="10"/>
      <c r="GB313" s="10"/>
      <c r="GC313" s="10"/>
      <c r="GD313" s="10"/>
      <c r="GE313" s="10"/>
      <c r="GF313" s="10"/>
      <c r="GG313" s="10"/>
      <c r="GH313" s="10"/>
      <c r="GI313" s="10"/>
      <c r="GJ313" s="10"/>
      <c r="GK313" s="10"/>
      <c r="GL313" s="10"/>
      <c r="GM313" s="10"/>
      <c r="GN313" s="10"/>
      <c r="GO313" s="10"/>
      <c r="GP313" s="10"/>
      <c r="GQ313" s="10"/>
      <c r="GR313" s="10"/>
      <c r="GS313" s="10"/>
      <c r="GT313" s="10"/>
      <c r="GU313" s="10"/>
      <c r="GV313" s="10"/>
      <c r="GW313" s="10"/>
      <c r="GX313" s="10"/>
      <c r="GY313" s="10"/>
      <c r="GZ313" s="10"/>
      <c r="HA313" s="10"/>
      <c r="HB313" s="10"/>
      <c r="HC313" s="10"/>
      <c r="HD313" s="10"/>
      <c r="HE313" s="10"/>
      <c r="HF313" s="10"/>
      <c r="HG313" s="10"/>
      <c r="HH313" s="10"/>
      <c r="HI313" s="10"/>
      <c r="HJ313" s="10"/>
      <c r="HK313" s="10"/>
      <c r="HL313" s="10"/>
      <c r="HM313" s="10"/>
      <c r="HN313" s="10"/>
      <c r="HO313" s="10"/>
      <c r="HP313" s="10"/>
      <c r="HQ313" s="10"/>
      <c r="HR313" s="10"/>
      <c r="HS313" s="10"/>
      <c r="HT313" s="10"/>
      <c r="HU313" s="10"/>
      <c r="HV313" s="10"/>
      <c r="HW313" s="10"/>
      <c r="HX313" s="10"/>
      <c r="HY313" s="10"/>
      <c r="HZ313" s="10"/>
      <c r="IA313" s="10"/>
      <c r="IB313" s="10"/>
      <c r="IC313" s="10"/>
      <c r="ID313" s="10"/>
      <c r="IE313" s="10"/>
      <c r="IF313" s="10"/>
      <c r="IG313" s="10"/>
      <c r="IH313" s="10"/>
      <c r="II313" s="10"/>
      <c r="IJ313" s="10"/>
      <c r="IK313" s="10"/>
      <c r="IL313" s="10"/>
      <c r="IM313" s="10"/>
      <c r="IN313" s="10"/>
      <c r="IO313" s="10"/>
      <c r="IP313" s="10"/>
      <c r="IQ313" s="10"/>
      <c r="IR313" s="10"/>
      <c r="IS313" s="10"/>
      <c r="IT313" s="10"/>
      <c r="IU313" s="10"/>
      <c r="IV313" s="10"/>
      <c r="IW313" s="10"/>
    </row>
    <row r="314" customFormat="false" ht="12.75" hidden="false" customHeight="false" outlineLevel="0" collapsed="false">
      <c r="A314" s="10" t="s">
        <v>341</v>
      </c>
      <c r="B314" s="10"/>
      <c r="C314" s="38"/>
      <c r="D314" s="60"/>
      <c r="E314" s="39" t="n">
        <f aca="false">SUM(E312-E313)</f>
        <v>4920400</v>
      </c>
      <c r="F314" s="39" t="n">
        <f aca="false">SUM(F312-F313)</f>
        <v>5948400</v>
      </c>
      <c r="G314" s="40"/>
      <c r="H314" s="10"/>
      <c r="I314" s="41"/>
      <c r="J314" s="10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  <c r="BQ314" s="10"/>
      <c r="BR314" s="10"/>
      <c r="BS314" s="10"/>
      <c r="BT314" s="10"/>
      <c r="BU314" s="10"/>
      <c r="BV314" s="10"/>
      <c r="BW314" s="10"/>
      <c r="BX314" s="10"/>
      <c r="BY314" s="10"/>
      <c r="BZ314" s="10"/>
      <c r="CA314" s="10"/>
      <c r="CB314" s="10"/>
      <c r="CC314" s="10"/>
      <c r="CD314" s="10"/>
      <c r="CE314" s="10"/>
      <c r="CF314" s="10"/>
      <c r="CG314" s="10"/>
      <c r="CH314" s="10"/>
      <c r="CI314" s="10"/>
      <c r="CJ314" s="10"/>
      <c r="CK314" s="10"/>
      <c r="CL314" s="10"/>
      <c r="CM314" s="10"/>
      <c r="CN314" s="10"/>
      <c r="CO314" s="10"/>
      <c r="CP314" s="10"/>
      <c r="CQ314" s="10"/>
      <c r="CR314" s="10"/>
      <c r="CS314" s="10"/>
      <c r="CT314" s="10"/>
      <c r="CU314" s="10"/>
      <c r="CV314" s="10"/>
      <c r="CW314" s="10"/>
      <c r="CX314" s="10"/>
      <c r="CY314" s="10"/>
      <c r="CZ314" s="10"/>
      <c r="DA314" s="10"/>
      <c r="DB314" s="10"/>
      <c r="DC314" s="10"/>
      <c r="DD314" s="10"/>
      <c r="DE314" s="10"/>
      <c r="DF314" s="10"/>
      <c r="DG314" s="10"/>
      <c r="DH314" s="10"/>
      <c r="DI314" s="10"/>
      <c r="DJ314" s="10"/>
      <c r="DK314" s="10"/>
      <c r="DL314" s="10"/>
      <c r="DM314" s="10"/>
      <c r="DN314" s="10"/>
      <c r="DO314" s="10"/>
      <c r="DP314" s="10"/>
      <c r="DQ314" s="10"/>
      <c r="DR314" s="10"/>
      <c r="DS314" s="10"/>
      <c r="DT314" s="10"/>
      <c r="DU314" s="10"/>
      <c r="DV314" s="10"/>
      <c r="DW314" s="10"/>
      <c r="DX314" s="10"/>
      <c r="DY314" s="10"/>
      <c r="DZ314" s="10"/>
      <c r="EA314" s="10"/>
      <c r="EB314" s="10"/>
      <c r="EC314" s="10"/>
      <c r="ED314" s="10"/>
      <c r="EE314" s="10"/>
      <c r="EF314" s="10"/>
      <c r="EG314" s="10"/>
      <c r="EH314" s="10"/>
      <c r="EI314" s="10"/>
      <c r="EJ314" s="10"/>
      <c r="EK314" s="10"/>
      <c r="EL314" s="10"/>
      <c r="EM314" s="10"/>
      <c r="EN314" s="10"/>
      <c r="EO314" s="10"/>
      <c r="EP314" s="10"/>
      <c r="EQ314" s="10"/>
      <c r="ER314" s="10"/>
      <c r="ES314" s="10"/>
      <c r="ET314" s="10"/>
      <c r="EU314" s="10"/>
      <c r="EV314" s="10"/>
      <c r="EW314" s="10"/>
      <c r="EX314" s="10"/>
      <c r="EY314" s="10"/>
      <c r="EZ314" s="10"/>
      <c r="FA314" s="10"/>
      <c r="FB314" s="10"/>
      <c r="FC314" s="10"/>
      <c r="FD314" s="10"/>
      <c r="FE314" s="10"/>
      <c r="FF314" s="10"/>
      <c r="FG314" s="10"/>
      <c r="FH314" s="10"/>
      <c r="FI314" s="10"/>
      <c r="FJ314" s="10"/>
      <c r="FK314" s="10"/>
      <c r="FL314" s="10"/>
      <c r="FM314" s="10"/>
      <c r="FN314" s="10"/>
      <c r="FO314" s="10"/>
      <c r="FP314" s="10"/>
      <c r="FQ314" s="10"/>
      <c r="FR314" s="10"/>
      <c r="FS314" s="10"/>
      <c r="FT314" s="10"/>
      <c r="FU314" s="10"/>
      <c r="FV314" s="10"/>
      <c r="FW314" s="10"/>
      <c r="FX314" s="10"/>
      <c r="FY314" s="10"/>
      <c r="FZ314" s="10"/>
      <c r="GA314" s="10"/>
      <c r="GB314" s="10"/>
      <c r="GC314" s="10"/>
      <c r="GD314" s="10"/>
      <c r="GE314" s="10"/>
      <c r="GF314" s="10"/>
      <c r="GG314" s="10"/>
      <c r="GH314" s="10"/>
      <c r="GI314" s="10"/>
      <c r="GJ314" s="10"/>
      <c r="GK314" s="10"/>
      <c r="GL314" s="10"/>
      <c r="GM314" s="10"/>
      <c r="GN314" s="10"/>
      <c r="GO314" s="10"/>
      <c r="GP314" s="10"/>
      <c r="GQ314" s="10"/>
      <c r="GR314" s="10"/>
      <c r="GS314" s="10"/>
      <c r="GT314" s="10"/>
      <c r="GU314" s="10"/>
      <c r="GV314" s="10"/>
      <c r="GW314" s="10"/>
      <c r="GX314" s="10"/>
      <c r="GY314" s="10"/>
      <c r="GZ314" s="10"/>
      <c r="HA314" s="10"/>
      <c r="HB314" s="10"/>
      <c r="HC314" s="10"/>
      <c r="HD314" s="10"/>
      <c r="HE314" s="10"/>
      <c r="HF314" s="10"/>
      <c r="HG314" s="10"/>
      <c r="HH314" s="10"/>
      <c r="HI314" s="10"/>
      <c r="HJ314" s="10"/>
      <c r="HK314" s="10"/>
      <c r="HL314" s="10"/>
      <c r="HM314" s="10"/>
      <c r="HN314" s="10"/>
      <c r="HO314" s="10"/>
      <c r="HP314" s="10"/>
      <c r="HQ314" s="10"/>
      <c r="HR314" s="10"/>
      <c r="HS314" s="10"/>
      <c r="HT314" s="10"/>
      <c r="HU314" s="10"/>
      <c r="HV314" s="10"/>
      <c r="HW314" s="10"/>
      <c r="HX314" s="10"/>
      <c r="HY314" s="10"/>
      <c r="HZ314" s="10"/>
      <c r="IA314" s="10"/>
      <c r="IB314" s="10"/>
      <c r="IC314" s="10"/>
      <c r="ID314" s="10"/>
      <c r="IE314" s="10"/>
      <c r="IF314" s="10"/>
      <c r="IG314" s="10"/>
      <c r="IH314" s="10"/>
      <c r="II314" s="10"/>
      <c r="IJ314" s="10"/>
      <c r="IK314" s="10"/>
      <c r="IL314" s="10"/>
      <c r="IM314" s="10"/>
      <c r="IN314" s="10"/>
      <c r="IO314" s="10"/>
      <c r="IP314" s="10"/>
      <c r="IQ314" s="10"/>
      <c r="IR314" s="10"/>
      <c r="IS314" s="10"/>
      <c r="IT314" s="10"/>
      <c r="IU314" s="10"/>
      <c r="IV314" s="10"/>
      <c r="IW314" s="10"/>
    </row>
    <row r="315" customFormat="false" ht="12.75" hidden="false" customHeight="false" outlineLevel="0" collapsed="false">
      <c r="A315" s="10"/>
      <c r="B315" s="10"/>
      <c r="C315" s="38"/>
      <c r="D315" s="60"/>
      <c r="E315" s="39"/>
      <c r="F315" s="39"/>
      <c r="G315" s="40"/>
      <c r="H315" s="10"/>
      <c r="I315" s="41"/>
      <c r="J315" s="10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"/>
      <c r="BM315" s="10"/>
      <c r="BN315" s="10"/>
      <c r="BO315" s="10"/>
      <c r="BP315" s="10"/>
      <c r="BQ315" s="10"/>
      <c r="BR315" s="10"/>
      <c r="BS315" s="10"/>
      <c r="BT315" s="10"/>
      <c r="BU315" s="10"/>
      <c r="BV315" s="10"/>
      <c r="BW315" s="10"/>
      <c r="BX315" s="10"/>
      <c r="BY315" s="10"/>
      <c r="BZ315" s="10"/>
      <c r="CA315" s="10"/>
      <c r="CB315" s="10"/>
      <c r="CC315" s="10"/>
      <c r="CD315" s="10"/>
      <c r="CE315" s="10"/>
      <c r="CF315" s="10"/>
      <c r="CG315" s="10"/>
      <c r="CH315" s="10"/>
      <c r="CI315" s="10"/>
      <c r="CJ315" s="10"/>
      <c r="CK315" s="10"/>
      <c r="CL315" s="10"/>
      <c r="CM315" s="10"/>
      <c r="CN315" s="10"/>
      <c r="CO315" s="10"/>
      <c r="CP315" s="10"/>
      <c r="CQ315" s="10"/>
      <c r="CR315" s="10"/>
      <c r="CS315" s="10"/>
      <c r="CT315" s="10"/>
      <c r="CU315" s="10"/>
      <c r="CV315" s="10"/>
      <c r="CW315" s="10"/>
      <c r="CX315" s="10"/>
      <c r="CY315" s="10"/>
      <c r="CZ315" s="10"/>
      <c r="DA315" s="10"/>
      <c r="DB315" s="10"/>
      <c r="DC315" s="10"/>
      <c r="DD315" s="10"/>
      <c r="DE315" s="10"/>
      <c r="DF315" s="10"/>
      <c r="DG315" s="10"/>
      <c r="DH315" s="10"/>
      <c r="DI315" s="10"/>
      <c r="DJ315" s="10"/>
      <c r="DK315" s="10"/>
      <c r="DL315" s="10"/>
      <c r="DM315" s="10"/>
      <c r="DN315" s="10"/>
      <c r="DO315" s="10"/>
      <c r="DP315" s="10"/>
      <c r="DQ315" s="10"/>
      <c r="DR315" s="10"/>
      <c r="DS315" s="10"/>
      <c r="DT315" s="10"/>
      <c r="DU315" s="10"/>
      <c r="DV315" s="10"/>
      <c r="DW315" s="10"/>
      <c r="DX315" s="10"/>
      <c r="DY315" s="10"/>
      <c r="DZ315" s="10"/>
      <c r="EA315" s="10"/>
      <c r="EB315" s="10"/>
      <c r="EC315" s="10"/>
      <c r="ED315" s="10"/>
      <c r="EE315" s="10"/>
      <c r="EF315" s="10"/>
      <c r="EG315" s="10"/>
      <c r="EH315" s="10"/>
      <c r="EI315" s="10"/>
      <c r="EJ315" s="10"/>
      <c r="EK315" s="10"/>
      <c r="EL315" s="10"/>
      <c r="EM315" s="10"/>
      <c r="EN315" s="10"/>
      <c r="EO315" s="10"/>
      <c r="EP315" s="10"/>
      <c r="EQ315" s="10"/>
      <c r="ER315" s="10"/>
      <c r="ES315" s="10"/>
      <c r="ET315" s="10"/>
      <c r="EU315" s="10"/>
      <c r="EV315" s="10"/>
      <c r="EW315" s="10"/>
      <c r="EX315" s="10"/>
      <c r="EY315" s="10"/>
      <c r="EZ315" s="10"/>
      <c r="FA315" s="10"/>
      <c r="FB315" s="10"/>
      <c r="FC315" s="10"/>
      <c r="FD315" s="10"/>
      <c r="FE315" s="10"/>
      <c r="FF315" s="10"/>
      <c r="FG315" s="10"/>
      <c r="FH315" s="10"/>
      <c r="FI315" s="10"/>
      <c r="FJ315" s="10"/>
      <c r="FK315" s="10"/>
      <c r="FL315" s="10"/>
      <c r="FM315" s="10"/>
      <c r="FN315" s="10"/>
      <c r="FO315" s="10"/>
      <c r="FP315" s="10"/>
      <c r="FQ315" s="10"/>
      <c r="FR315" s="10"/>
      <c r="FS315" s="10"/>
      <c r="FT315" s="10"/>
      <c r="FU315" s="10"/>
      <c r="FV315" s="10"/>
      <c r="FW315" s="10"/>
      <c r="FX315" s="10"/>
      <c r="FY315" s="10"/>
      <c r="FZ315" s="10"/>
      <c r="GA315" s="10"/>
      <c r="GB315" s="10"/>
      <c r="GC315" s="10"/>
      <c r="GD315" s="10"/>
      <c r="GE315" s="10"/>
      <c r="GF315" s="10"/>
      <c r="GG315" s="10"/>
      <c r="GH315" s="10"/>
      <c r="GI315" s="10"/>
      <c r="GJ315" s="10"/>
      <c r="GK315" s="10"/>
      <c r="GL315" s="10"/>
      <c r="GM315" s="10"/>
      <c r="GN315" s="10"/>
      <c r="GO315" s="10"/>
      <c r="GP315" s="10"/>
      <c r="GQ315" s="10"/>
      <c r="GR315" s="10"/>
      <c r="GS315" s="10"/>
      <c r="GT315" s="10"/>
      <c r="GU315" s="10"/>
      <c r="GV315" s="10"/>
      <c r="GW315" s="10"/>
      <c r="GX315" s="10"/>
      <c r="GY315" s="10"/>
      <c r="GZ315" s="10"/>
      <c r="HA315" s="10"/>
      <c r="HB315" s="10"/>
      <c r="HC315" s="10"/>
      <c r="HD315" s="10"/>
      <c r="HE315" s="10"/>
      <c r="HF315" s="10"/>
      <c r="HG315" s="10"/>
      <c r="HH315" s="10"/>
      <c r="HI315" s="10"/>
      <c r="HJ315" s="10"/>
      <c r="HK315" s="10"/>
      <c r="HL315" s="10"/>
      <c r="HM315" s="10"/>
      <c r="HN315" s="10"/>
      <c r="HO315" s="10"/>
      <c r="HP315" s="10"/>
      <c r="HQ315" s="10"/>
      <c r="HR315" s="10"/>
      <c r="HS315" s="10"/>
      <c r="HT315" s="10"/>
      <c r="HU315" s="10"/>
      <c r="HV315" s="10"/>
      <c r="HW315" s="10"/>
      <c r="HX315" s="10"/>
      <c r="HY315" s="10"/>
      <c r="HZ315" s="10"/>
      <c r="IA315" s="10"/>
      <c r="IB315" s="10"/>
      <c r="IC315" s="10"/>
      <c r="ID315" s="10"/>
      <c r="IE315" s="10"/>
      <c r="IF315" s="10"/>
      <c r="IG315" s="10"/>
      <c r="IH315" s="10"/>
      <c r="II315" s="10"/>
      <c r="IJ315" s="10"/>
      <c r="IK315" s="10"/>
      <c r="IL315" s="10"/>
      <c r="IM315" s="10"/>
      <c r="IN315" s="10"/>
      <c r="IO315" s="10"/>
      <c r="IP315" s="10"/>
      <c r="IQ315" s="10"/>
      <c r="IR315" s="10"/>
      <c r="IS315" s="10"/>
      <c r="IT315" s="10"/>
      <c r="IU315" s="10"/>
      <c r="IV315" s="10"/>
      <c r="IW315" s="10"/>
    </row>
    <row r="316" customFormat="false" ht="12.75" hidden="false" customHeight="false" outlineLevel="0" collapsed="false">
      <c r="A316" s="10" t="s">
        <v>343</v>
      </c>
      <c r="B316" s="10"/>
      <c r="C316" s="38"/>
      <c r="D316" s="60"/>
      <c r="E316" s="39" t="n">
        <v>1200000</v>
      </c>
      <c r="F316" s="39" t="n">
        <v>1200000</v>
      </c>
      <c r="G316" s="40"/>
      <c r="H316" s="10"/>
      <c r="I316" s="41"/>
      <c r="J316" s="10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  <c r="BQ316" s="10"/>
      <c r="BR316" s="10"/>
      <c r="BS316" s="10"/>
      <c r="BT316" s="10"/>
      <c r="BU316" s="10"/>
      <c r="BV316" s="10"/>
      <c r="BW316" s="10"/>
      <c r="BX316" s="10"/>
      <c r="BY316" s="10"/>
      <c r="BZ316" s="10"/>
      <c r="CA316" s="10"/>
      <c r="CB316" s="10"/>
      <c r="CC316" s="10"/>
      <c r="CD316" s="10"/>
      <c r="CE316" s="10"/>
      <c r="CF316" s="10"/>
      <c r="CG316" s="10"/>
      <c r="CH316" s="10"/>
      <c r="CI316" s="10"/>
      <c r="CJ316" s="10"/>
      <c r="CK316" s="10"/>
      <c r="CL316" s="10"/>
      <c r="CM316" s="10"/>
      <c r="CN316" s="10"/>
      <c r="CO316" s="10"/>
      <c r="CP316" s="10"/>
      <c r="CQ316" s="10"/>
      <c r="CR316" s="10"/>
      <c r="CS316" s="10"/>
      <c r="CT316" s="10"/>
      <c r="CU316" s="10"/>
      <c r="CV316" s="10"/>
      <c r="CW316" s="10"/>
      <c r="CX316" s="10"/>
      <c r="CY316" s="10"/>
      <c r="CZ316" s="10"/>
      <c r="DA316" s="10"/>
      <c r="DB316" s="10"/>
      <c r="DC316" s="10"/>
      <c r="DD316" s="10"/>
      <c r="DE316" s="10"/>
      <c r="DF316" s="10"/>
      <c r="DG316" s="10"/>
      <c r="DH316" s="10"/>
      <c r="DI316" s="10"/>
      <c r="DJ316" s="10"/>
      <c r="DK316" s="10"/>
      <c r="DL316" s="10"/>
      <c r="DM316" s="10"/>
      <c r="DN316" s="10"/>
      <c r="DO316" s="10"/>
      <c r="DP316" s="10"/>
      <c r="DQ316" s="10"/>
      <c r="DR316" s="10"/>
      <c r="DS316" s="10"/>
      <c r="DT316" s="10"/>
      <c r="DU316" s="10"/>
      <c r="DV316" s="10"/>
      <c r="DW316" s="10"/>
      <c r="DX316" s="10"/>
      <c r="DY316" s="10"/>
      <c r="DZ316" s="10"/>
      <c r="EA316" s="10"/>
      <c r="EB316" s="10"/>
      <c r="EC316" s="10"/>
      <c r="ED316" s="10"/>
      <c r="EE316" s="10"/>
      <c r="EF316" s="10"/>
      <c r="EG316" s="10"/>
      <c r="EH316" s="10"/>
      <c r="EI316" s="10"/>
      <c r="EJ316" s="10"/>
      <c r="EK316" s="10"/>
      <c r="EL316" s="10"/>
      <c r="EM316" s="10"/>
      <c r="EN316" s="10"/>
      <c r="EO316" s="10"/>
      <c r="EP316" s="10"/>
      <c r="EQ316" s="10"/>
      <c r="ER316" s="10"/>
      <c r="ES316" s="10"/>
      <c r="ET316" s="10"/>
      <c r="EU316" s="10"/>
      <c r="EV316" s="10"/>
      <c r="EW316" s="10"/>
      <c r="EX316" s="10"/>
      <c r="EY316" s="10"/>
      <c r="EZ316" s="10"/>
      <c r="FA316" s="10"/>
      <c r="FB316" s="10"/>
      <c r="FC316" s="10"/>
      <c r="FD316" s="10"/>
      <c r="FE316" s="10"/>
      <c r="FF316" s="10"/>
      <c r="FG316" s="10"/>
      <c r="FH316" s="10"/>
      <c r="FI316" s="10"/>
      <c r="FJ316" s="10"/>
      <c r="FK316" s="10"/>
      <c r="FL316" s="10"/>
      <c r="FM316" s="10"/>
      <c r="FN316" s="10"/>
      <c r="FO316" s="10"/>
      <c r="FP316" s="10"/>
      <c r="FQ316" s="10"/>
      <c r="FR316" s="10"/>
      <c r="FS316" s="10"/>
      <c r="FT316" s="10"/>
      <c r="FU316" s="10"/>
      <c r="FV316" s="10"/>
      <c r="FW316" s="10"/>
      <c r="FX316" s="10"/>
      <c r="FY316" s="10"/>
      <c r="FZ316" s="10"/>
      <c r="GA316" s="10"/>
      <c r="GB316" s="10"/>
      <c r="GC316" s="10"/>
      <c r="GD316" s="10"/>
      <c r="GE316" s="10"/>
      <c r="GF316" s="10"/>
      <c r="GG316" s="10"/>
      <c r="GH316" s="10"/>
      <c r="GI316" s="10"/>
      <c r="GJ316" s="10"/>
      <c r="GK316" s="10"/>
      <c r="GL316" s="10"/>
      <c r="GM316" s="10"/>
      <c r="GN316" s="10"/>
      <c r="GO316" s="10"/>
      <c r="GP316" s="10"/>
      <c r="GQ316" s="10"/>
      <c r="GR316" s="10"/>
      <c r="GS316" s="10"/>
      <c r="GT316" s="10"/>
      <c r="GU316" s="10"/>
      <c r="GV316" s="10"/>
      <c r="GW316" s="10"/>
      <c r="GX316" s="10"/>
      <c r="GY316" s="10"/>
      <c r="GZ316" s="10"/>
      <c r="HA316" s="10"/>
      <c r="HB316" s="10"/>
      <c r="HC316" s="10"/>
      <c r="HD316" s="10"/>
      <c r="HE316" s="10"/>
      <c r="HF316" s="10"/>
      <c r="HG316" s="10"/>
      <c r="HH316" s="10"/>
      <c r="HI316" s="10"/>
      <c r="HJ316" s="10"/>
      <c r="HK316" s="10"/>
      <c r="HL316" s="10"/>
      <c r="HM316" s="10"/>
      <c r="HN316" s="10"/>
      <c r="HO316" s="10"/>
      <c r="HP316" s="10"/>
      <c r="HQ316" s="10"/>
      <c r="HR316" s="10"/>
      <c r="HS316" s="10"/>
      <c r="HT316" s="10"/>
      <c r="HU316" s="10"/>
      <c r="HV316" s="10"/>
      <c r="HW316" s="10"/>
      <c r="HX316" s="10"/>
      <c r="HY316" s="10"/>
      <c r="HZ316" s="10"/>
      <c r="IA316" s="10"/>
      <c r="IB316" s="10"/>
      <c r="IC316" s="10"/>
      <c r="ID316" s="10"/>
      <c r="IE316" s="10"/>
      <c r="IF316" s="10"/>
      <c r="IG316" s="10"/>
      <c r="IH316" s="10"/>
      <c r="II316" s="10"/>
      <c r="IJ316" s="10"/>
      <c r="IK316" s="10"/>
      <c r="IL316" s="10"/>
      <c r="IM316" s="10"/>
      <c r="IN316" s="10"/>
      <c r="IO316" s="10"/>
      <c r="IP316" s="10"/>
      <c r="IQ316" s="10"/>
      <c r="IR316" s="10"/>
      <c r="IS316" s="10"/>
      <c r="IT316" s="10"/>
      <c r="IU316" s="10"/>
      <c r="IV316" s="10"/>
      <c r="IW316" s="10"/>
    </row>
    <row r="317" customFormat="false" ht="12.75" hidden="false" customHeight="false" outlineLevel="0" collapsed="false">
      <c r="A317" s="10" t="s">
        <v>344</v>
      </c>
      <c r="B317" s="10"/>
      <c r="C317" s="38"/>
      <c r="D317" s="60"/>
      <c r="E317" s="39" t="n">
        <f aca="false">E304</f>
        <v>1990000</v>
      </c>
      <c r="F317" s="39" t="n">
        <f aca="false">F304</f>
        <v>1545400</v>
      </c>
      <c r="G317" s="40"/>
      <c r="H317" s="10"/>
      <c r="I317" s="41"/>
      <c r="J317" s="10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  <c r="BF317" s="10"/>
      <c r="BG317" s="10"/>
      <c r="BH317" s="10"/>
      <c r="BI317" s="10"/>
      <c r="BJ317" s="10"/>
      <c r="BK317" s="10"/>
      <c r="BL317" s="10"/>
      <c r="BM317" s="10"/>
      <c r="BN317" s="10"/>
      <c r="BO317" s="10"/>
      <c r="BP317" s="10"/>
      <c r="BQ317" s="10"/>
      <c r="BR317" s="10"/>
      <c r="BS317" s="10"/>
      <c r="BT317" s="10"/>
      <c r="BU317" s="10"/>
      <c r="BV317" s="10"/>
      <c r="BW317" s="10"/>
      <c r="BX317" s="10"/>
      <c r="BY317" s="10"/>
      <c r="BZ317" s="10"/>
      <c r="CA317" s="10"/>
      <c r="CB317" s="10"/>
      <c r="CC317" s="10"/>
      <c r="CD317" s="10"/>
      <c r="CE317" s="10"/>
      <c r="CF317" s="10"/>
      <c r="CG317" s="10"/>
      <c r="CH317" s="10"/>
      <c r="CI317" s="10"/>
      <c r="CJ317" s="10"/>
      <c r="CK317" s="10"/>
      <c r="CL317" s="10"/>
      <c r="CM317" s="10"/>
      <c r="CN317" s="10"/>
      <c r="CO317" s="10"/>
      <c r="CP317" s="10"/>
      <c r="CQ317" s="10"/>
      <c r="CR317" s="10"/>
      <c r="CS317" s="10"/>
      <c r="CT317" s="10"/>
      <c r="CU317" s="10"/>
      <c r="CV317" s="10"/>
      <c r="CW317" s="10"/>
      <c r="CX317" s="10"/>
      <c r="CY317" s="10"/>
      <c r="CZ317" s="10"/>
      <c r="DA317" s="10"/>
      <c r="DB317" s="10"/>
      <c r="DC317" s="10"/>
      <c r="DD317" s="10"/>
      <c r="DE317" s="10"/>
      <c r="DF317" s="10"/>
      <c r="DG317" s="10"/>
      <c r="DH317" s="10"/>
      <c r="DI317" s="10"/>
      <c r="DJ317" s="10"/>
      <c r="DK317" s="10"/>
      <c r="DL317" s="10"/>
      <c r="DM317" s="10"/>
      <c r="DN317" s="10"/>
      <c r="DO317" s="10"/>
      <c r="DP317" s="10"/>
      <c r="DQ317" s="10"/>
      <c r="DR317" s="10"/>
      <c r="DS317" s="10"/>
      <c r="DT317" s="10"/>
      <c r="DU317" s="10"/>
      <c r="DV317" s="10"/>
      <c r="DW317" s="10"/>
      <c r="DX317" s="10"/>
      <c r="DY317" s="10"/>
      <c r="DZ317" s="10"/>
      <c r="EA317" s="10"/>
      <c r="EB317" s="10"/>
      <c r="EC317" s="10"/>
      <c r="ED317" s="10"/>
      <c r="EE317" s="10"/>
      <c r="EF317" s="10"/>
      <c r="EG317" s="10"/>
      <c r="EH317" s="10"/>
      <c r="EI317" s="10"/>
      <c r="EJ317" s="10"/>
      <c r="EK317" s="10"/>
      <c r="EL317" s="10"/>
      <c r="EM317" s="10"/>
      <c r="EN317" s="10"/>
      <c r="EO317" s="10"/>
      <c r="EP317" s="10"/>
      <c r="EQ317" s="10"/>
      <c r="ER317" s="10"/>
      <c r="ES317" s="10"/>
      <c r="ET317" s="10"/>
      <c r="EU317" s="10"/>
      <c r="EV317" s="10"/>
      <c r="EW317" s="10"/>
      <c r="EX317" s="10"/>
      <c r="EY317" s="10"/>
      <c r="EZ317" s="10"/>
      <c r="FA317" s="10"/>
      <c r="FB317" s="10"/>
      <c r="FC317" s="10"/>
      <c r="FD317" s="10"/>
      <c r="FE317" s="10"/>
      <c r="FF317" s="10"/>
      <c r="FG317" s="10"/>
      <c r="FH317" s="10"/>
      <c r="FI317" s="10"/>
      <c r="FJ317" s="10"/>
      <c r="FK317" s="10"/>
      <c r="FL317" s="10"/>
      <c r="FM317" s="10"/>
      <c r="FN317" s="10"/>
      <c r="FO317" s="10"/>
      <c r="FP317" s="10"/>
      <c r="FQ317" s="10"/>
      <c r="FR317" s="10"/>
      <c r="FS317" s="10"/>
      <c r="FT317" s="10"/>
      <c r="FU317" s="10"/>
      <c r="FV317" s="10"/>
      <c r="FW317" s="10"/>
      <c r="FX317" s="10"/>
      <c r="FY317" s="10"/>
      <c r="FZ317" s="10"/>
      <c r="GA317" s="10"/>
      <c r="GB317" s="10"/>
      <c r="GC317" s="10"/>
      <c r="GD317" s="10"/>
      <c r="GE317" s="10"/>
      <c r="GF317" s="10"/>
      <c r="GG317" s="10"/>
      <c r="GH317" s="10"/>
      <c r="GI317" s="10"/>
      <c r="GJ317" s="10"/>
      <c r="GK317" s="10"/>
      <c r="GL317" s="10"/>
      <c r="GM317" s="10"/>
      <c r="GN317" s="10"/>
      <c r="GO317" s="10"/>
      <c r="GP317" s="10"/>
      <c r="GQ317" s="10"/>
      <c r="GR317" s="10"/>
      <c r="GS317" s="10"/>
      <c r="GT317" s="10"/>
      <c r="GU317" s="10"/>
      <c r="GV317" s="10"/>
      <c r="GW317" s="10"/>
      <c r="GX317" s="10"/>
      <c r="GY317" s="10"/>
      <c r="GZ317" s="10"/>
      <c r="HA317" s="10"/>
      <c r="HB317" s="10"/>
      <c r="HC317" s="10"/>
      <c r="HD317" s="10"/>
      <c r="HE317" s="10"/>
      <c r="HF317" s="10"/>
      <c r="HG317" s="10"/>
      <c r="HH317" s="10"/>
      <c r="HI317" s="10"/>
      <c r="HJ317" s="10"/>
      <c r="HK317" s="10"/>
      <c r="HL317" s="10"/>
      <c r="HM317" s="10"/>
      <c r="HN317" s="10"/>
      <c r="HO317" s="10"/>
      <c r="HP317" s="10"/>
      <c r="HQ317" s="10"/>
      <c r="HR317" s="10"/>
      <c r="HS317" s="10"/>
      <c r="HT317" s="10"/>
      <c r="HU317" s="10"/>
      <c r="HV317" s="10"/>
      <c r="HW317" s="10"/>
      <c r="HX317" s="10"/>
      <c r="HY317" s="10"/>
      <c r="HZ317" s="10"/>
      <c r="IA317" s="10"/>
      <c r="IB317" s="10"/>
      <c r="IC317" s="10"/>
      <c r="ID317" s="10"/>
      <c r="IE317" s="10"/>
      <c r="IF317" s="10"/>
      <c r="IG317" s="10"/>
      <c r="IH317" s="10"/>
      <c r="II317" s="10"/>
      <c r="IJ317" s="10"/>
      <c r="IK317" s="10"/>
      <c r="IL317" s="10"/>
      <c r="IM317" s="10"/>
      <c r="IN317" s="10"/>
      <c r="IO317" s="10"/>
      <c r="IP317" s="10"/>
      <c r="IQ317" s="10"/>
      <c r="IR317" s="10"/>
      <c r="IS317" s="10"/>
      <c r="IT317" s="10"/>
      <c r="IU317" s="10"/>
      <c r="IV317" s="10"/>
      <c r="IW317" s="10"/>
    </row>
    <row r="318" customFormat="false" ht="12.75" hidden="false" customHeight="false" outlineLevel="0" collapsed="false">
      <c r="A318" s="10" t="s">
        <v>341</v>
      </c>
      <c r="B318" s="10"/>
      <c r="C318" s="38"/>
      <c r="D318" s="60"/>
      <c r="E318" s="39" t="n">
        <f aca="false">SUM(E316-E317)</f>
        <v>-790000</v>
      </c>
      <c r="F318" s="39" t="n">
        <f aca="false">SUM(F316-F317)</f>
        <v>-345400</v>
      </c>
      <c r="G318" s="40"/>
      <c r="H318" s="10"/>
      <c r="I318" s="41"/>
      <c r="J318" s="10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  <c r="V318" s="42"/>
      <c r="W318" s="42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  <c r="BF318" s="10"/>
      <c r="BG318" s="10"/>
      <c r="BH318" s="10"/>
      <c r="BI318" s="10"/>
      <c r="BJ318" s="10"/>
      <c r="BK318" s="10"/>
      <c r="BL318" s="10"/>
      <c r="BM318" s="10"/>
      <c r="BN318" s="10"/>
      <c r="BO318" s="10"/>
      <c r="BP318" s="10"/>
      <c r="BQ318" s="10"/>
      <c r="BR318" s="10"/>
      <c r="BS318" s="10"/>
      <c r="BT318" s="10"/>
      <c r="BU318" s="10"/>
      <c r="BV318" s="10"/>
      <c r="BW318" s="10"/>
      <c r="BX318" s="10"/>
      <c r="BY318" s="10"/>
      <c r="BZ318" s="10"/>
      <c r="CA318" s="10"/>
      <c r="CB318" s="10"/>
      <c r="CC318" s="10"/>
      <c r="CD318" s="10"/>
      <c r="CE318" s="10"/>
      <c r="CF318" s="10"/>
      <c r="CG318" s="10"/>
      <c r="CH318" s="10"/>
      <c r="CI318" s="10"/>
      <c r="CJ318" s="10"/>
      <c r="CK318" s="10"/>
      <c r="CL318" s="10"/>
      <c r="CM318" s="10"/>
      <c r="CN318" s="10"/>
      <c r="CO318" s="10"/>
      <c r="CP318" s="10"/>
      <c r="CQ318" s="10"/>
      <c r="CR318" s="10"/>
      <c r="CS318" s="10"/>
      <c r="CT318" s="10"/>
      <c r="CU318" s="10"/>
      <c r="CV318" s="10"/>
      <c r="CW318" s="10"/>
      <c r="CX318" s="10"/>
      <c r="CY318" s="10"/>
      <c r="CZ318" s="10"/>
      <c r="DA318" s="10"/>
      <c r="DB318" s="10"/>
      <c r="DC318" s="10"/>
      <c r="DD318" s="10"/>
      <c r="DE318" s="10"/>
      <c r="DF318" s="10"/>
      <c r="DG318" s="10"/>
      <c r="DH318" s="10"/>
      <c r="DI318" s="10"/>
      <c r="DJ318" s="10"/>
      <c r="DK318" s="10"/>
      <c r="DL318" s="10"/>
      <c r="DM318" s="10"/>
      <c r="DN318" s="10"/>
      <c r="DO318" s="10"/>
      <c r="DP318" s="10"/>
      <c r="DQ318" s="10"/>
      <c r="DR318" s="10"/>
      <c r="DS318" s="10"/>
      <c r="DT318" s="10"/>
      <c r="DU318" s="10"/>
      <c r="DV318" s="10"/>
      <c r="DW318" s="10"/>
      <c r="DX318" s="10"/>
      <c r="DY318" s="10"/>
      <c r="DZ318" s="10"/>
      <c r="EA318" s="10"/>
      <c r="EB318" s="10"/>
      <c r="EC318" s="10"/>
      <c r="ED318" s="10"/>
      <c r="EE318" s="10"/>
      <c r="EF318" s="10"/>
      <c r="EG318" s="10"/>
      <c r="EH318" s="10"/>
      <c r="EI318" s="10"/>
      <c r="EJ318" s="10"/>
      <c r="EK318" s="10"/>
      <c r="EL318" s="10"/>
      <c r="EM318" s="10"/>
      <c r="EN318" s="10"/>
      <c r="EO318" s="10"/>
      <c r="EP318" s="10"/>
      <c r="EQ318" s="10"/>
      <c r="ER318" s="10"/>
      <c r="ES318" s="10"/>
      <c r="ET318" s="10"/>
      <c r="EU318" s="10"/>
      <c r="EV318" s="10"/>
      <c r="EW318" s="10"/>
      <c r="EX318" s="10"/>
      <c r="EY318" s="10"/>
      <c r="EZ318" s="10"/>
      <c r="FA318" s="10"/>
      <c r="FB318" s="10"/>
      <c r="FC318" s="10"/>
      <c r="FD318" s="10"/>
      <c r="FE318" s="10"/>
      <c r="FF318" s="10"/>
      <c r="FG318" s="10"/>
      <c r="FH318" s="10"/>
      <c r="FI318" s="10"/>
      <c r="FJ318" s="10"/>
      <c r="FK318" s="10"/>
      <c r="FL318" s="10"/>
      <c r="FM318" s="10"/>
      <c r="FN318" s="10"/>
      <c r="FO318" s="10"/>
      <c r="FP318" s="10"/>
      <c r="FQ318" s="10"/>
      <c r="FR318" s="10"/>
      <c r="FS318" s="10"/>
      <c r="FT318" s="10"/>
      <c r="FU318" s="10"/>
      <c r="FV318" s="10"/>
      <c r="FW318" s="10"/>
      <c r="FX318" s="10"/>
      <c r="FY318" s="10"/>
      <c r="FZ318" s="10"/>
      <c r="GA318" s="10"/>
      <c r="GB318" s="10"/>
      <c r="GC318" s="10"/>
      <c r="GD318" s="10"/>
      <c r="GE318" s="10"/>
      <c r="GF318" s="10"/>
      <c r="GG318" s="10"/>
      <c r="GH318" s="10"/>
      <c r="GI318" s="10"/>
      <c r="GJ318" s="10"/>
      <c r="GK318" s="10"/>
      <c r="GL318" s="10"/>
      <c r="GM318" s="10"/>
      <c r="GN318" s="10"/>
      <c r="GO318" s="10"/>
      <c r="GP318" s="10"/>
      <c r="GQ318" s="10"/>
      <c r="GR318" s="10"/>
      <c r="GS318" s="10"/>
      <c r="GT318" s="10"/>
      <c r="GU318" s="10"/>
      <c r="GV318" s="10"/>
      <c r="GW318" s="10"/>
      <c r="GX318" s="10"/>
      <c r="GY318" s="10"/>
      <c r="GZ318" s="10"/>
      <c r="HA318" s="10"/>
      <c r="HB318" s="10"/>
      <c r="HC318" s="10"/>
      <c r="HD318" s="10"/>
      <c r="HE318" s="10"/>
      <c r="HF318" s="10"/>
      <c r="HG318" s="10"/>
      <c r="HH318" s="10"/>
      <c r="HI318" s="10"/>
      <c r="HJ318" s="10"/>
      <c r="HK318" s="10"/>
      <c r="HL318" s="10"/>
      <c r="HM318" s="10"/>
      <c r="HN318" s="10"/>
      <c r="HO318" s="10"/>
      <c r="HP318" s="10"/>
      <c r="HQ318" s="10"/>
      <c r="HR318" s="10"/>
      <c r="HS318" s="10"/>
      <c r="HT318" s="10"/>
      <c r="HU318" s="10"/>
      <c r="HV318" s="10"/>
      <c r="HW318" s="10"/>
      <c r="HX318" s="10"/>
      <c r="HY318" s="10"/>
      <c r="HZ318" s="10"/>
      <c r="IA318" s="10"/>
      <c r="IB318" s="10"/>
      <c r="IC318" s="10"/>
      <c r="ID318" s="10"/>
      <c r="IE318" s="10"/>
      <c r="IF318" s="10"/>
      <c r="IG318" s="10"/>
      <c r="IH318" s="10"/>
      <c r="II318" s="10"/>
      <c r="IJ318" s="10"/>
      <c r="IK318" s="10"/>
      <c r="IL318" s="10"/>
      <c r="IM318" s="10"/>
      <c r="IN318" s="10"/>
      <c r="IO318" s="10"/>
      <c r="IP318" s="10"/>
      <c r="IQ318" s="10"/>
      <c r="IR318" s="10"/>
      <c r="IS318" s="10"/>
      <c r="IT318" s="10"/>
      <c r="IU318" s="10"/>
      <c r="IV318" s="10"/>
      <c r="IW318" s="10"/>
    </row>
    <row r="319" customFormat="false" ht="12.75" hidden="false" customHeight="false" outlineLevel="0" collapsed="false">
      <c r="A319" s="34"/>
      <c r="B319" s="10"/>
      <c r="C319" s="38"/>
      <c r="D319" s="60"/>
      <c r="E319" s="37"/>
      <c r="F319" s="37"/>
      <c r="G319" s="40"/>
      <c r="I319" s="4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</row>
    <row r="320" customFormat="false" ht="12.75" hidden="false" customHeight="false" outlineLevel="0" collapsed="false">
      <c r="A320" s="34"/>
      <c r="B320" s="10"/>
      <c r="C320" s="38"/>
      <c r="D320" s="60"/>
      <c r="E320" s="37"/>
      <c r="F320" s="37"/>
      <c r="G320" s="40"/>
      <c r="I320" s="4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</row>
    <row r="321" customFormat="false" ht="12.75" hidden="false" customHeight="false" outlineLevel="0" collapsed="false">
      <c r="A321" s="10"/>
      <c r="B321" s="10"/>
      <c r="C321" s="38"/>
      <c r="D321" s="7"/>
      <c r="E321" s="34"/>
      <c r="F321" s="29"/>
      <c r="G321" s="40"/>
      <c r="I321" s="4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</row>
    <row r="322" customFormat="false" ht="12.75" hidden="false" customHeight="false" outlineLevel="0" collapsed="false">
      <c r="E322" s="4"/>
      <c r="F322" s="56"/>
      <c r="G322" s="56"/>
      <c r="I322" s="4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</row>
    <row r="323" customFormat="false" ht="12.75" hidden="false" customHeight="false" outlineLevel="0" collapsed="false">
      <c r="E323" s="4"/>
      <c r="F323" s="56"/>
      <c r="G323" s="56"/>
      <c r="I323" s="4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</row>
    <row r="324" customFormat="false" ht="12.75" hidden="false" customHeight="false" outlineLevel="0" collapsed="false">
      <c r="E324" s="4"/>
      <c r="F324" s="56"/>
      <c r="G324" s="56"/>
      <c r="I324" s="4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</row>
    <row r="325" customFormat="false" ht="12.75" hidden="false" customHeight="false" outlineLevel="0" collapsed="false">
      <c r="E325" s="4"/>
      <c r="F325" s="62"/>
      <c r="G325" s="62"/>
      <c r="I325" s="4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</row>
    <row r="326" customFormat="false" ht="12.75" hidden="false" customHeight="false" outlineLevel="0" collapsed="false">
      <c r="E326" s="43"/>
      <c r="F326" s="62"/>
      <c r="G326" s="62"/>
      <c r="I326" s="4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</row>
    <row r="327" customFormat="false" ht="12.75" hidden="false" customHeight="false" outlineLevel="0" collapsed="false">
      <c r="E327" s="43"/>
      <c r="F327" s="62"/>
      <c r="G327" s="62"/>
      <c r="I327" s="4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</row>
    <row r="328" customFormat="false" ht="12.75" hidden="false" customHeight="false" outlineLevel="0" collapsed="false">
      <c r="E328" s="43"/>
      <c r="F328" s="62"/>
      <c r="G328" s="62"/>
      <c r="I328" s="4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</row>
    <row r="329" customFormat="false" ht="12.75" hidden="false" customHeight="false" outlineLevel="0" collapsed="false">
      <c r="E329" s="43"/>
      <c r="F329" s="62"/>
      <c r="G329" s="62"/>
      <c r="I329" s="4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</row>
    <row r="330" customFormat="false" ht="12.75" hidden="false" customHeight="false" outlineLevel="0" collapsed="false">
      <c r="E330" s="43"/>
      <c r="F330" s="62"/>
      <c r="G330" s="62"/>
      <c r="I330" s="4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</row>
    <row r="331" customFormat="false" ht="12.75" hidden="false" customHeight="false" outlineLevel="0" collapsed="false">
      <c r="E331" s="43"/>
      <c r="F331" s="62"/>
      <c r="G331" s="62"/>
      <c r="I331" s="4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</row>
    <row r="332" customFormat="false" ht="12.75" hidden="false" customHeight="false" outlineLevel="0" collapsed="false">
      <c r="E332" s="4"/>
      <c r="F332" s="56"/>
      <c r="G332" s="56"/>
      <c r="I332" s="4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</row>
    <row r="333" customFormat="false" ht="12.75" hidden="false" customHeight="false" outlineLevel="0" collapsed="false">
      <c r="E333" s="4"/>
      <c r="F333" s="56"/>
      <c r="G333" s="56"/>
      <c r="I333" s="4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</row>
    <row r="334" customFormat="false" ht="12.75" hidden="false" customHeight="false" outlineLevel="0" collapsed="false">
      <c r="E334" s="56"/>
      <c r="F334" s="56"/>
      <c r="G334" s="56"/>
      <c r="I334" s="4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</row>
    <row r="335" customFormat="false" ht="12.75" hidden="false" customHeight="false" outlineLevel="0" collapsed="false">
      <c r="E335" s="56"/>
      <c r="F335" s="56"/>
      <c r="G335" s="56"/>
      <c r="I335" s="4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</row>
    <row r="336" customFormat="false" ht="12.75" hidden="false" customHeight="false" outlineLevel="0" collapsed="false">
      <c r="E336" s="56"/>
      <c r="F336" s="56"/>
      <c r="G336" s="56"/>
      <c r="I336" s="4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</row>
    <row r="337" customFormat="false" ht="12.75" hidden="false" customHeight="false" outlineLevel="0" collapsed="false">
      <c r="E337" s="56"/>
      <c r="F337" s="56"/>
      <c r="G337" s="56"/>
      <c r="I337" s="4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</row>
    <row r="338" customFormat="false" ht="12.75" hidden="false" customHeight="false" outlineLevel="0" collapsed="false">
      <c r="E338" s="56"/>
      <c r="F338" s="56"/>
      <c r="G338" s="56"/>
      <c r="I338" s="4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</row>
    <row r="339" customFormat="false" ht="12.75" hidden="false" customHeight="false" outlineLevel="0" collapsed="false">
      <c r="E339" s="4"/>
      <c r="F339" s="56"/>
      <c r="G339" s="56"/>
      <c r="I339" s="4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</row>
    <row r="340" customFormat="false" ht="12.75" hidden="false" customHeight="false" outlineLevel="0" collapsed="false">
      <c r="E340" s="4"/>
      <c r="F340" s="56"/>
      <c r="G340" s="56"/>
      <c r="I340" s="4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</row>
    <row r="341" customFormat="false" ht="12.75" hidden="false" customHeight="false" outlineLevel="0" collapsed="false">
      <c r="E341" s="4"/>
      <c r="F341" s="56"/>
      <c r="G341" s="56"/>
      <c r="I341" s="4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</row>
    <row r="342" customFormat="false" ht="12.75" hidden="false" customHeight="false" outlineLevel="0" collapsed="false">
      <c r="E342" s="4"/>
      <c r="F342" s="56"/>
      <c r="G342" s="56"/>
      <c r="I342" s="4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</row>
    <row r="343" customFormat="false" ht="12.75" hidden="false" customHeight="false" outlineLevel="0" collapsed="false">
      <c r="E343" s="4"/>
      <c r="F343" s="56"/>
      <c r="G343" s="56"/>
      <c r="I343" s="4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</row>
    <row r="344" customFormat="false" ht="12.75" hidden="false" customHeight="false" outlineLevel="0" collapsed="false">
      <c r="E344" s="4"/>
      <c r="F344" s="56"/>
      <c r="G344" s="56"/>
      <c r="I344" s="4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</row>
    <row r="345" customFormat="false" ht="12.75" hidden="false" customHeight="false" outlineLevel="0" collapsed="false">
      <c r="E345" s="4"/>
      <c r="F345" s="56"/>
      <c r="G345" s="56"/>
      <c r="I345" s="4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</row>
    <row r="346" customFormat="false" ht="12.75" hidden="false" customHeight="false" outlineLevel="0" collapsed="false">
      <c r="E346" s="4"/>
      <c r="F346" s="56"/>
      <c r="G346" s="56"/>
      <c r="I346" s="4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</row>
    <row r="347" customFormat="false" ht="12.75" hidden="false" customHeight="false" outlineLevel="0" collapsed="false">
      <c r="E347" s="4"/>
      <c r="F347" s="56"/>
      <c r="G347" s="56"/>
      <c r="I347" s="4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</row>
    <row r="348" customFormat="false" ht="12.75" hidden="false" customHeight="false" outlineLevel="0" collapsed="false">
      <c r="E348" s="4"/>
      <c r="F348" s="56"/>
      <c r="G348" s="56"/>
      <c r="I348" s="4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</row>
    <row r="349" customFormat="false" ht="12.75" hidden="false" customHeight="false" outlineLevel="0" collapsed="false">
      <c r="E349" s="4"/>
      <c r="F349" s="56"/>
      <c r="G349" s="56"/>
      <c r="I349" s="4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</row>
    <row r="350" customFormat="false" ht="12.75" hidden="false" customHeight="false" outlineLevel="0" collapsed="false">
      <c r="E350" s="4"/>
      <c r="F350" s="56"/>
      <c r="G350" s="56"/>
      <c r="I350" s="4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</row>
    <row r="351" customFormat="false" ht="12.75" hidden="false" customHeight="false" outlineLevel="0" collapsed="false">
      <c r="E351" s="4"/>
      <c r="F351" s="56"/>
      <c r="G351" s="56"/>
      <c r="I351" s="4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</row>
    <row r="352" customFormat="false" ht="12.75" hidden="false" customHeight="false" outlineLevel="0" collapsed="false">
      <c r="E352" s="4"/>
      <c r="F352" s="56"/>
      <c r="G352" s="56"/>
      <c r="I352" s="4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</row>
    <row r="353" customFormat="false" ht="12.75" hidden="false" customHeight="false" outlineLevel="0" collapsed="false">
      <c r="E353" s="4"/>
      <c r="F353" s="56"/>
      <c r="G353" s="56"/>
      <c r="I353" s="4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</row>
    <row r="354" customFormat="false" ht="12.75" hidden="false" customHeight="false" outlineLevel="0" collapsed="false">
      <c r="E354" s="4"/>
      <c r="F354" s="56"/>
      <c r="G354" s="56"/>
      <c r="I354" s="4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</row>
    <row r="355" customFormat="false" ht="12.75" hidden="false" customHeight="false" outlineLevel="0" collapsed="false">
      <c r="E355" s="4"/>
      <c r="F355" s="56"/>
      <c r="G355" s="56"/>
      <c r="I355" s="4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</row>
    <row r="356" customFormat="false" ht="12.75" hidden="false" customHeight="false" outlineLevel="0" collapsed="false">
      <c r="E356" s="4"/>
      <c r="F356" s="56"/>
      <c r="G356" s="56"/>
      <c r="I356" s="4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</row>
    <row r="357" customFormat="false" ht="12.75" hidden="false" customHeight="false" outlineLevel="0" collapsed="false">
      <c r="E357" s="4"/>
      <c r="F357" s="56"/>
      <c r="G357" s="56"/>
      <c r="I357" s="4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</row>
    <row r="358" customFormat="false" ht="12.75" hidden="false" customHeight="false" outlineLevel="0" collapsed="false">
      <c r="E358" s="4"/>
      <c r="F358" s="56"/>
      <c r="G358" s="56"/>
      <c r="I358" s="4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</row>
    <row r="359" customFormat="false" ht="12.75" hidden="false" customHeight="false" outlineLevel="0" collapsed="false">
      <c r="E359" s="4"/>
      <c r="F359" s="56"/>
      <c r="G359" s="56"/>
      <c r="I359" s="4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</row>
    <row r="360" customFormat="false" ht="12.75" hidden="false" customHeight="false" outlineLevel="0" collapsed="false">
      <c r="E360" s="4"/>
      <c r="F360" s="56"/>
      <c r="G360" s="56"/>
      <c r="I360" s="4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</row>
    <row r="361" customFormat="false" ht="12.75" hidden="false" customHeight="false" outlineLevel="0" collapsed="false">
      <c r="E361" s="4"/>
      <c r="F361" s="56"/>
      <c r="G361" s="56"/>
      <c r="I361" s="4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</row>
    <row r="362" customFormat="false" ht="12.75" hidden="false" customHeight="false" outlineLevel="0" collapsed="false">
      <c r="E362" s="4"/>
      <c r="F362" s="56"/>
      <c r="G362" s="56"/>
      <c r="I362" s="4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</row>
    <row r="363" customFormat="false" ht="12.75" hidden="false" customHeight="false" outlineLevel="0" collapsed="false">
      <c r="E363" s="4"/>
      <c r="F363" s="56"/>
      <c r="G363" s="56"/>
      <c r="I363" s="4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</row>
    <row r="364" customFormat="false" ht="12.75" hidden="false" customHeight="false" outlineLevel="0" collapsed="false">
      <c r="E364" s="4"/>
      <c r="F364" s="56"/>
      <c r="G364" s="56"/>
      <c r="I364" s="4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</row>
    <row r="365" customFormat="false" ht="12.75" hidden="false" customHeight="false" outlineLevel="0" collapsed="false">
      <c r="E365" s="4"/>
      <c r="F365" s="56"/>
      <c r="G365" s="56"/>
      <c r="I365" s="4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</row>
    <row r="366" customFormat="false" ht="12.75" hidden="false" customHeight="false" outlineLevel="0" collapsed="false">
      <c r="E366" s="4"/>
      <c r="F366" s="56"/>
      <c r="G366" s="56"/>
      <c r="I366" s="4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</row>
    <row r="367" customFormat="false" ht="12.75" hidden="false" customHeight="false" outlineLevel="0" collapsed="false">
      <c r="E367" s="4"/>
      <c r="F367" s="56"/>
      <c r="G367" s="56"/>
      <c r="I367" s="4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</row>
    <row r="368" customFormat="false" ht="12.75" hidden="false" customHeight="false" outlineLevel="0" collapsed="false">
      <c r="E368" s="4"/>
      <c r="F368" s="56"/>
      <c r="G368" s="56"/>
      <c r="I368" s="4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</row>
    <row r="369" customFormat="false" ht="12.75" hidden="false" customHeight="false" outlineLevel="0" collapsed="false">
      <c r="E369" s="4"/>
      <c r="F369" s="56"/>
      <c r="G369" s="56"/>
      <c r="I369" s="4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</row>
    <row r="370" customFormat="false" ht="12.75" hidden="false" customHeight="false" outlineLevel="0" collapsed="false">
      <c r="E370" s="4"/>
      <c r="F370" s="56"/>
      <c r="G370" s="56"/>
      <c r="I370" s="4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</row>
    <row r="371" customFormat="false" ht="12.75" hidden="false" customHeight="false" outlineLevel="0" collapsed="false">
      <c r="E371" s="4"/>
      <c r="F371" s="56"/>
      <c r="G371" s="56"/>
      <c r="I371" s="4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</row>
    <row r="372" customFormat="false" ht="12.75" hidden="false" customHeight="false" outlineLevel="0" collapsed="false">
      <c r="E372" s="4"/>
      <c r="F372" s="56"/>
      <c r="G372" s="56"/>
      <c r="I372" s="4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</row>
    <row r="373" customFormat="false" ht="12.75" hidden="false" customHeight="false" outlineLevel="0" collapsed="false">
      <c r="E373" s="4"/>
      <c r="F373" s="56"/>
      <c r="G373" s="56"/>
      <c r="I373" s="4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</row>
    <row r="374" customFormat="false" ht="12.75" hidden="false" customHeight="false" outlineLevel="0" collapsed="false">
      <c r="E374" s="4"/>
      <c r="F374" s="56"/>
      <c r="G374" s="56"/>
      <c r="I374" s="4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</row>
    <row r="375" customFormat="false" ht="12.75" hidden="false" customHeight="false" outlineLevel="0" collapsed="false">
      <c r="E375" s="4"/>
      <c r="F375" s="56"/>
      <c r="G375" s="56"/>
      <c r="I375" s="4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</row>
    <row r="376" customFormat="false" ht="12.75" hidden="false" customHeight="false" outlineLevel="0" collapsed="false">
      <c r="E376" s="4"/>
      <c r="F376" s="56"/>
      <c r="G376" s="56"/>
      <c r="I376" s="4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</row>
    <row r="377" customFormat="false" ht="12.75" hidden="false" customHeight="false" outlineLevel="0" collapsed="false">
      <c r="E377" s="4"/>
      <c r="F377" s="56"/>
      <c r="G377" s="56"/>
      <c r="I377" s="4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</row>
    <row r="378" customFormat="false" ht="12.75" hidden="false" customHeight="false" outlineLevel="0" collapsed="false">
      <c r="E378" s="4"/>
      <c r="F378" s="62"/>
      <c r="G378" s="62"/>
      <c r="I378" s="4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</row>
    <row r="379" customFormat="false" ht="12.75" hidden="false" customHeight="false" outlineLevel="0" collapsed="false">
      <c r="E379" s="4"/>
      <c r="F379" s="62"/>
      <c r="G379" s="62"/>
      <c r="I379" s="4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</row>
    <row r="380" customFormat="false" ht="12.75" hidden="false" customHeight="false" outlineLevel="0" collapsed="false">
      <c r="E380" s="43"/>
      <c r="F380" s="62"/>
      <c r="G380" s="62"/>
      <c r="I380" s="4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</row>
    <row r="381" customFormat="false" ht="12.75" hidden="false" customHeight="false" outlineLevel="0" collapsed="false">
      <c r="E381" s="43"/>
      <c r="F381" s="62"/>
      <c r="G381" s="62"/>
      <c r="I381" s="4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</row>
    <row r="382" customFormat="false" ht="12.75" hidden="false" customHeight="false" outlineLevel="0" collapsed="false">
      <c r="E382" s="43"/>
      <c r="F382" s="62"/>
      <c r="G382" s="62"/>
      <c r="I382" s="4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</row>
    <row r="383" customFormat="false" ht="12.75" hidden="false" customHeight="false" outlineLevel="0" collapsed="false">
      <c r="E383" s="43"/>
      <c r="F383" s="62"/>
      <c r="G383" s="62"/>
      <c r="I383" s="4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</row>
    <row r="384" customFormat="false" ht="12.75" hidden="false" customHeight="false" outlineLevel="0" collapsed="false">
      <c r="E384" s="4"/>
      <c r="F384" s="56"/>
      <c r="G384" s="56"/>
      <c r="I384" s="4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</row>
    <row r="385" customFormat="false" ht="12.75" hidden="false" customHeight="false" outlineLevel="0" collapsed="false">
      <c r="E385" s="4"/>
      <c r="F385" s="56"/>
      <c r="G385" s="56"/>
      <c r="I385" s="4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</row>
    <row r="386" customFormat="false" ht="12.75" hidden="false" customHeight="false" outlineLevel="0" collapsed="false">
      <c r="E386" s="4"/>
      <c r="F386" s="56"/>
      <c r="G386" s="56"/>
      <c r="I386" s="4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</row>
    <row r="387" customFormat="false" ht="12.75" hidden="false" customHeight="false" outlineLevel="0" collapsed="false">
      <c r="E387" s="4"/>
      <c r="F387" s="56"/>
      <c r="G387" s="56"/>
      <c r="I387" s="4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</row>
    <row r="388" customFormat="false" ht="12.75" hidden="false" customHeight="false" outlineLevel="0" collapsed="false">
      <c r="E388" s="4"/>
      <c r="F388" s="56"/>
      <c r="G388" s="56"/>
      <c r="I388" s="4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</row>
    <row r="389" customFormat="false" ht="12.75" hidden="false" customHeight="false" outlineLevel="0" collapsed="false">
      <c r="E389" s="4"/>
      <c r="F389" s="56"/>
      <c r="G389" s="56"/>
      <c r="I389" s="4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</row>
    <row r="390" customFormat="false" ht="12.75" hidden="false" customHeight="false" outlineLevel="0" collapsed="false">
      <c r="E390" s="4"/>
      <c r="F390" s="56"/>
      <c r="G390" s="56"/>
      <c r="I390" s="4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</row>
    <row r="391" customFormat="false" ht="12.75" hidden="false" customHeight="false" outlineLevel="0" collapsed="false">
      <c r="E391" s="4"/>
      <c r="F391" s="56"/>
      <c r="G391" s="56"/>
      <c r="I391" s="4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</row>
    <row r="392" customFormat="false" ht="12.75" hidden="false" customHeight="false" outlineLevel="0" collapsed="false">
      <c r="E392" s="4"/>
      <c r="F392" s="56"/>
      <c r="G392" s="56"/>
      <c r="I392" s="4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</row>
    <row r="393" customFormat="false" ht="12.75" hidden="false" customHeight="false" outlineLevel="0" collapsed="false">
      <c r="E393" s="4"/>
      <c r="F393" s="56"/>
      <c r="G393" s="56"/>
      <c r="I393" s="4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</row>
    <row r="394" customFormat="false" ht="12.75" hidden="false" customHeight="false" outlineLevel="0" collapsed="false">
      <c r="E394" s="4"/>
      <c r="F394" s="56"/>
      <c r="G394" s="56"/>
      <c r="I394" s="4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</row>
    <row r="395" customFormat="false" ht="12.75" hidden="false" customHeight="false" outlineLevel="0" collapsed="false">
      <c r="E395" s="4"/>
      <c r="F395" s="56"/>
      <c r="G395" s="56"/>
      <c r="I395" s="4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</row>
    <row r="396" customFormat="false" ht="12.75" hidden="false" customHeight="false" outlineLevel="0" collapsed="false">
      <c r="E396" s="4"/>
      <c r="F396" s="56"/>
      <c r="G396" s="56"/>
      <c r="I396" s="4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</row>
    <row r="397" customFormat="false" ht="12.75" hidden="false" customHeight="false" outlineLevel="0" collapsed="false">
      <c r="E397" s="4"/>
      <c r="F397" s="56"/>
      <c r="G397" s="56"/>
      <c r="I397" s="4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</row>
    <row r="398" customFormat="false" ht="12.75" hidden="false" customHeight="false" outlineLevel="0" collapsed="false">
      <c r="E398" s="4"/>
      <c r="F398" s="56"/>
      <c r="G398" s="56"/>
      <c r="I398" s="4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</row>
    <row r="399" customFormat="false" ht="12.75" hidden="false" customHeight="false" outlineLevel="0" collapsed="false">
      <c r="E399" s="4"/>
      <c r="F399" s="56"/>
      <c r="G399" s="56"/>
      <c r="I399" s="4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</row>
    <row r="400" customFormat="false" ht="12.75" hidden="false" customHeight="false" outlineLevel="0" collapsed="false">
      <c r="E400" s="4"/>
      <c r="F400" s="56"/>
      <c r="G400" s="56"/>
      <c r="I400" s="4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</row>
    <row r="401" customFormat="false" ht="12.75" hidden="false" customHeight="false" outlineLevel="0" collapsed="false">
      <c r="E401" s="4"/>
      <c r="F401" s="56"/>
      <c r="G401" s="56"/>
      <c r="I401" s="4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</row>
    <row r="402" customFormat="false" ht="12.75" hidden="false" customHeight="false" outlineLevel="0" collapsed="false">
      <c r="E402" s="4"/>
      <c r="F402" s="56"/>
      <c r="G402" s="56"/>
      <c r="I402" s="4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</row>
    <row r="403" customFormat="false" ht="12.75" hidden="false" customHeight="false" outlineLevel="0" collapsed="false">
      <c r="E403" s="4"/>
      <c r="F403" s="56"/>
      <c r="G403" s="56"/>
      <c r="I403" s="4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</row>
    <row r="404" customFormat="false" ht="12.75" hidden="false" customHeight="false" outlineLevel="0" collapsed="false">
      <c r="E404" s="4"/>
      <c r="F404" s="56"/>
      <c r="G404" s="56"/>
      <c r="I404" s="4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</row>
    <row r="405" customFormat="false" ht="12.75" hidden="false" customHeight="false" outlineLevel="0" collapsed="false">
      <c r="E405" s="4"/>
      <c r="F405" s="62"/>
      <c r="G405" s="62"/>
      <c r="I405" s="4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</row>
    <row r="406" customFormat="false" ht="12.75" hidden="false" customHeight="false" outlineLevel="0" collapsed="false">
      <c r="E406" s="4"/>
      <c r="F406" s="62"/>
      <c r="G406" s="62"/>
      <c r="I406" s="4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</row>
    <row r="407" customFormat="false" ht="12.75" hidden="false" customHeight="false" outlineLevel="0" collapsed="false">
      <c r="E407" s="4"/>
      <c r="F407" s="62"/>
      <c r="G407" s="62"/>
      <c r="I407" s="4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</row>
    <row r="408" customFormat="false" ht="12.75" hidden="false" customHeight="false" outlineLevel="0" collapsed="false">
      <c r="E408" s="4"/>
      <c r="F408" s="62"/>
      <c r="G408" s="62"/>
      <c r="I408" s="4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</row>
    <row r="409" customFormat="false" ht="12.75" hidden="false" customHeight="false" outlineLevel="0" collapsed="false">
      <c r="E409" s="4"/>
      <c r="F409" s="62"/>
      <c r="G409" s="62"/>
      <c r="I409" s="4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</row>
    <row r="410" customFormat="false" ht="12.75" hidden="false" customHeight="false" outlineLevel="0" collapsed="false">
      <c r="E410" s="4"/>
      <c r="F410" s="56"/>
      <c r="G410" s="56"/>
      <c r="I410" s="4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</row>
    <row r="411" customFormat="false" ht="12.75" hidden="false" customHeight="false" outlineLevel="0" collapsed="false">
      <c r="E411" s="4"/>
      <c r="F411" s="56"/>
      <c r="G411" s="56"/>
      <c r="I411" s="4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</row>
    <row r="412" customFormat="false" ht="12.75" hidden="false" customHeight="false" outlineLevel="0" collapsed="false">
      <c r="E412" s="4"/>
      <c r="F412" s="56"/>
      <c r="G412" s="56"/>
      <c r="I412" s="4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</row>
    <row r="413" customFormat="false" ht="12.75" hidden="false" customHeight="false" outlineLevel="0" collapsed="false">
      <c r="E413" s="4"/>
      <c r="F413" s="56"/>
      <c r="G413" s="56"/>
      <c r="I413" s="4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</row>
    <row r="414" customFormat="false" ht="12.75" hidden="false" customHeight="false" outlineLevel="0" collapsed="false">
      <c r="E414" s="4"/>
      <c r="F414" s="56"/>
      <c r="G414" s="56"/>
      <c r="I414" s="4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</row>
    <row r="415" customFormat="false" ht="12.75" hidden="false" customHeight="false" outlineLevel="0" collapsed="false">
      <c r="E415" s="43"/>
      <c r="F415" s="62"/>
      <c r="G415" s="62"/>
      <c r="I415" s="4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</row>
    <row r="416" customFormat="false" ht="12.75" hidden="false" customHeight="false" outlineLevel="0" collapsed="false">
      <c r="E416" s="43"/>
      <c r="F416" s="62"/>
      <c r="G416" s="62"/>
      <c r="I416" s="4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</row>
    <row r="417" customFormat="false" ht="12.75" hidden="false" customHeight="false" outlineLevel="0" collapsed="false">
      <c r="E417" s="43"/>
      <c r="F417" s="62"/>
      <c r="G417" s="62"/>
      <c r="I417" s="4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</row>
    <row r="418" customFormat="false" ht="12.75" hidden="false" customHeight="false" outlineLevel="0" collapsed="false">
      <c r="E418" s="43"/>
      <c r="F418" s="62"/>
      <c r="G418" s="62"/>
      <c r="I418" s="4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</row>
    <row r="419" customFormat="false" ht="12.75" hidden="false" customHeight="false" outlineLevel="0" collapsed="false">
      <c r="E419" s="43"/>
      <c r="F419" s="62"/>
      <c r="G419" s="62"/>
      <c r="I419" s="4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</row>
    <row r="420" customFormat="false" ht="12.75" hidden="false" customHeight="false" outlineLevel="0" collapsed="false">
      <c r="E420" s="43"/>
      <c r="F420" s="62"/>
      <c r="G420" s="62"/>
      <c r="I420" s="4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</row>
    <row r="421" customFormat="false" ht="12.75" hidden="false" customHeight="false" outlineLevel="0" collapsed="false">
      <c r="E421" s="43"/>
      <c r="F421" s="62"/>
      <c r="G421" s="62"/>
      <c r="I421" s="4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</row>
    <row r="422" customFormat="false" ht="12.75" hidden="false" customHeight="false" outlineLevel="0" collapsed="false">
      <c r="E422" s="43"/>
      <c r="F422" s="62"/>
      <c r="G422" s="62"/>
      <c r="I422" s="4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</row>
    <row r="423" customFormat="false" ht="12.75" hidden="false" customHeight="false" outlineLevel="0" collapsed="false">
      <c r="E423" s="43"/>
      <c r="F423" s="62"/>
      <c r="G423" s="62"/>
      <c r="I423" s="4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</row>
    <row r="424" customFormat="false" ht="12.75" hidden="false" customHeight="false" outlineLevel="0" collapsed="false">
      <c r="E424" s="43"/>
      <c r="F424" s="62"/>
      <c r="G424" s="62"/>
      <c r="I424" s="4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</row>
    <row r="425" customFormat="false" ht="12.75" hidden="false" customHeight="false" outlineLevel="0" collapsed="false">
      <c r="E425" s="4"/>
      <c r="F425" s="56"/>
      <c r="G425" s="56"/>
      <c r="I425" s="4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</row>
    <row r="426" customFormat="false" ht="12.75" hidden="false" customHeight="false" outlineLevel="0" collapsed="false">
      <c r="E426" s="4"/>
      <c r="F426" s="56"/>
      <c r="G426" s="56"/>
      <c r="I426" s="4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</row>
    <row r="427" customFormat="false" ht="12.75" hidden="false" customHeight="false" outlineLevel="0" collapsed="false">
      <c r="E427" s="4"/>
      <c r="F427" s="56"/>
      <c r="G427" s="56"/>
      <c r="I427" s="4"/>
      <c r="K427" s="15"/>
      <c r="L427" s="15"/>
      <c r="M427" s="15"/>
      <c r="O427" s="15"/>
      <c r="P427" s="15"/>
      <c r="Q427" s="15"/>
      <c r="R427" s="15"/>
      <c r="S427" s="15"/>
      <c r="T427" s="15"/>
      <c r="U427" s="15"/>
      <c r="V427" s="15"/>
      <c r="W427" s="15"/>
    </row>
    <row r="428" customFormat="false" ht="12.75" hidden="false" customHeight="false" outlineLevel="0" collapsed="false">
      <c r="E428" s="4"/>
      <c r="F428" s="56"/>
      <c r="G428" s="56"/>
      <c r="I428" s="4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</row>
    <row r="429" customFormat="false" ht="12.75" hidden="false" customHeight="false" outlineLevel="0" collapsed="false">
      <c r="E429" s="4"/>
      <c r="F429" s="62"/>
      <c r="G429" s="62"/>
      <c r="I429" s="4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</row>
    <row r="430" customFormat="false" ht="12.75" hidden="false" customHeight="false" outlineLevel="0" collapsed="false">
      <c r="E430" s="4"/>
      <c r="F430" s="62"/>
      <c r="G430" s="62"/>
      <c r="I430" s="4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</row>
    <row r="431" customFormat="false" ht="12.75" hidden="false" customHeight="false" outlineLevel="0" collapsed="false">
      <c r="E431" s="4"/>
      <c r="F431" s="56"/>
      <c r="G431" s="56"/>
      <c r="I431" s="4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</row>
    <row r="432" customFormat="false" ht="12.75" hidden="false" customHeight="false" outlineLevel="0" collapsed="false">
      <c r="E432" s="4"/>
      <c r="F432" s="56"/>
      <c r="G432" s="56"/>
      <c r="I432" s="4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</row>
    <row r="433" customFormat="false" ht="12.75" hidden="false" customHeight="false" outlineLevel="0" collapsed="false">
      <c r="E433" s="4"/>
      <c r="F433" s="56"/>
      <c r="G433" s="56"/>
      <c r="I433" s="4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</row>
    <row r="434" customFormat="false" ht="12.75" hidden="false" customHeight="false" outlineLevel="0" collapsed="false">
      <c r="E434" s="4"/>
      <c r="F434" s="56"/>
      <c r="G434" s="56"/>
      <c r="I434" s="4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</row>
    <row r="435" customFormat="false" ht="12.75" hidden="false" customHeight="false" outlineLevel="0" collapsed="false">
      <c r="E435" s="4"/>
      <c r="F435" s="56"/>
      <c r="G435" s="56"/>
      <c r="I435" s="4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</row>
    <row r="436" customFormat="false" ht="12.75" hidden="false" customHeight="false" outlineLevel="0" collapsed="false">
      <c r="E436" s="4"/>
      <c r="F436" s="56"/>
      <c r="G436" s="56"/>
      <c r="I436" s="4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</row>
    <row r="437" customFormat="false" ht="12.75" hidden="false" customHeight="false" outlineLevel="0" collapsed="false">
      <c r="E437" s="43"/>
      <c r="F437" s="62"/>
      <c r="G437" s="62"/>
      <c r="I437" s="4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</row>
    <row r="438" customFormat="false" ht="12.75" hidden="false" customHeight="false" outlineLevel="0" collapsed="false">
      <c r="E438" s="43"/>
      <c r="F438" s="62"/>
      <c r="G438" s="62"/>
      <c r="I438" s="4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</row>
    <row r="439" customFormat="false" ht="12.75" hidden="false" customHeight="false" outlineLevel="0" collapsed="false">
      <c r="E439" s="43"/>
      <c r="F439" s="62"/>
      <c r="G439" s="62"/>
      <c r="I439" s="4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</row>
    <row r="440" customFormat="false" ht="12.75" hidden="false" customHeight="false" outlineLevel="0" collapsed="false">
      <c r="E440" s="43"/>
      <c r="F440" s="62"/>
      <c r="G440" s="62"/>
      <c r="I440" s="4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</row>
    <row r="441" customFormat="false" ht="12.75" hidden="false" customHeight="false" outlineLevel="0" collapsed="false">
      <c r="E441" s="43"/>
      <c r="F441" s="62"/>
      <c r="G441" s="62"/>
      <c r="I441" s="4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</row>
    <row r="442" customFormat="false" ht="12.75" hidden="false" customHeight="false" outlineLevel="0" collapsed="false">
      <c r="E442" s="43"/>
      <c r="F442" s="62"/>
      <c r="G442" s="62"/>
      <c r="I442" s="4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</row>
    <row r="443" customFormat="false" ht="12.75" hidden="false" customHeight="false" outlineLevel="0" collapsed="false">
      <c r="E443" s="43"/>
      <c r="F443" s="62"/>
      <c r="G443" s="62"/>
      <c r="I443" s="4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</row>
    <row r="444" customFormat="false" ht="12.75" hidden="false" customHeight="false" outlineLevel="0" collapsed="false">
      <c r="E444" s="43"/>
      <c r="F444" s="62"/>
      <c r="G444" s="62"/>
      <c r="I444" s="4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</row>
    <row r="445" customFormat="false" ht="12.75" hidden="false" customHeight="false" outlineLevel="0" collapsed="false">
      <c r="E445" s="43"/>
      <c r="F445" s="62"/>
      <c r="G445" s="62"/>
      <c r="I445" s="4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</row>
    <row r="446" customFormat="false" ht="12.75" hidden="false" customHeight="false" outlineLevel="0" collapsed="false">
      <c r="E446" s="4"/>
      <c r="F446" s="56"/>
      <c r="G446" s="56"/>
      <c r="I446" s="4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</row>
    <row r="447" customFormat="false" ht="12.75" hidden="false" customHeight="false" outlineLevel="0" collapsed="false">
      <c r="E447" s="4"/>
      <c r="F447" s="56"/>
      <c r="G447" s="56"/>
      <c r="I447" s="4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</row>
    <row r="448" customFormat="false" ht="12.75" hidden="false" customHeight="false" outlineLevel="0" collapsed="false">
      <c r="E448" s="4"/>
      <c r="F448" s="56"/>
      <c r="G448" s="56"/>
      <c r="I448" s="4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</row>
    <row r="449" customFormat="false" ht="12.75" hidden="false" customHeight="false" outlineLevel="0" collapsed="false">
      <c r="E449" s="4"/>
      <c r="F449" s="56"/>
      <c r="G449" s="56"/>
      <c r="I449" s="4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</row>
    <row r="450" customFormat="false" ht="12.75" hidden="false" customHeight="false" outlineLevel="0" collapsed="false">
      <c r="E450" s="4"/>
      <c r="F450" s="56"/>
      <c r="G450" s="56"/>
      <c r="I450" s="4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</row>
    <row r="451" customFormat="false" ht="12.75" hidden="false" customHeight="false" outlineLevel="0" collapsed="false">
      <c r="E451" s="4"/>
      <c r="F451" s="56"/>
      <c r="G451" s="56"/>
      <c r="I451" s="4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</row>
    <row r="452" customFormat="false" ht="12.75" hidden="false" customHeight="false" outlineLevel="0" collapsed="false">
      <c r="E452" s="4"/>
      <c r="F452" s="56"/>
      <c r="G452" s="56"/>
      <c r="I452" s="4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</row>
    <row r="453" customFormat="false" ht="12.75" hidden="false" customHeight="false" outlineLevel="0" collapsed="false">
      <c r="E453" s="4"/>
      <c r="F453" s="56"/>
      <c r="G453" s="56"/>
      <c r="I453" s="4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</row>
    <row r="454" customFormat="false" ht="12.75" hidden="false" customHeight="false" outlineLevel="0" collapsed="false">
      <c r="E454" s="4"/>
      <c r="F454" s="56"/>
      <c r="G454" s="56"/>
      <c r="I454" s="4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</row>
    <row r="455" customFormat="false" ht="12.75" hidden="false" customHeight="false" outlineLevel="0" collapsed="false">
      <c r="E455" s="4"/>
      <c r="F455" s="56"/>
      <c r="G455" s="56"/>
      <c r="I455" s="4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</row>
    <row r="456" customFormat="false" ht="12.75" hidden="false" customHeight="false" outlineLevel="0" collapsed="false">
      <c r="E456" s="4"/>
      <c r="F456" s="56"/>
      <c r="G456" s="56"/>
      <c r="I456" s="4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</row>
    <row r="457" customFormat="false" ht="12.75" hidden="false" customHeight="false" outlineLevel="0" collapsed="false">
      <c r="E457" s="4"/>
      <c r="F457" s="56"/>
      <c r="G457" s="56"/>
      <c r="I457" s="4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</row>
    <row r="458" customFormat="false" ht="12.75" hidden="false" customHeight="false" outlineLevel="0" collapsed="false">
      <c r="E458" s="4"/>
      <c r="F458" s="56"/>
      <c r="G458" s="56"/>
      <c r="I458" s="4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</row>
    <row r="459" customFormat="false" ht="12.75" hidden="false" customHeight="false" outlineLevel="0" collapsed="false">
      <c r="E459" s="4"/>
      <c r="F459" s="56"/>
      <c r="G459" s="56"/>
      <c r="I459" s="4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</row>
    <row r="460" customFormat="false" ht="12.75" hidden="false" customHeight="false" outlineLevel="0" collapsed="false">
      <c r="E460" s="4"/>
      <c r="F460" s="56"/>
      <c r="G460" s="56"/>
      <c r="I460" s="4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</row>
    <row r="461" customFormat="false" ht="12.75" hidden="false" customHeight="false" outlineLevel="0" collapsed="false">
      <c r="E461" s="4"/>
      <c r="F461" s="56"/>
      <c r="G461" s="56"/>
      <c r="I461" s="4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</row>
    <row r="462" customFormat="false" ht="12.75" hidden="false" customHeight="false" outlineLevel="0" collapsed="false">
      <c r="E462" s="43"/>
      <c r="F462" s="62"/>
      <c r="G462" s="62"/>
      <c r="I462" s="4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</row>
    <row r="463" customFormat="false" ht="12.75" hidden="false" customHeight="false" outlineLevel="0" collapsed="false">
      <c r="E463" s="43"/>
      <c r="F463" s="62"/>
      <c r="G463" s="62"/>
      <c r="I463" s="4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</row>
    <row r="464" customFormat="false" ht="12.75" hidden="false" customHeight="false" outlineLevel="0" collapsed="false">
      <c r="E464" s="4"/>
      <c r="F464" s="56"/>
      <c r="G464" s="56"/>
      <c r="I464" s="4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</row>
    <row r="465" customFormat="false" ht="12.75" hidden="false" customHeight="false" outlineLevel="0" collapsed="false">
      <c r="E465" s="4"/>
      <c r="F465" s="56"/>
      <c r="G465" s="56"/>
      <c r="I465" s="4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</row>
    <row r="466" customFormat="false" ht="12.75" hidden="false" customHeight="false" outlineLevel="0" collapsed="false">
      <c r="E466" s="4"/>
      <c r="F466" s="56"/>
      <c r="G466" s="56"/>
      <c r="I466" s="4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</row>
    <row r="467" customFormat="false" ht="12.75" hidden="false" customHeight="false" outlineLevel="0" collapsed="false">
      <c r="E467" s="4"/>
      <c r="F467" s="62"/>
      <c r="G467" s="62"/>
      <c r="I467" s="4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</row>
    <row r="468" customFormat="false" ht="12.75" hidden="false" customHeight="false" outlineLevel="0" collapsed="false">
      <c r="E468" s="4"/>
      <c r="F468" s="56"/>
      <c r="G468" s="56"/>
      <c r="I468" s="4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</row>
    <row r="469" customFormat="false" ht="12.75" hidden="false" customHeight="false" outlineLevel="0" collapsed="false">
      <c r="E469" s="4"/>
      <c r="F469" s="56"/>
      <c r="G469" s="56"/>
      <c r="I469" s="4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</row>
    <row r="470" customFormat="false" ht="12.75" hidden="false" customHeight="false" outlineLevel="0" collapsed="false">
      <c r="E470" s="4"/>
      <c r="F470" s="56"/>
      <c r="G470" s="56"/>
      <c r="I470" s="4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</row>
    <row r="471" customFormat="false" ht="12.75" hidden="false" customHeight="false" outlineLevel="0" collapsed="false">
      <c r="E471" s="4"/>
      <c r="F471" s="56"/>
      <c r="G471" s="56"/>
      <c r="I471" s="4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</row>
    <row r="472" customFormat="false" ht="12.75" hidden="false" customHeight="false" outlineLevel="0" collapsed="false">
      <c r="E472" s="4"/>
      <c r="F472" s="56"/>
      <c r="G472" s="56"/>
      <c r="I472" s="4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</row>
    <row r="473" customFormat="false" ht="12.75" hidden="false" customHeight="false" outlineLevel="0" collapsed="false">
      <c r="E473" s="43"/>
      <c r="F473" s="62"/>
      <c r="G473" s="62"/>
      <c r="I473" s="4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</row>
    <row r="474" customFormat="false" ht="12.75" hidden="false" customHeight="false" outlineLevel="0" collapsed="false">
      <c r="E474" s="43"/>
      <c r="F474" s="62"/>
      <c r="G474" s="62"/>
      <c r="I474" s="4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</row>
    <row r="475" customFormat="false" ht="12.75" hidden="false" customHeight="false" outlineLevel="0" collapsed="false">
      <c r="E475" s="4"/>
      <c r="F475" s="56"/>
      <c r="G475" s="56"/>
      <c r="I475" s="4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</row>
    <row r="476" customFormat="false" ht="12.75" hidden="false" customHeight="false" outlineLevel="0" collapsed="false">
      <c r="E476" s="4"/>
      <c r="F476" s="56"/>
      <c r="G476" s="56"/>
      <c r="I476" s="4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</row>
    <row r="477" customFormat="false" ht="12.75" hidden="false" customHeight="false" outlineLevel="0" collapsed="false">
      <c r="E477" s="4"/>
      <c r="F477" s="56"/>
      <c r="G477" s="56"/>
      <c r="I477" s="4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</row>
    <row r="478" customFormat="false" ht="12.75" hidden="false" customHeight="false" outlineLevel="0" collapsed="false">
      <c r="E478" s="4"/>
      <c r="F478" s="56"/>
      <c r="G478" s="56"/>
      <c r="I478" s="4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</row>
    <row r="479" customFormat="false" ht="12.75" hidden="false" customHeight="false" outlineLevel="0" collapsed="false">
      <c r="E479" s="4"/>
      <c r="F479" s="56"/>
      <c r="G479" s="56"/>
      <c r="I479" s="4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</row>
    <row r="480" customFormat="false" ht="12.75" hidden="false" customHeight="false" outlineLevel="0" collapsed="false">
      <c r="E480" s="4"/>
      <c r="F480" s="56"/>
      <c r="G480" s="56"/>
      <c r="I480" s="4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 t="n">
        <f aca="false">SUM(W476:W480)</f>
        <v>0</v>
      </c>
    </row>
    <row r="481" customFormat="false" ht="12.75" hidden="false" customHeight="false" outlineLevel="0" collapsed="false">
      <c r="E481" s="4"/>
      <c r="F481" s="56"/>
      <c r="G481" s="56"/>
      <c r="I481" s="4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</row>
    <row r="482" customFormat="false" ht="12.75" hidden="false" customHeight="false" outlineLevel="0" collapsed="false">
      <c r="E482" s="4"/>
      <c r="F482" s="56"/>
      <c r="G482" s="56"/>
      <c r="I482" s="4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</row>
    <row r="483" customFormat="false" ht="12.75" hidden="false" customHeight="false" outlineLevel="0" collapsed="false">
      <c r="E483" s="4"/>
      <c r="F483" s="56"/>
      <c r="G483" s="56"/>
      <c r="I483" s="4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</row>
    <row r="484" customFormat="false" ht="12.75" hidden="false" customHeight="false" outlineLevel="0" collapsed="false">
      <c r="E484" s="4"/>
      <c r="F484" s="56"/>
      <c r="G484" s="56"/>
      <c r="I484" s="4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</row>
    <row r="485" customFormat="false" ht="12.75" hidden="false" customHeight="false" outlineLevel="0" collapsed="false">
      <c r="E485" s="4"/>
      <c r="F485" s="56"/>
      <c r="G485" s="56"/>
      <c r="I485" s="4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</row>
    <row r="486" customFormat="false" ht="12.75" hidden="false" customHeight="false" outlineLevel="0" collapsed="false">
      <c r="E486" s="4"/>
      <c r="F486" s="56"/>
      <c r="G486" s="56"/>
      <c r="I486" s="4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</row>
    <row r="487" customFormat="false" ht="12.75" hidden="false" customHeight="false" outlineLevel="0" collapsed="false">
      <c r="E487" s="4"/>
      <c r="F487" s="56"/>
      <c r="G487" s="56"/>
      <c r="I487" s="4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 t="n">
        <f aca="false">SUM(W484:W487)</f>
        <v>0</v>
      </c>
    </row>
    <row r="488" customFormat="false" ht="12.75" hidden="false" customHeight="false" outlineLevel="0" collapsed="false">
      <c r="E488" s="4"/>
      <c r="F488" s="56"/>
      <c r="G488" s="56"/>
      <c r="I488" s="4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</row>
    <row r="489" customFormat="false" ht="12.75" hidden="false" customHeight="false" outlineLevel="0" collapsed="false">
      <c r="E489" s="43"/>
      <c r="F489" s="62"/>
      <c r="G489" s="62"/>
      <c r="I489" s="4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</row>
    <row r="490" customFormat="false" ht="12.75" hidden="false" customHeight="false" outlineLevel="0" collapsed="false">
      <c r="E490" s="43"/>
      <c r="F490" s="62"/>
      <c r="G490" s="62"/>
      <c r="I490" s="4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</row>
    <row r="491" customFormat="false" ht="12.75" hidden="false" customHeight="false" outlineLevel="0" collapsed="false">
      <c r="E491" s="43"/>
      <c r="F491" s="62"/>
      <c r="G491" s="62"/>
      <c r="I491" s="4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</row>
    <row r="492" customFormat="false" ht="12.75" hidden="false" customHeight="false" outlineLevel="0" collapsed="false">
      <c r="E492" s="43"/>
      <c r="F492" s="62"/>
      <c r="G492" s="62"/>
      <c r="I492" s="4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</row>
    <row r="493" customFormat="false" ht="12.75" hidden="false" customHeight="false" outlineLevel="0" collapsed="false">
      <c r="A493" s="19"/>
      <c r="B493" s="19"/>
      <c r="C493" s="20"/>
      <c r="D493" s="21"/>
      <c r="E493" s="25"/>
      <c r="F493" s="63"/>
      <c r="G493" s="63"/>
      <c r="H493" s="19"/>
      <c r="I493" s="25"/>
      <c r="J493" s="19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  <c r="AU493" s="19"/>
      <c r="AV493" s="19"/>
      <c r="AW493" s="19"/>
      <c r="AX493" s="19"/>
      <c r="AY493" s="19"/>
      <c r="AZ493" s="19"/>
      <c r="BA493" s="19"/>
      <c r="BB493" s="19"/>
      <c r="BC493" s="19"/>
      <c r="BD493" s="19"/>
      <c r="BE493" s="19"/>
      <c r="BF493" s="19"/>
      <c r="BG493" s="19"/>
      <c r="BH493" s="19"/>
      <c r="BI493" s="19"/>
      <c r="BJ493" s="19"/>
      <c r="BK493" s="19"/>
      <c r="BL493" s="19"/>
      <c r="BM493" s="19"/>
      <c r="BN493" s="19"/>
      <c r="BO493" s="19"/>
      <c r="BP493" s="19"/>
      <c r="BQ493" s="19"/>
      <c r="BR493" s="19"/>
      <c r="BS493" s="19"/>
      <c r="BT493" s="19"/>
      <c r="BU493" s="19"/>
      <c r="BV493" s="19"/>
      <c r="BW493" s="19"/>
      <c r="BX493" s="19"/>
      <c r="BY493" s="19"/>
      <c r="BZ493" s="19"/>
      <c r="CA493" s="19"/>
      <c r="CB493" s="19"/>
      <c r="CC493" s="19"/>
      <c r="CD493" s="19"/>
      <c r="CE493" s="19"/>
      <c r="CF493" s="19"/>
      <c r="CG493" s="19"/>
      <c r="CH493" s="19"/>
      <c r="CI493" s="19"/>
      <c r="CJ493" s="19"/>
      <c r="CK493" s="19"/>
      <c r="CL493" s="19"/>
      <c r="CM493" s="19"/>
      <c r="CN493" s="19"/>
      <c r="CO493" s="19"/>
      <c r="CP493" s="19"/>
      <c r="CQ493" s="19"/>
      <c r="CR493" s="19"/>
      <c r="CS493" s="19"/>
      <c r="CT493" s="19"/>
      <c r="CU493" s="19"/>
      <c r="CV493" s="19"/>
      <c r="CW493" s="19"/>
      <c r="CX493" s="19"/>
      <c r="CY493" s="19"/>
      <c r="CZ493" s="19"/>
      <c r="DA493" s="19"/>
      <c r="DB493" s="19"/>
      <c r="DC493" s="19"/>
      <c r="DD493" s="19"/>
      <c r="DE493" s="19"/>
      <c r="DF493" s="19"/>
      <c r="DG493" s="19"/>
      <c r="DH493" s="19"/>
      <c r="DI493" s="19"/>
      <c r="DJ493" s="19"/>
      <c r="DK493" s="19"/>
      <c r="DL493" s="19"/>
      <c r="DM493" s="19"/>
      <c r="DN493" s="19"/>
      <c r="DO493" s="19"/>
      <c r="DP493" s="19"/>
      <c r="DQ493" s="19"/>
      <c r="DR493" s="19"/>
      <c r="DS493" s="19"/>
      <c r="DT493" s="19"/>
      <c r="DU493" s="19"/>
      <c r="DV493" s="19"/>
      <c r="DW493" s="19"/>
      <c r="DX493" s="19"/>
      <c r="DY493" s="19"/>
      <c r="DZ493" s="19"/>
      <c r="EA493" s="19"/>
      <c r="EB493" s="19"/>
      <c r="EC493" s="19"/>
      <c r="ED493" s="19"/>
      <c r="EE493" s="19"/>
      <c r="EF493" s="19"/>
      <c r="EG493" s="19"/>
      <c r="EH493" s="19"/>
      <c r="EI493" s="19"/>
      <c r="EJ493" s="19"/>
      <c r="EK493" s="19"/>
      <c r="EL493" s="19"/>
      <c r="EM493" s="19"/>
      <c r="EN493" s="19"/>
      <c r="EO493" s="19"/>
      <c r="EP493" s="19"/>
      <c r="EQ493" s="19"/>
      <c r="ER493" s="19"/>
      <c r="ES493" s="19"/>
      <c r="ET493" s="19"/>
      <c r="EU493" s="19"/>
      <c r="EV493" s="19"/>
      <c r="EW493" s="19"/>
      <c r="EX493" s="19"/>
      <c r="EY493" s="19"/>
      <c r="EZ493" s="19"/>
      <c r="FA493" s="19"/>
      <c r="FB493" s="19"/>
      <c r="FC493" s="19"/>
      <c r="FD493" s="19"/>
      <c r="FE493" s="19"/>
      <c r="FF493" s="19"/>
      <c r="FG493" s="19"/>
      <c r="FH493" s="19"/>
      <c r="FI493" s="19"/>
      <c r="FJ493" s="19"/>
      <c r="FK493" s="19"/>
      <c r="FL493" s="19"/>
      <c r="FM493" s="19"/>
      <c r="FN493" s="19"/>
      <c r="FO493" s="19"/>
      <c r="FP493" s="19"/>
      <c r="FQ493" s="19"/>
      <c r="FR493" s="19"/>
      <c r="FS493" s="19"/>
      <c r="FT493" s="19"/>
      <c r="FU493" s="19"/>
      <c r="FV493" s="19"/>
      <c r="FW493" s="19"/>
      <c r="FX493" s="19"/>
      <c r="FY493" s="19"/>
      <c r="FZ493" s="19"/>
      <c r="GA493" s="19"/>
      <c r="GB493" s="19"/>
      <c r="GC493" s="19"/>
      <c r="GD493" s="19"/>
      <c r="GE493" s="19"/>
      <c r="GF493" s="19"/>
      <c r="GG493" s="19"/>
      <c r="GH493" s="19"/>
      <c r="GI493" s="19"/>
      <c r="GJ493" s="19"/>
      <c r="GK493" s="19"/>
      <c r="GL493" s="19"/>
      <c r="GM493" s="19"/>
      <c r="GN493" s="19"/>
      <c r="GO493" s="19"/>
      <c r="GP493" s="19"/>
      <c r="GQ493" s="19"/>
      <c r="GR493" s="19"/>
      <c r="GS493" s="19"/>
      <c r="GT493" s="19"/>
      <c r="GU493" s="19"/>
      <c r="GV493" s="19"/>
      <c r="GW493" s="19"/>
      <c r="GX493" s="19"/>
      <c r="GY493" s="19"/>
      <c r="GZ493" s="19"/>
      <c r="HA493" s="19"/>
      <c r="HB493" s="19"/>
      <c r="HC493" s="19"/>
      <c r="HD493" s="19"/>
      <c r="HE493" s="19"/>
      <c r="HF493" s="19"/>
      <c r="HG493" s="19"/>
      <c r="HH493" s="19"/>
      <c r="HI493" s="19"/>
      <c r="HJ493" s="19"/>
      <c r="HK493" s="19"/>
      <c r="HL493" s="19"/>
      <c r="HM493" s="19"/>
      <c r="HN493" s="19"/>
      <c r="HO493" s="19"/>
      <c r="HP493" s="19"/>
      <c r="HQ493" s="19"/>
      <c r="HR493" s="19"/>
      <c r="HS493" s="19"/>
      <c r="HT493" s="19"/>
      <c r="HU493" s="19"/>
      <c r="HV493" s="19"/>
      <c r="HW493" s="19"/>
      <c r="HX493" s="19"/>
      <c r="HY493" s="19"/>
      <c r="HZ493" s="19"/>
      <c r="IA493" s="19"/>
      <c r="IB493" s="19"/>
      <c r="IC493" s="19"/>
      <c r="ID493" s="19"/>
      <c r="IE493" s="19"/>
      <c r="IF493" s="19"/>
      <c r="IG493" s="19"/>
      <c r="IH493" s="19"/>
      <c r="II493" s="19"/>
      <c r="IJ493" s="19"/>
      <c r="IK493" s="19"/>
      <c r="IL493" s="19"/>
      <c r="IM493" s="19"/>
      <c r="IN493" s="19"/>
      <c r="IO493" s="19"/>
      <c r="IP493" s="19"/>
      <c r="IQ493" s="19"/>
      <c r="IR493" s="19"/>
      <c r="IS493" s="19"/>
      <c r="IT493" s="19"/>
      <c r="IU493" s="19"/>
      <c r="IV493" s="19"/>
      <c r="IW493" s="19"/>
    </row>
    <row r="494" customFormat="false" ht="12.75" hidden="false" customHeight="false" outlineLevel="0" collapsed="false">
      <c r="E494" s="43"/>
      <c r="F494" s="62"/>
      <c r="G494" s="62"/>
      <c r="I494" s="4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</row>
    <row r="495" customFormat="false" ht="12.75" hidden="false" customHeight="false" outlineLevel="0" collapsed="false">
      <c r="E495" s="4"/>
      <c r="F495" s="56"/>
      <c r="G495" s="56"/>
      <c r="I495" s="4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</row>
    <row r="496" customFormat="false" ht="12.75" hidden="false" customHeight="false" outlineLevel="0" collapsed="false"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</row>
    <row r="497" customFormat="false" ht="12.75" hidden="false" customHeight="false" outlineLevel="0" collapsed="false">
      <c r="E497" s="4"/>
      <c r="F497" s="56"/>
      <c r="G497" s="56"/>
      <c r="I497" s="4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</row>
    <row r="498" customFormat="false" ht="12.75" hidden="false" customHeight="false" outlineLevel="0" collapsed="false">
      <c r="E498" s="4"/>
      <c r="F498" s="56"/>
      <c r="G498" s="56"/>
      <c r="I498" s="4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</row>
    <row r="499" customFormat="false" ht="12.75" hidden="false" customHeight="false" outlineLevel="0" collapsed="false">
      <c r="E499" s="4"/>
      <c r="F499" s="56"/>
      <c r="G499" s="56"/>
      <c r="I499" s="4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</row>
    <row r="500" customFormat="false" ht="12.75" hidden="false" customHeight="false" outlineLevel="0" collapsed="false">
      <c r="E500" s="4"/>
      <c r="F500" s="56"/>
      <c r="G500" s="56"/>
      <c r="I500" s="4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</row>
    <row r="501" customFormat="false" ht="12.75" hidden="false" customHeight="false" outlineLevel="0" collapsed="false">
      <c r="E501" s="4"/>
      <c r="F501" s="56"/>
      <c r="G501" s="56"/>
      <c r="I501" s="4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</row>
    <row r="502" customFormat="false" ht="12.75" hidden="false" customHeight="false" outlineLevel="0" collapsed="false">
      <c r="E502" s="4"/>
      <c r="F502" s="56"/>
      <c r="G502" s="56"/>
      <c r="I502" s="4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</row>
    <row r="503" customFormat="false" ht="12.75" hidden="false" customHeight="false" outlineLevel="0" collapsed="false">
      <c r="E503" s="4"/>
      <c r="F503" s="56"/>
      <c r="G503" s="56"/>
      <c r="I503" s="4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</row>
    <row r="504" customFormat="false" ht="12.75" hidden="false" customHeight="false" outlineLevel="0" collapsed="false">
      <c r="E504" s="4"/>
      <c r="F504" s="56"/>
      <c r="G504" s="56"/>
      <c r="I504" s="4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</row>
    <row r="505" customFormat="false" ht="12.75" hidden="false" customHeight="false" outlineLevel="0" collapsed="false">
      <c r="E505" s="4"/>
      <c r="F505" s="56"/>
      <c r="G505" s="56"/>
      <c r="I505" s="4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</row>
    <row r="506" customFormat="false" ht="12.75" hidden="false" customHeight="false" outlineLevel="0" collapsed="false">
      <c r="E506" s="4"/>
      <c r="F506" s="56"/>
      <c r="G506" s="56"/>
      <c r="I506" s="4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</row>
    <row r="507" customFormat="false" ht="12.75" hidden="false" customHeight="false" outlineLevel="0" collapsed="false">
      <c r="E507" s="4"/>
      <c r="F507" s="4"/>
      <c r="I507" s="4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</row>
    <row r="508" customFormat="false" ht="12.75" hidden="false" customHeight="false" outlineLevel="0" collapsed="false">
      <c r="E508" s="4"/>
      <c r="F508" s="62"/>
      <c r="G508" s="62"/>
      <c r="I508" s="4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</row>
    <row r="509" customFormat="false" ht="12.75" hidden="false" customHeight="false" outlineLevel="0" collapsed="false">
      <c r="E509" s="4"/>
      <c r="F509" s="62"/>
      <c r="G509" s="62"/>
      <c r="I509" s="4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</row>
    <row r="510" customFormat="false" ht="12.75" hidden="false" customHeight="false" outlineLevel="0" collapsed="false">
      <c r="E510" s="4"/>
      <c r="F510" s="62"/>
      <c r="G510" s="62"/>
      <c r="I510" s="4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</row>
    <row r="511" customFormat="false" ht="12.75" hidden="false" customHeight="false" outlineLevel="0" collapsed="false">
      <c r="E511" s="4"/>
      <c r="F511" s="62"/>
      <c r="G511" s="62"/>
      <c r="I511" s="4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</row>
    <row r="512" customFormat="false" ht="12.75" hidden="false" customHeight="false" outlineLevel="0" collapsed="false">
      <c r="E512" s="4"/>
      <c r="F512" s="62"/>
      <c r="G512" s="62"/>
      <c r="I512" s="4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</row>
    <row r="513" customFormat="false" ht="12.75" hidden="false" customHeight="false" outlineLevel="0" collapsed="false">
      <c r="E513" s="4"/>
      <c r="F513" s="62"/>
      <c r="G513" s="62"/>
      <c r="I513" s="4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</row>
    <row r="514" customFormat="false" ht="12.75" hidden="false" customHeight="false" outlineLevel="0" collapsed="false">
      <c r="E514" s="4"/>
      <c r="F514" s="62"/>
      <c r="G514" s="62"/>
      <c r="I514" s="4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</row>
    <row r="515" customFormat="false" ht="12.75" hidden="false" customHeight="false" outlineLevel="0" collapsed="false">
      <c r="E515" s="64"/>
      <c r="F515" s="62"/>
      <c r="G515" s="62"/>
      <c r="I515" s="4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</row>
    <row r="516" customFormat="false" ht="12.75" hidden="false" customHeight="false" outlineLevel="0" collapsed="false">
      <c r="E516" s="4"/>
      <c r="F516" s="56"/>
      <c r="G516" s="56"/>
      <c r="I516" s="4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</row>
    <row r="517" customFormat="false" ht="12.75" hidden="false" customHeight="false" outlineLevel="0" collapsed="false">
      <c r="E517" s="4"/>
      <c r="F517" s="56"/>
      <c r="G517" s="56"/>
      <c r="I517" s="4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</row>
    <row r="518" customFormat="false" ht="12.75" hidden="false" customHeight="false" outlineLevel="0" collapsed="false">
      <c r="E518" s="4"/>
      <c r="F518" s="56"/>
      <c r="G518" s="56"/>
      <c r="I518" s="4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</row>
    <row r="519" customFormat="false" ht="12.75" hidden="false" customHeight="false" outlineLevel="0" collapsed="false">
      <c r="E519" s="4"/>
      <c r="F519" s="56"/>
      <c r="G519" s="56"/>
      <c r="I519" s="4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</row>
    <row r="520" customFormat="false" ht="12.75" hidden="false" customHeight="false" outlineLevel="0" collapsed="false">
      <c r="E520" s="4"/>
      <c r="F520" s="56"/>
      <c r="G520" s="56"/>
      <c r="I520" s="4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</row>
    <row r="521" customFormat="false" ht="12.75" hidden="false" customHeight="false" outlineLevel="0" collapsed="false">
      <c r="E521" s="4"/>
      <c r="F521" s="56"/>
      <c r="G521" s="56"/>
      <c r="I521" s="4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</row>
    <row r="522" customFormat="false" ht="12.75" hidden="false" customHeight="false" outlineLevel="0" collapsed="false">
      <c r="E522" s="4"/>
      <c r="F522" s="56"/>
      <c r="G522" s="56"/>
      <c r="I522" s="4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 t="n">
        <f aca="false">SUM(W519:W522)</f>
        <v>0</v>
      </c>
    </row>
    <row r="523" customFormat="false" ht="12.75" hidden="false" customHeight="false" outlineLevel="0" collapsed="false">
      <c r="E523" s="4"/>
      <c r="F523" s="56"/>
      <c r="G523" s="56"/>
      <c r="I523" s="4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</row>
    <row r="524" customFormat="false" ht="12.75" hidden="false" customHeight="false" outlineLevel="0" collapsed="false">
      <c r="E524" s="4"/>
      <c r="F524" s="56"/>
      <c r="G524" s="56"/>
      <c r="I524" s="4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</row>
    <row r="525" customFormat="false" ht="12.75" hidden="false" customHeight="false" outlineLevel="0" collapsed="false">
      <c r="E525" s="4"/>
      <c r="F525" s="56"/>
      <c r="G525" s="56"/>
      <c r="I525" s="4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</row>
    <row r="526" customFormat="false" ht="12.75" hidden="false" customHeight="false" outlineLevel="0" collapsed="false">
      <c r="E526" s="4"/>
      <c r="F526" s="56"/>
      <c r="G526" s="56"/>
      <c r="I526" s="4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</row>
    <row r="527" customFormat="false" ht="12.75" hidden="false" customHeight="false" outlineLevel="0" collapsed="false">
      <c r="E527" s="4"/>
      <c r="F527" s="56"/>
      <c r="G527" s="56"/>
      <c r="I527" s="4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</row>
    <row r="528" customFormat="false" ht="12.75" hidden="false" customHeight="false" outlineLevel="0" collapsed="false">
      <c r="E528" s="4"/>
      <c r="F528" s="56"/>
      <c r="G528" s="56"/>
      <c r="I528" s="4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</row>
    <row r="529" customFormat="false" ht="12.75" hidden="false" customHeight="false" outlineLevel="0" collapsed="false">
      <c r="E529" s="4"/>
      <c r="F529" s="56"/>
      <c r="G529" s="56"/>
      <c r="H529" s="4"/>
      <c r="I529" s="4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</row>
    <row r="530" customFormat="false" ht="12.75" hidden="false" customHeight="false" outlineLevel="0" collapsed="false">
      <c r="E530" s="4"/>
      <c r="F530" s="56"/>
      <c r="G530" s="56"/>
      <c r="H530" s="4"/>
      <c r="I530" s="4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</row>
    <row r="531" customFormat="false" ht="12.75" hidden="false" customHeight="false" outlineLevel="0" collapsed="false">
      <c r="E531" s="4"/>
      <c r="F531" s="56"/>
      <c r="G531" s="56"/>
      <c r="H531" s="4"/>
      <c r="I531" s="4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</row>
    <row r="532" customFormat="false" ht="12.75" hidden="false" customHeight="false" outlineLevel="0" collapsed="false">
      <c r="E532" s="4"/>
      <c r="F532" s="56"/>
      <c r="G532" s="56"/>
      <c r="H532" s="4"/>
      <c r="I532" s="4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 t="n">
        <f aca="false">SUM(W529:W532)</f>
        <v>0</v>
      </c>
    </row>
    <row r="533" customFormat="false" ht="12.75" hidden="false" customHeight="false" outlineLevel="0" collapsed="false">
      <c r="E533" s="4"/>
      <c r="F533" s="62"/>
      <c r="G533" s="62"/>
      <c r="I533" s="4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</row>
    <row r="534" customFormat="false" ht="12.75" hidden="false" customHeight="false" outlineLevel="0" collapsed="false">
      <c r="E534" s="4"/>
      <c r="F534" s="62"/>
      <c r="G534" s="62"/>
      <c r="I534" s="4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</row>
    <row r="535" customFormat="false" ht="12.75" hidden="false" customHeight="false" outlineLevel="0" collapsed="false">
      <c r="E535" s="43"/>
      <c r="F535" s="62"/>
      <c r="G535" s="62"/>
      <c r="I535" s="4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</row>
    <row r="536" customFormat="false" ht="12.75" hidden="false" customHeight="false" outlineLevel="0" collapsed="false">
      <c r="E536" s="4"/>
      <c r="F536" s="56"/>
      <c r="G536" s="56"/>
      <c r="I536" s="4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</row>
    <row r="537" customFormat="false" ht="12.75" hidden="false" customHeight="false" outlineLevel="0" collapsed="false">
      <c r="E537" s="43"/>
      <c r="F537" s="62"/>
      <c r="G537" s="62"/>
      <c r="I537" s="4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</row>
    <row r="538" customFormat="false" ht="12.75" hidden="false" customHeight="false" outlineLevel="0" collapsed="false">
      <c r="E538" s="43"/>
      <c r="F538" s="62"/>
      <c r="G538" s="62"/>
      <c r="I538" s="4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</row>
    <row r="539" customFormat="false" ht="12.75" hidden="false" customHeight="false" outlineLevel="0" collapsed="false">
      <c r="E539" s="43"/>
      <c r="F539" s="62"/>
      <c r="G539" s="62"/>
      <c r="I539" s="4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</row>
    <row r="540" customFormat="false" ht="12.75" hidden="false" customHeight="false" outlineLevel="0" collapsed="false">
      <c r="E540" s="4"/>
      <c r="F540" s="56"/>
      <c r="G540" s="56"/>
      <c r="I540" s="4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</row>
    <row r="541" customFormat="false" ht="12.75" hidden="false" customHeight="false" outlineLevel="0" collapsed="false">
      <c r="E541" s="4"/>
      <c r="F541" s="56"/>
      <c r="G541" s="56"/>
      <c r="I541" s="4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</row>
    <row r="542" customFormat="false" ht="12.75" hidden="false" customHeight="false" outlineLevel="0" collapsed="false">
      <c r="E542" s="43"/>
      <c r="F542" s="62"/>
      <c r="G542" s="62"/>
      <c r="I542" s="4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</row>
    <row r="543" customFormat="false" ht="12.75" hidden="false" customHeight="false" outlineLevel="0" collapsed="false">
      <c r="E543" s="43"/>
      <c r="F543" s="62"/>
      <c r="G543" s="62"/>
      <c r="I543" s="4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</row>
    <row r="544" customFormat="false" ht="12.75" hidden="false" customHeight="false" outlineLevel="0" collapsed="false">
      <c r="E544" s="43"/>
      <c r="F544" s="62"/>
      <c r="G544" s="62"/>
      <c r="I544" s="4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</row>
    <row r="545" customFormat="false" ht="12.75" hidden="false" customHeight="false" outlineLevel="0" collapsed="false">
      <c r="E545" s="43"/>
      <c r="F545" s="62"/>
      <c r="G545" s="62"/>
      <c r="I545" s="4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</row>
    <row r="546" customFormat="false" ht="12.75" hidden="false" customHeight="false" outlineLevel="0" collapsed="false">
      <c r="E546" s="43"/>
      <c r="F546" s="62"/>
      <c r="G546" s="62"/>
      <c r="I546" s="4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</row>
    <row r="547" customFormat="false" ht="12.75" hidden="false" customHeight="false" outlineLevel="0" collapsed="false">
      <c r="E547" s="4"/>
      <c r="F547" s="62"/>
      <c r="G547" s="62"/>
      <c r="I547" s="4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</row>
    <row r="548" customFormat="false" ht="12.75" hidden="false" customHeight="false" outlineLevel="0" collapsed="false">
      <c r="E548" s="4"/>
      <c r="F548" s="62"/>
      <c r="G548" s="62"/>
      <c r="I548" s="4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</row>
    <row r="549" customFormat="false" ht="12.75" hidden="false" customHeight="false" outlineLevel="0" collapsed="false">
      <c r="E549" s="4"/>
      <c r="F549" s="56"/>
      <c r="G549" s="56"/>
      <c r="I549" s="4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</row>
    <row r="550" customFormat="false" ht="12.75" hidden="false" customHeight="false" outlineLevel="0" collapsed="false">
      <c r="E550" s="4"/>
      <c r="F550" s="56"/>
      <c r="G550" s="56"/>
      <c r="I550" s="4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</row>
    <row r="551" customFormat="false" ht="12.75" hidden="false" customHeight="false" outlineLevel="0" collapsed="false">
      <c r="A551" s="19"/>
      <c r="B551" s="19"/>
      <c r="C551" s="20"/>
      <c r="D551" s="21"/>
      <c r="E551" s="25"/>
      <c r="F551" s="63"/>
      <c r="G551" s="63"/>
      <c r="H551" s="19"/>
      <c r="I551" s="25"/>
      <c r="J551" s="19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19"/>
      <c r="AT551" s="19"/>
      <c r="AU551" s="19"/>
      <c r="AV551" s="19"/>
      <c r="AW551" s="19"/>
      <c r="AX551" s="19"/>
      <c r="AY551" s="19"/>
      <c r="AZ551" s="19"/>
      <c r="BA551" s="19"/>
      <c r="BB551" s="19"/>
      <c r="BC551" s="19"/>
      <c r="BD551" s="19"/>
      <c r="BE551" s="19"/>
      <c r="BF551" s="19"/>
      <c r="BG551" s="19"/>
      <c r="BH551" s="19"/>
      <c r="BI551" s="19"/>
      <c r="BJ551" s="19"/>
      <c r="BK551" s="19"/>
      <c r="BL551" s="19"/>
      <c r="BM551" s="19"/>
      <c r="BN551" s="19"/>
      <c r="BO551" s="19"/>
      <c r="BP551" s="19"/>
      <c r="BQ551" s="19"/>
      <c r="BR551" s="19"/>
      <c r="BS551" s="19"/>
      <c r="BT551" s="19"/>
      <c r="BU551" s="19"/>
      <c r="BV551" s="19"/>
      <c r="BW551" s="19"/>
      <c r="BX551" s="19"/>
      <c r="BY551" s="19"/>
      <c r="BZ551" s="19"/>
      <c r="CA551" s="19"/>
      <c r="CB551" s="19"/>
      <c r="CC551" s="19"/>
      <c r="CD551" s="19"/>
      <c r="CE551" s="19"/>
      <c r="CF551" s="19"/>
      <c r="CG551" s="19"/>
      <c r="CH551" s="19"/>
      <c r="CI551" s="19"/>
      <c r="CJ551" s="19"/>
      <c r="CK551" s="19"/>
      <c r="CL551" s="19"/>
      <c r="CM551" s="19"/>
      <c r="CN551" s="19"/>
      <c r="CO551" s="19"/>
      <c r="CP551" s="19"/>
      <c r="CQ551" s="19"/>
      <c r="CR551" s="19"/>
      <c r="CS551" s="19"/>
      <c r="CT551" s="19"/>
      <c r="CU551" s="19"/>
      <c r="CV551" s="19"/>
      <c r="CW551" s="19"/>
      <c r="CX551" s="19"/>
      <c r="CY551" s="19"/>
      <c r="CZ551" s="19"/>
      <c r="DA551" s="19"/>
      <c r="DB551" s="19"/>
      <c r="DC551" s="19"/>
      <c r="DD551" s="19"/>
      <c r="DE551" s="19"/>
      <c r="DF551" s="19"/>
      <c r="DG551" s="19"/>
      <c r="DH551" s="19"/>
      <c r="DI551" s="19"/>
      <c r="DJ551" s="19"/>
      <c r="DK551" s="19"/>
      <c r="DL551" s="19"/>
      <c r="DM551" s="19"/>
      <c r="DN551" s="19"/>
      <c r="DO551" s="19"/>
      <c r="DP551" s="19"/>
      <c r="DQ551" s="19"/>
      <c r="DR551" s="19"/>
      <c r="DS551" s="19"/>
      <c r="DT551" s="19"/>
      <c r="DU551" s="19"/>
      <c r="DV551" s="19"/>
      <c r="DW551" s="19"/>
      <c r="DX551" s="19"/>
      <c r="DY551" s="19"/>
      <c r="DZ551" s="19"/>
      <c r="EA551" s="19"/>
      <c r="EB551" s="19"/>
      <c r="EC551" s="19"/>
      <c r="ED551" s="19"/>
      <c r="EE551" s="19"/>
      <c r="EF551" s="19"/>
      <c r="EG551" s="19"/>
      <c r="EH551" s="19"/>
      <c r="EI551" s="19"/>
      <c r="EJ551" s="19"/>
      <c r="EK551" s="19"/>
      <c r="EL551" s="19"/>
      <c r="EM551" s="19"/>
      <c r="EN551" s="19"/>
      <c r="EO551" s="19"/>
      <c r="EP551" s="19"/>
      <c r="EQ551" s="19"/>
      <c r="ER551" s="19"/>
      <c r="ES551" s="19"/>
      <c r="ET551" s="19"/>
      <c r="EU551" s="19"/>
      <c r="EV551" s="19"/>
      <c r="EW551" s="19"/>
      <c r="EX551" s="19"/>
      <c r="EY551" s="19"/>
      <c r="EZ551" s="19"/>
      <c r="FA551" s="19"/>
      <c r="FB551" s="19"/>
      <c r="FC551" s="19"/>
      <c r="FD551" s="19"/>
      <c r="FE551" s="19"/>
      <c r="FF551" s="19"/>
      <c r="FG551" s="19"/>
      <c r="FH551" s="19"/>
      <c r="FI551" s="19"/>
      <c r="FJ551" s="19"/>
      <c r="FK551" s="19"/>
      <c r="FL551" s="19"/>
      <c r="FM551" s="19"/>
      <c r="FN551" s="19"/>
      <c r="FO551" s="19"/>
      <c r="FP551" s="19"/>
      <c r="FQ551" s="19"/>
      <c r="FR551" s="19"/>
      <c r="FS551" s="19"/>
      <c r="FT551" s="19"/>
      <c r="FU551" s="19"/>
      <c r="FV551" s="19"/>
      <c r="FW551" s="19"/>
      <c r="FX551" s="19"/>
      <c r="FY551" s="19"/>
      <c r="FZ551" s="19"/>
      <c r="GA551" s="19"/>
      <c r="GB551" s="19"/>
      <c r="GC551" s="19"/>
      <c r="GD551" s="19"/>
      <c r="GE551" s="19"/>
      <c r="GF551" s="19"/>
      <c r="GG551" s="19"/>
      <c r="GH551" s="19"/>
      <c r="GI551" s="19"/>
      <c r="GJ551" s="19"/>
      <c r="GK551" s="19"/>
      <c r="GL551" s="19"/>
      <c r="GM551" s="19"/>
      <c r="GN551" s="19"/>
      <c r="GO551" s="19"/>
      <c r="GP551" s="19"/>
      <c r="GQ551" s="19"/>
      <c r="GR551" s="19"/>
      <c r="GS551" s="19"/>
      <c r="GT551" s="19"/>
      <c r="GU551" s="19"/>
      <c r="GV551" s="19"/>
      <c r="GW551" s="19"/>
      <c r="GX551" s="19"/>
      <c r="GY551" s="19"/>
      <c r="GZ551" s="19"/>
      <c r="HA551" s="19"/>
      <c r="HB551" s="19"/>
      <c r="HC551" s="19"/>
      <c r="HD551" s="19"/>
      <c r="HE551" s="19"/>
      <c r="HF551" s="19"/>
      <c r="HG551" s="19"/>
      <c r="HH551" s="19"/>
      <c r="HI551" s="19"/>
      <c r="HJ551" s="19"/>
      <c r="HK551" s="19"/>
      <c r="HL551" s="19"/>
      <c r="HM551" s="19"/>
      <c r="HN551" s="19"/>
      <c r="HO551" s="19"/>
      <c r="HP551" s="19"/>
      <c r="HQ551" s="19"/>
      <c r="HR551" s="19"/>
      <c r="HS551" s="19"/>
      <c r="HT551" s="19"/>
      <c r="HU551" s="19"/>
      <c r="HV551" s="19"/>
      <c r="HW551" s="19"/>
      <c r="HX551" s="19"/>
      <c r="HY551" s="19"/>
      <c r="HZ551" s="19"/>
      <c r="IA551" s="19"/>
      <c r="IB551" s="19"/>
      <c r="IC551" s="19"/>
      <c r="ID551" s="19"/>
      <c r="IE551" s="19"/>
      <c r="IF551" s="19"/>
      <c r="IG551" s="19"/>
      <c r="IH551" s="19"/>
      <c r="II551" s="19"/>
      <c r="IJ551" s="19"/>
      <c r="IK551" s="19"/>
      <c r="IL551" s="19"/>
      <c r="IM551" s="19"/>
      <c r="IN551" s="19"/>
      <c r="IO551" s="19"/>
      <c r="IP551" s="19"/>
      <c r="IQ551" s="19"/>
      <c r="IR551" s="19"/>
      <c r="IS551" s="19"/>
      <c r="IT551" s="19"/>
      <c r="IU551" s="19"/>
      <c r="IV551" s="19"/>
      <c r="IW551" s="19"/>
    </row>
    <row r="552" customFormat="false" ht="12.75" hidden="false" customHeight="false" outlineLevel="0" collapsed="false">
      <c r="E552" s="4"/>
      <c r="F552" s="62"/>
      <c r="G552" s="62"/>
      <c r="I552" s="4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</row>
    <row r="553" customFormat="false" ht="12.75" hidden="false" customHeight="false" outlineLevel="0" collapsed="false">
      <c r="E553" s="4"/>
      <c r="F553" s="62"/>
      <c r="G553" s="62"/>
      <c r="I553" s="4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</row>
    <row r="554" customFormat="false" ht="12.75" hidden="false" customHeight="false" outlineLevel="0" collapsed="false">
      <c r="E554" s="4"/>
      <c r="F554" s="62"/>
      <c r="G554" s="62"/>
      <c r="I554" s="4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</row>
    <row r="555" customFormat="false" ht="12.75" hidden="false" customHeight="false" outlineLevel="0" collapsed="false">
      <c r="E555" s="4"/>
      <c r="F555" s="62"/>
      <c r="G555" s="62"/>
      <c r="I555" s="4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</row>
    <row r="556" customFormat="false" ht="12.75" hidden="false" customHeight="false" outlineLevel="0" collapsed="false">
      <c r="E556" s="4"/>
      <c r="F556" s="62"/>
      <c r="G556" s="62"/>
      <c r="I556" s="4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</row>
    <row r="557" customFormat="false" ht="12.75" hidden="false" customHeight="false" outlineLevel="0" collapsed="false">
      <c r="E557" s="4"/>
      <c r="F557" s="62"/>
      <c r="G557" s="62"/>
      <c r="I557" s="4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</row>
    <row r="558" customFormat="false" ht="12.75" hidden="false" customHeight="false" outlineLevel="0" collapsed="false">
      <c r="E558" s="43"/>
      <c r="F558" s="62"/>
      <c r="G558" s="62"/>
      <c r="I558" s="4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</row>
    <row r="559" customFormat="false" ht="12.75" hidden="false" customHeight="false" outlineLevel="0" collapsed="false">
      <c r="E559" s="43"/>
      <c r="F559" s="62"/>
      <c r="G559" s="62"/>
      <c r="I559" s="4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</row>
    <row r="560" customFormat="false" ht="12.75" hidden="false" customHeight="false" outlineLevel="0" collapsed="false">
      <c r="E560" s="43"/>
      <c r="F560" s="62"/>
      <c r="G560" s="62"/>
      <c r="I560" s="4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</row>
    <row r="561" customFormat="false" ht="12.75" hidden="false" customHeight="false" outlineLevel="0" collapsed="false">
      <c r="E561" s="4"/>
      <c r="F561" s="62"/>
      <c r="G561" s="62"/>
      <c r="I561" s="4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</row>
    <row r="562" customFormat="false" ht="12.75" hidden="false" customHeight="false" outlineLevel="0" collapsed="false">
      <c r="E562" s="4"/>
      <c r="F562" s="62"/>
      <c r="G562" s="62"/>
      <c r="I562" s="4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</row>
    <row r="563" customFormat="false" ht="12.75" hidden="false" customHeight="false" outlineLevel="0" collapsed="false">
      <c r="E563" s="4"/>
      <c r="F563" s="62"/>
      <c r="G563" s="62"/>
      <c r="I563" s="4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</row>
    <row r="564" customFormat="false" ht="12.75" hidden="false" customHeight="false" outlineLevel="0" collapsed="false">
      <c r="E564" s="4"/>
      <c r="F564" s="62"/>
      <c r="G564" s="62"/>
      <c r="I564" s="4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</row>
    <row r="565" customFormat="false" ht="12.75" hidden="false" customHeight="false" outlineLevel="0" collapsed="false">
      <c r="E565" s="4"/>
      <c r="F565" s="62"/>
      <c r="G565" s="62"/>
      <c r="I565" s="4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</row>
    <row r="566" customFormat="false" ht="12.75" hidden="false" customHeight="false" outlineLevel="0" collapsed="false">
      <c r="E566" s="4"/>
      <c r="F566" s="62"/>
      <c r="G566" s="62"/>
      <c r="I566" s="4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</row>
    <row r="567" customFormat="false" ht="12.75" hidden="false" customHeight="false" outlineLevel="0" collapsed="false">
      <c r="E567" s="4"/>
      <c r="F567" s="62"/>
      <c r="G567" s="62"/>
      <c r="I567" s="4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</row>
    <row r="568" customFormat="false" ht="12.75" hidden="false" customHeight="false" outlineLevel="0" collapsed="false">
      <c r="E568" s="4"/>
      <c r="F568" s="62"/>
      <c r="G568" s="62"/>
      <c r="I568" s="4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</row>
    <row r="569" customFormat="false" ht="12.75" hidden="false" customHeight="false" outlineLevel="0" collapsed="false">
      <c r="E569" s="4"/>
      <c r="F569" s="62"/>
      <c r="G569" s="62"/>
      <c r="I569" s="4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</row>
    <row r="570" customFormat="false" ht="12.75" hidden="false" customHeight="false" outlineLevel="0" collapsed="false">
      <c r="E570" s="4"/>
      <c r="F570" s="56"/>
      <c r="G570" s="56"/>
      <c r="I570" s="4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</row>
    <row r="571" customFormat="false" ht="12.75" hidden="false" customHeight="false" outlineLevel="0" collapsed="false">
      <c r="E571" s="4"/>
      <c r="F571" s="56"/>
      <c r="G571" s="56"/>
      <c r="I571" s="4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</row>
    <row r="572" customFormat="false" ht="12.75" hidden="false" customHeight="false" outlineLevel="0" collapsed="false">
      <c r="E572" s="4"/>
      <c r="F572" s="56"/>
      <c r="G572" s="56"/>
      <c r="I572" s="4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</row>
    <row r="573" customFormat="false" ht="12.75" hidden="false" customHeight="false" outlineLevel="0" collapsed="false">
      <c r="E573" s="4"/>
      <c r="F573" s="56"/>
      <c r="G573" s="56"/>
      <c r="I573" s="4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</row>
    <row r="574" customFormat="false" ht="12.75" hidden="false" customHeight="false" outlineLevel="0" collapsed="false">
      <c r="E574" s="4"/>
      <c r="F574" s="56"/>
      <c r="G574" s="56"/>
      <c r="I574" s="4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</row>
    <row r="575" customFormat="false" ht="12.75" hidden="false" customHeight="false" outlineLevel="0" collapsed="false">
      <c r="A575" s="19"/>
      <c r="B575" s="19"/>
      <c r="C575" s="20"/>
      <c r="D575" s="21"/>
      <c r="E575" s="25"/>
      <c r="F575" s="63"/>
      <c r="G575" s="63"/>
      <c r="H575" s="19"/>
      <c r="I575" s="25"/>
      <c r="J575" s="19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  <c r="AU575" s="19"/>
      <c r="AV575" s="19"/>
      <c r="AW575" s="19"/>
      <c r="AX575" s="19"/>
      <c r="AY575" s="19"/>
      <c r="AZ575" s="19"/>
      <c r="BA575" s="19"/>
      <c r="BB575" s="19"/>
      <c r="BC575" s="19"/>
      <c r="BD575" s="19"/>
      <c r="BE575" s="19"/>
      <c r="BF575" s="19"/>
      <c r="BG575" s="19"/>
      <c r="BH575" s="19"/>
      <c r="BI575" s="19"/>
      <c r="BJ575" s="19"/>
      <c r="BK575" s="19"/>
      <c r="BL575" s="19"/>
      <c r="BM575" s="19"/>
      <c r="BN575" s="19"/>
      <c r="BO575" s="19"/>
      <c r="BP575" s="19"/>
      <c r="BQ575" s="19"/>
      <c r="BR575" s="19"/>
      <c r="BS575" s="19"/>
      <c r="BT575" s="19"/>
      <c r="BU575" s="19"/>
      <c r="BV575" s="19"/>
      <c r="BW575" s="19"/>
      <c r="BX575" s="19"/>
      <c r="BY575" s="19"/>
      <c r="BZ575" s="19"/>
      <c r="CA575" s="19"/>
      <c r="CB575" s="19"/>
      <c r="CC575" s="19"/>
      <c r="CD575" s="19"/>
      <c r="CE575" s="19"/>
      <c r="CF575" s="19"/>
      <c r="CG575" s="19"/>
      <c r="CH575" s="19"/>
      <c r="CI575" s="19"/>
      <c r="CJ575" s="19"/>
      <c r="CK575" s="19"/>
      <c r="CL575" s="19"/>
      <c r="CM575" s="19"/>
      <c r="CN575" s="19"/>
      <c r="CO575" s="19"/>
      <c r="CP575" s="19"/>
      <c r="CQ575" s="19"/>
      <c r="CR575" s="19"/>
      <c r="CS575" s="19"/>
      <c r="CT575" s="19"/>
      <c r="CU575" s="19"/>
      <c r="CV575" s="19"/>
      <c r="CW575" s="19"/>
      <c r="CX575" s="19"/>
      <c r="CY575" s="19"/>
      <c r="CZ575" s="19"/>
      <c r="DA575" s="19"/>
      <c r="DB575" s="19"/>
      <c r="DC575" s="19"/>
      <c r="DD575" s="19"/>
      <c r="DE575" s="19"/>
      <c r="DF575" s="19"/>
      <c r="DG575" s="19"/>
      <c r="DH575" s="19"/>
      <c r="DI575" s="19"/>
      <c r="DJ575" s="19"/>
      <c r="DK575" s="19"/>
      <c r="DL575" s="19"/>
      <c r="DM575" s="19"/>
      <c r="DN575" s="19"/>
      <c r="DO575" s="19"/>
      <c r="DP575" s="19"/>
      <c r="DQ575" s="19"/>
      <c r="DR575" s="19"/>
      <c r="DS575" s="19"/>
      <c r="DT575" s="19"/>
      <c r="DU575" s="19"/>
      <c r="DV575" s="19"/>
      <c r="DW575" s="19"/>
      <c r="DX575" s="19"/>
      <c r="DY575" s="19"/>
      <c r="DZ575" s="19"/>
      <c r="EA575" s="19"/>
      <c r="EB575" s="19"/>
      <c r="EC575" s="19"/>
      <c r="ED575" s="19"/>
      <c r="EE575" s="19"/>
      <c r="EF575" s="19"/>
      <c r="EG575" s="19"/>
      <c r="EH575" s="19"/>
      <c r="EI575" s="19"/>
      <c r="EJ575" s="19"/>
      <c r="EK575" s="19"/>
      <c r="EL575" s="19"/>
      <c r="EM575" s="19"/>
      <c r="EN575" s="19"/>
      <c r="EO575" s="19"/>
      <c r="EP575" s="19"/>
      <c r="EQ575" s="19"/>
      <c r="ER575" s="19"/>
      <c r="ES575" s="19"/>
      <c r="ET575" s="19"/>
      <c r="EU575" s="19"/>
      <c r="EV575" s="19"/>
      <c r="EW575" s="19"/>
      <c r="EX575" s="19"/>
      <c r="EY575" s="19"/>
      <c r="EZ575" s="19"/>
      <c r="FA575" s="19"/>
      <c r="FB575" s="19"/>
      <c r="FC575" s="19"/>
      <c r="FD575" s="19"/>
      <c r="FE575" s="19"/>
      <c r="FF575" s="19"/>
      <c r="FG575" s="19"/>
      <c r="FH575" s="19"/>
      <c r="FI575" s="19"/>
      <c r="FJ575" s="19"/>
      <c r="FK575" s="19"/>
      <c r="FL575" s="19"/>
      <c r="FM575" s="19"/>
      <c r="FN575" s="19"/>
      <c r="FO575" s="19"/>
      <c r="FP575" s="19"/>
      <c r="FQ575" s="19"/>
      <c r="FR575" s="19"/>
      <c r="FS575" s="19"/>
      <c r="FT575" s="19"/>
      <c r="FU575" s="19"/>
      <c r="FV575" s="19"/>
      <c r="FW575" s="19"/>
      <c r="FX575" s="19"/>
      <c r="FY575" s="19"/>
      <c r="FZ575" s="19"/>
      <c r="GA575" s="19"/>
      <c r="GB575" s="19"/>
      <c r="GC575" s="19"/>
      <c r="GD575" s="19"/>
      <c r="GE575" s="19"/>
      <c r="GF575" s="19"/>
      <c r="GG575" s="19"/>
      <c r="GH575" s="19"/>
      <c r="GI575" s="19"/>
      <c r="GJ575" s="19"/>
      <c r="GK575" s="19"/>
      <c r="GL575" s="19"/>
      <c r="GM575" s="19"/>
      <c r="GN575" s="19"/>
      <c r="GO575" s="19"/>
      <c r="GP575" s="19"/>
      <c r="GQ575" s="19"/>
      <c r="GR575" s="19"/>
      <c r="GS575" s="19"/>
      <c r="GT575" s="19"/>
      <c r="GU575" s="19"/>
      <c r="GV575" s="19"/>
      <c r="GW575" s="19"/>
      <c r="GX575" s="19"/>
      <c r="GY575" s="19"/>
      <c r="GZ575" s="19"/>
      <c r="HA575" s="19"/>
      <c r="HB575" s="19"/>
      <c r="HC575" s="19"/>
      <c r="HD575" s="19"/>
      <c r="HE575" s="19"/>
      <c r="HF575" s="19"/>
      <c r="HG575" s="19"/>
      <c r="HH575" s="19"/>
      <c r="HI575" s="19"/>
      <c r="HJ575" s="19"/>
      <c r="HK575" s="19"/>
      <c r="HL575" s="19"/>
      <c r="HM575" s="19"/>
      <c r="HN575" s="19"/>
      <c r="HO575" s="19"/>
      <c r="HP575" s="19"/>
      <c r="HQ575" s="19"/>
      <c r="HR575" s="19"/>
      <c r="HS575" s="19"/>
      <c r="HT575" s="19"/>
      <c r="HU575" s="19"/>
      <c r="HV575" s="19"/>
      <c r="HW575" s="19"/>
      <c r="HX575" s="19"/>
      <c r="HY575" s="19"/>
      <c r="HZ575" s="19"/>
      <c r="IA575" s="19"/>
      <c r="IB575" s="19"/>
      <c r="IC575" s="19"/>
      <c r="ID575" s="19"/>
      <c r="IE575" s="19"/>
      <c r="IF575" s="19"/>
      <c r="IG575" s="19"/>
      <c r="IH575" s="19"/>
      <c r="II575" s="19"/>
      <c r="IJ575" s="19"/>
      <c r="IK575" s="19"/>
      <c r="IL575" s="19"/>
      <c r="IM575" s="19"/>
      <c r="IN575" s="19"/>
      <c r="IO575" s="19"/>
      <c r="IP575" s="19"/>
      <c r="IQ575" s="19"/>
      <c r="IR575" s="19"/>
      <c r="IS575" s="19"/>
      <c r="IT575" s="19"/>
      <c r="IU575" s="19"/>
      <c r="IV575" s="19"/>
      <c r="IW575" s="19"/>
    </row>
    <row r="576" customFormat="false" ht="12.75" hidden="false" customHeight="false" outlineLevel="0" collapsed="false">
      <c r="E576" s="4"/>
      <c r="F576" s="56"/>
      <c r="G576" s="56"/>
      <c r="I576" s="4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</row>
    <row r="577" customFormat="false" ht="12.75" hidden="false" customHeight="false" outlineLevel="0" collapsed="false">
      <c r="E577" s="4"/>
      <c r="F577" s="56"/>
      <c r="G577" s="56"/>
      <c r="H577" s="4"/>
      <c r="I577" s="4"/>
      <c r="K577" s="15"/>
      <c r="L577" s="32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</row>
    <row r="578" customFormat="false" ht="12.75" hidden="false" customHeight="false" outlineLevel="0" collapsed="false">
      <c r="E578" s="4"/>
      <c r="F578" s="56"/>
      <c r="G578" s="56"/>
      <c r="H578" s="4"/>
      <c r="I578" s="4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</row>
    <row r="579" customFormat="false" ht="12.75" hidden="false" customHeight="false" outlineLevel="0" collapsed="false">
      <c r="E579" s="4"/>
      <c r="F579" s="56"/>
      <c r="G579" s="56"/>
      <c r="I579" s="4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</row>
    <row r="580" customFormat="false" ht="12.75" hidden="false" customHeight="false" outlineLevel="0" collapsed="false">
      <c r="E580" s="4"/>
      <c r="F580" s="56"/>
      <c r="G580" s="56"/>
      <c r="I580" s="4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</row>
    <row r="581" customFormat="false" ht="12.75" hidden="false" customHeight="false" outlineLevel="0" collapsed="false">
      <c r="E581" s="4"/>
      <c r="F581" s="56"/>
      <c r="G581" s="56"/>
      <c r="I581" s="4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</row>
    <row r="582" customFormat="false" ht="12.75" hidden="false" customHeight="false" outlineLevel="0" collapsed="false"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</row>
    <row r="583" customFormat="false" ht="12.75" hidden="false" customHeight="false" outlineLevel="0" collapsed="false">
      <c r="A583" s="19"/>
      <c r="B583" s="19"/>
      <c r="C583" s="20"/>
      <c r="D583" s="21"/>
      <c r="E583" s="25"/>
      <c r="F583" s="63"/>
      <c r="G583" s="63"/>
      <c r="H583" s="19"/>
      <c r="I583" s="25"/>
      <c r="J583" s="19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  <c r="AW583" s="19"/>
      <c r="AX583" s="19"/>
      <c r="AY583" s="19"/>
      <c r="AZ583" s="19"/>
      <c r="BA583" s="19"/>
      <c r="BB583" s="19"/>
      <c r="BC583" s="19"/>
      <c r="BD583" s="19"/>
      <c r="BE583" s="19"/>
      <c r="BF583" s="19"/>
      <c r="BG583" s="19"/>
      <c r="BH583" s="19"/>
      <c r="BI583" s="19"/>
      <c r="BJ583" s="19"/>
      <c r="BK583" s="19"/>
      <c r="BL583" s="19"/>
      <c r="BM583" s="19"/>
      <c r="BN583" s="19"/>
      <c r="BO583" s="19"/>
      <c r="BP583" s="19"/>
      <c r="BQ583" s="19"/>
      <c r="BR583" s="19"/>
      <c r="BS583" s="19"/>
      <c r="BT583" s="19"/>
      <c r="BU583" s="19"/>
      <c r="BV583" s="19"/>
      <c r="BW583" s="19"/>
      <c r="BX583" s="19"/>
      <c r="BY583" s="19"/>
      <c r="BZ583" s="19"/>
      <c r="CA583" s="19"/>
      <c r="CB583" s="19"/>
      <c r="CC583" s="19"/>
      <c r="CD583" s="19"/>
      <c r="CE583" s="19"/>
      <c r="CF583" s="19"/>
      <c r="CG583" s="19"/>
      <c r="CH583" s="19"/>
      <c r="CI583" s="19"/>
      <c r="CJ583" s="19"/>
      <c r="CK583" s="19"/>
      <c r="CL583" s="19"/>
      <c r="CM583" s="19"/>
      <c r="CN583" s="19"/>
      <c r="CO583" s="19"/>
      <c r="CP583" s="19"/>
      <c r="CQ583" s="19"/>
      <c r="CR583" s="19"/>
      <c r="CS583" s="19"/>
      <c r="CT583" s="19"/>
      <c r="CU583" s="19"/>
      <c r="CV583" s="19"/>
      <c r="CW583" s="19"/>
      <c r="CX583" s="19"/>
      <c r="CY583" s="19"/>
      <c r="CZ583" s="19"/>
      <c r="DA583" s="19"/>
      <c r="DB583" s="19"/>
      <c r="DC583" s="19"/>
      <c r="DD583" s="19"/>
      <c r="DE583" s="19"/>
      <c r="DF583" s="19"/>
      <c r="DG583" s="19"/>
      <c r="DH583" s="19"/>
      <c r="DI583" s="19"/>
      <c r="DJ583" s="19"/>
      <c r="DK583" s="19"/>
      <c r="DL583" s="19"/>
      <c r="DM583" s="19"/>
      <c r="DN583" s="19"/>
      <c r="DO583" s="19"/>
      <c r="DP583" s="19"/>
      <c r="DQ583" s="19"/>
      <c r="DR583" s="19"/>
      <c r="DS583" s="19"/>
      <c r="DT583" s="19"/>
      <c r="DU583" s="19"/>
      <c r="DV583" s="19"/>
      <c r="DW583" s="19"/>
      <c r="DX583" s="19"/>
      <c r="DY583" s="19"/>
      <c r="DZ583" s="19"/>
      <c r="EA583" s="19"/>
      <c r="EB583" s="19"/>
      <c r="EC583" s="19"/>
      <c r="ED583" s="19"/>
      <c r="EE583" s="19"/>
      <c r="EF583" s="19"/>
      <c r="EG583" s="19"/>
      <c r="EH583" s="19"/>
      <c r="EI583" s="19"/>
      <c r="EJ583" s="19"/>
      <c r="EK583" s="19"/>
      <c r="EL583" s="19"/>
      <c r="EM583" s="19"/>
      <c r="EN583" s="19"/>
      <c r="EO583" s="19"/>
      <c r="EP583" s="19"/>
      <c r="EQ583" s="19"/>
      <c r="ER583" s="19"/>
      <c r="ES583" s="19"/>
      <c r="ET583" s="19"/>
      <c r="EU583" s="19"/>
      <c r="EV583" s="19"/>
      <c r="EW583" s="19"/>
      <c r="EX583" s="19"/>
      <c r="EY583" s="19"/>
      <c r="EZ583" s="19"/>
      <c r="FA583" s="19"/>
      <c r="FB583" s="19"/>
      <c r="FC583" s="19"/>
      <c r="FD583" s="19"/>
      <c r="FE583" s="19"/>
      <c r="FF583" s="19"/>
      <c r="FG583" s="19"/>
      <c r="FH583" s="19"/>
      <c r="FI583" s="19"/>
      <c r="FJ583" s="19"/>
      <c r="FK583" s="19"/>
      <c r="FL583" s="19"/>
      <c r="FM583" s="19"/>
      <c r="FN583" s="19"/>
      <c r="FO583" s="19"/>
      <c r="FP583" s="19"/>
      <c r="FQ583" s="19"/>
      <c r="FR583" s="19"/>
      <c r="FS583" s="19"/>
      <c r="FT583" s="19"/>
      <c r="FU583" s="19"/>
      <c r="FV583" s="19"/>
      <c r="FW583" s="19"/>
      <c r="FX583" s="19"/>
      <c r="FY583" s="19"/>
      <c r="FZ583" s="19"/>
      <c r="GA583" s="19"/>
      <c r="GB583" s="19"/>
      <c r="GC583" s="19"/>
      <c r="GD583" s="19"/>
      <c r="GE583" s="19"/>
      <c r="GF583" s="19"/>
      <c r="GG583" s="19"/>
      <c r="GH583" s="19"/>
      <c r="GI583" s="19"/>
      <c r="GJ583" s="19"/>
      <c r="GK583" s="19"/>
      <c r="GL583" s="19"/>
      <c r="GM583" s="19"/>
      <c r="GN583" s="19"/>
      <c r="GO583" s="19"/>
      <c r="GP583" s="19"/>
      <c r="GQ583" s="19"/>
      <c r="GR583" s="19"/>
      <c r="GS583" s="19"/>
      <c r="GT583" s="19"/>
      <c r="GU583" s="19"/>
      <c r="GV583" s="19"/>
      <c r="GW583" s="19"/>
      <c r="GX583" s="19"/>
      <c r="GY583" s="19"/>
      <c r="GZ583" s="19"/>
      <c r="HA583" s="19"/>
      <c r="HB583" s="19"/>
      <c r="HC583" s="19"/>
      <c r="HD583" s="19"/>
      <c r="HE583" s="19"/>
      <c r="HF583" s="19"/>
      <c r="HG583" s="19"/>
      <c r="HH583" s="19"/>
      <c r="HI583" s="19"/>
      <c r="HJ583" s="19"/>
      <c r="HK583" s="19"/>
      <c r="HL583" s="19"/>
      <c r="HM583" s="19"/>
      <c r="HN583" s="19"/>
      <c r="HO583" s="19"/>
      <c r="HP583" s="19"/>
      <c r="HQ583" s="19"/>
      <c r="HR583" s="19"/>
      <c r="HS583" s="19"/>
      <c r="HT583" s="19"/>
      <c r="HU583" s="19"/>
      <c r="HV583" s="19"/>
      <c r="HW583" s="19"/>
      <c r="HX583" s="19"/>
      <c r="HY583" s="19"/>
      <c r="HZ583" s="19"/>
      <c r="IA583" s="19"/>
      <c r="IB583" s="19"/>
      <c r="IC583" s="19"/>
      <c r="ID583" s="19"/>
      <c r="IE583" s="19"/>
      <c r="IF583" s="19"/>
      <c r="IG583" s="19"/>
      <c r="IH583" s="19"/>
      <c r="II583" s="19"/>
      <c r="IJ583" s="19"/>
      <c r="IK583" s="19"/>
      <c r="IL583" s="19"/>
      <c r="IM583" s="19"/>
      <c r="IN583" s="19"/>
      <c r="IO583" s="19"/>
      <c r="IP583" s="19"/>
      <c r="IQ583" s="19"/>
      <c r="IR583" s="19"/>
      <c r="IS583" s="19"/>
      <c r="IT583" s="19"/>
      <c r="IU583" s="19"/>
      <c r="IV583" s="19"/>
      <c r="IW583" s="19"/>
    </row>
    <row r="584" customFormat="false" ht="12.75" hidden="false" customHeight="false" outlineLevel="0" collapsed="false">
      <c r="A584" s="19"/>
      <c r="B584" s="19"/>
      <c r="C584" s="20"/>
      <c r="D584" s="21"/>
      <c r="E584" s="25"/>
      <c r="F584" s="63"/>
      <c r="G584" s="63"/>
      <c r="H584" s="19"/>
      <c r="I584" s="25"/>
      <c r="J584" s="19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  <c r="AU584" s="19"/>
      <c r="AV584" s="19"/>
      <c r="AW584" s="19"/>
      <c r="AX584" s="19"/>
      <c r="AY584" s="19"/>
      <c r="AZ584" s="19"/>
      <c r="BA584" s="19"/>
      <c r="BB584" s="19"/>
      <c r="BC584" s="19"/>
      <c r="BD584" s="19"/>
      <c r="BE584" s="19"/>
      <c r="BF584" s="19"/>
      <c r="BG584" s="19"/>
      <c r="BH584" s="19"/>
      <c r="BI584" s="19"/>
      <c r="BJ584" s="19"/>
      <c r="BK584" s="19"/>
      <c r="BL584" s="19"/>
      <c r="BM584" s="19"/>
      <c r="BN584" s="19"/>
      <c r="BO584" s="19"/>
      <c r="BP584" s="19"/>
      <c r="BQ584" s="19"/>
      <c r="BR584" s="19"/>
      <c r="BS584" s="19"/>
      <c r="BT584" s="19"/>
      <c r="BU584" s="19"/>
      <c r="BV584" s="19"/>
      <c r="BW584" s="19"/>
      <c r="BX584" s="19"/>
      <c r="BY584" s="19"/>
      <c r="BZ584" s="19"/>
      <c r="CA584" s="19"/>
      <c r="CB584" s="19"/>
      <c r="CC584" s="19"/>
      <c r="CD584" s="19"/>
      <c r="CE584" s="19"/>
      <c r="CF584" s="19"/>
      <c r="CG584" s="19"/>
      <c r="CH584" s="19"/>
      <c r="CI584" s="19"/>
      <c r="CJ584" s="19"/>
      <c r="CK584" s="19"/>
      <c r="CL584" s="19"/>
      <c r="CM584" s="19"/>
      <c r="CN584" s="19"/>
      <c r="CO584" s="19"/>
      <c r="CP584" s="19"/>
      <c r="CQ584" s="19"/>
      <c r="CR584" s="19"/>
      <c r="CS584" s="19"/>
      <c r="CT584" s="19"/>
      <c r="CU584" s="19"/>
      <c r="CV584" s="19"/>
      <c r="CW584" s="19"/>
      <c r="CX584" s="19"/>
      <c r="CY584" s="19"/>
      <c r="CZ584" s="19"/>
      <c r="DA584" s="19"/>
      <c r="DB584" s="19"/>
      <c r="DC584" s="19"/>
      <c r="DD584" s="19"/>
      <c r="DE584" s="19"/>
      <c r="DF584" s="19"/>
      <c r="DG584" s="19"/>
      <c r="DH584" s="19"/>
      <c r="DI584" s="19"/>
      <c r="DJ584" s="19"/>
      <c r="DK584" s="19"/>
      <c r="DL584" s="19"/>
      <c r="DM584" s="19"/>
      <c r="DN584" s="19"/>
      <c r="DO584" s="19"/>
      <c r="DP584" s="19"/>
      <c r="DQ584" s="19"/>
      <c r="DR584" s="19"/>
      <c r="DS584" s="19"/>
      <c r="DT584" s="19"/>
      <c r="DU584" s="19"/>
      <c r="DV584" s="19"/>
      <c r="DW584" s="19"/>
      <c r="DX584" s="19"/>
      <c r="DY584" s="19"/>
      <c r="DZ584" s="19"/>
      <c r="EA584" s="19"/>
      <c r="EB584" s="19"/>
      <c r="EC584" s="19"/>
      <c r="ED584" s="19"/>
      <c r="EE584" s="19"/>
      <c r="EF584" s="19"/>
      <c r="EG584" s="19"/>
      <c r="EH584" s="19"/>
      <c r="EI584" s="19"/>
      <c r="EJ584" s="19"/>
      <c r="EK584" s="19"/>
      <c r="EL584" s="19"/>
      <c r="EM584" s="19"/>
      <c r="EN584" s="19"/>
      <c r="EO584" s="19"/>
      <c r="EP584" s="19"/>
      <c r="EQ584" s="19"/>
      <c r="ER584" s="19"/>
      <c r="ES584" s="19"/>
      <c r="ET584" s="19"/>
      <c r="EU584" s="19"/>
      <c r="EV584" s="19"/>
      <c r="EW584" s="19"/>
      <c r="EX584" s="19"/>
      <c r="EY584" s="19"/>
      <c r="EZ584" s="19"/>
      <c r="FA584" s="19"/>
      <c r="FB584" s="19"/>
      <c r="FC584" s="19"/>
      <c r="FD584" s="19"/>
      <c r="FE584" s="19"/>
      <c r="FF584" s="19"/>
      <c r="FG584" s="19"/>
      <c r="FH584" s="19"/>
      <c r="FI584" s="19"/>
      <c r="FJ584" s="19"/>
      <c r="FK584" s="19"/>
      <c r="FL584" s="19"/>
      <c r="FM584" s="19"/>
      <c r="FN584" s="19"/>
      <c r="FO584" s="19"/>
      <c r="FP584" s="19"/>
      <c r="FQ584" s="19"/>
      <c r="FR584" s="19"/>
      <c r="FS584" s="19"/>
      <c r="FT584" s="19"/>
      <c r="FU584" s="19"/>
      <c r="FV584" s="19"/>
      <c r="FW584" s="19"/>
      <c r="FX584" s="19"/>
      <c r="FY584" s="19"/>
      <c r="FZ584" s="19"/>
      <c r="GA584" s="19"/>
      <c r="GB584" s="19"/>
      <c r="GC584" s="19"/>
      <c r="GD584" s="19"/>
      <c r="GE584" s="19"/>
      <c r="GF584" s="19"/>
      <c r="GG584" s="19"/>
      <c r="GH584" s="19"/>
      <c r="GI584" s="19"/>
      <c r="GJ584" s="19"/>
      <c r="GK584" s="19"/>
      <c r="GL584" s="19"/>
      <c r="GM584" s="19"/>
      <c r="GN584" s="19"/>
      <c r="GO584" s="19"/>
      <c r="GP584" s="19"/>
      <c r="GQ584" s="19"/>
      <c r="GR584" s="19"/>
      <c r="GS584" s="19"/>
      <c r="GT584" s="19"/>
      <c r="GU584" s="19"/>
      <c r="GV584" s="19"/>
      <c r="GW584" s="19"/>
      <c r="GX584" s="19"/>
      <c r="GY584" s="19"/>
      <c r="GZ584" s="19"/>
      <c r="HA584" s="19"/>
      <c r="HB584" s="19"/>
      <c r="HC584" s="19"/>
      <c r="HD584" s="19"/>
      <c r="HE584" s="19"/>
      <c r="HF584" s="19"/>
      <c r="HG584" s="19"/>
      <c r="HH584" s="19"/>
      <c r="HI584" s="19"/>
      <c r="HJ584" s="19"/>
      <c r="HK584" s="19"/>
      <c r="HL584" s="19"/>
      <c r="HM584" s="19"/>
      <c r="HN584" s="19"/>
      <c r="HO584" s="19"/>
      <c r="HP584" s="19"/>
      <c r="HQ584" s="19"/>
      <c r="HR584" s="19"/>
      <c r="HS584" s="19"/>
      <c r="HT584" s="19"/>
      <c r="HU584" s="19"/>
      <c r="HV584" s="19"/>
      <c r="HW584" s="19"/>
      <c r="HX584" s="19"/>
      <c r="HY584" s="19"/>
      <c r="HZ584" s="19"/>
      <c r="IA584" s="19"/>
      <c r="IB584" s="19"/>
      <c r="IC584" s="19"/>
      <c r="ID584" s="19"/>
      <c r="IE584" s="19"/>
      <c r="IF584" s="19"/>
      <c r="IG584" s="19"/>
      <c r="IH584" s="19"/>
      <c r="II584" s="19"/>
      <c r="IJ584" s="19"/>
      <c r="IK584" s="19"/>
      <c r="IL584" s="19"/>
      <c r="IM584" s="19"/>
      <c r="IN584" s="19"/>
      <c r="IO584" s="19"/>
      <c r="IP584" s="19"/>
      <c r="IQ584" s="19"/>
      <c r="IR584" s="19"/>
      <c r="IS584" s="19"/>
      <c r="IT584" s="19"/>
      <c r="IU584" s="19"/>
      <c r="IV584" s="19"/>
      <c r="IW584" s="19"/>
    </row>
    <row r="585" customFormat="false" ht="12.75" hidden="false" customHeight="false" outlineLevel="0" collapsed="false">
      <c r="E585" s="4"/>
      <c r="F585" s="56"/>
      <c r="G585" s="56"/>
      <c r="I585" s="4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</row>
    <row r="586" customFormat="false" ht="12.75" hidden="false" customHeight="false" outlineLevel="0" collapsed="false">
      <c r="A586" s="19"/>
      <c r="B586" s="19"/>
      <c r="C586" s="20"/>
      <c r="D586" s="21"/>
      <c r="E586" s="25"/>
      <c r="F586" s="63"/>
      <c r="G586" s="63"/>
      <c r="H586" s="19"/>
      <c r="I586" s="25"/>
      <c r="J586" s="19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  <c r="AH586" s="19"/>
      <c r="AI586" s="19"/>
      <c r="AJ586" s="19"/>
      <c r="AK586" s="19"/>
      <c r="AL586" s="19"/>
      <c r="AM586" s="19"/>
      <c r="AN586" s="19"/>
      <c r="AO586" s="19"/>
      <c r="AP586" s="19"/>
      <c r="AQ586" s="19"/>
      <c r="AR586" s="19"/>
      <c r="AS586" s="19"/>
      <c r="AT586" s="19"/>
      <c r="AU586" s="19"/>
      <c r="AV586" s="19"/>
      <c r="AW586" s="19"/>
      <c r="AX586" s="19"/>
      <c r="AY586" s="19"/>
      <c r="AZ586" s="19"/>
      <c r="BA586" s="19"/>
      <c r="BB586" s="19"/>
      <c r="BC586" s="19"/>
      <c r="BD586" s="19"/>
      <c r="BE586" s="19"/>
      <c r="BF586" s="19"/>
      <c r="BG586" s="19"/>
      <c r="BH586" s="19"/>
      <c r="BI586" s="19"/>
      <c r="BJ586" s="19"/>
      <c r="BK586" s="19"/>
      <c r="BL586" s="19"/>
      <c r="BM586" s="19"/>
      <c r="BN586" s="19"/>
      <c r="BO586" s="19"/>
      <c r="BP586" s="19"/>
      <c r="BQ586" s="19"/>
      <c r="BR586" s="19"/>
      <c r="BS586" s="19"/>
      <c r="BT586" s="19"/>
      <c r="BU586" s="19"/>
      <c r="BV586" s="19"/>
      <c r="BW586" s="19"/>
      <c r="BX586" s="19"/>
      <c r="BY586" s="19"/>
      <c r="BZ586" s="19"/>
      <c r="CA586" s="19"/>
      <c r="CB586" s="19"/>
      <c r="CC586" s="19"/>
      <c r="CD586" s="19"/>
      <c r="CE586" s="19"/>
      <c r="CF586" s="19"/>
      <c r="CG586" s="19"/>
      <c r="CH586" s="19"/>
      <c r="CI586" s="19"/>
      <c r="CJ586" s="19"/>
      <c r="CK586" s="19"/>
      <c r="CL586" s="19"/>
      <c r="CM586" s="19"/>
      <c r="CN586" s="19"/>
      <c r="CO586" s="19"/>
      <c r="CP586" s="19"/>
      <c r="CQ586" s="19"/>
      <c r="CR586" s="19"/>
      <c r="CS586" s="19"/>
      <c r="CT586" s="19"/>
      <c r="CU586" s="19"/>
      <c r="CV586" s="19"/>
      <c r="CW586" s="19"/>
      <c r="CX586" s="19"/>
      <c r="CY586" s="19"/>
      <c r="CZ586" s="19"/>
      <c r="DA586" s="19"/>
      <c r="DB586" s="19"/>
      <c r="DC586" s="19"/>
      <c r="DD586" s="19"/>
      <c r="DE586" s="19"/>
      <c r="DF586" s="19"/>
      <c r="DG586" s="19"/>
      <c r="DH586" s="19"/>
      <c r="DI586" s="19"/>
      <c r="DJ586" s="19"/>
      <c r="DK586" s="19"/>
      <c r="DL586" s="19"/>
      <c r="DM586" s="19"/>
      <c r="DN586" s="19"/>
      <c r="DO586" s="19"/>
      <c r="DP586" s="19"/>
      <c r="DQ586" s="19"/>
      <c r="DR586" s="19"/>
      <c r="DS586" s="19"/>
      <c r="DT586" s="19"/>
      <c r="DU586" s="19"/>
      <c r="DV586" s="19"/>
      <c r="DW586" s="19"/>
      <c r="DX586" s="19"/>
      <c r="DY586" s="19"/>
      <c r="DZ586" s="19"/>
      <c r="EA586" s="19"/>
      <c r="EB586" s="19"/>
      <c r="EC586" s="19"/>
      <c r="ED586" s="19"/>
      <c r="EE586" s="19"/>
      <c r="EF586" s="19"/>
      <c r="EG586" s="19"/>
      <c r="EH586" s="19"/>
      <c r="EI586" s="19"/>
      <c r="EJ586" s="19"/>
      <c r="EK586" s="19"/>
      <c r="EL586" s="19"/>
      <c r="EM586" s="19"/>
      <c r="EN586" s="19"/>
      <c r="EO586" s="19"/>
      <c r="EP586" s="19"/>
      <c r="EQ586" s="19"/>
      <c r="ER586" s="19"/>
      <c r="ES586" s="19"/>
      <c r="ET586" s="19"/>
      <c r="EU586" s="19"/>
      <c r="EV586" s="19"/>
      <c r="EW586" s="19"/>
      <c r="EX586" s="19"/>
      <c r="EY586" s="19"/>
      <c r="EZ586" s="19"/>
      <c r="FA586" s="19"/>
      <c r="FB586" s="19"/>
      <c r="FC586" s="19"/>
      <c r="FD586" s="19"/>
      <c r="FE586" s="19"/>
      <c r="FF586" s="19"/>
      <c r="FG586" s="19"/>
      <c r="FH586" s="19"/>
      <c r="FI586" s="19"/>
      <c r="FJ586" s="19"/>
      <c r="FK586" s="19"/>
      <c r="FL586" s="19"/>
      <c r="FM586" s="19"/>
      <c r="FN586" s="19"/>
      <c r="FO586" s="19"/>
      <c r="FP586" s="19"/>
      <c r="FQ586" s="19"/>
      <c r="FR586" s="19"/>
      <c r="FS586" s="19"/>
      <c r="FT586" s="19"/>
      <c r="FU586" s="19"/>
      <c r="FV586" s="19"/>
      <c r="FW586" s="19"/>
      <c r="FX586" s="19"/>
      <c r="FY586" s="19"/>
      <c r="FZ586" s="19"/>
      <c r="GA586" s="19"/>
      <c r="GB586" s="19"/>
      <c r="GC586" s="19"/>
      <c r="GD586" s="19"/>
      <c r="GE586" s="19"/>
      <c r="GF586" s="19"/>
      <c r="GG586" s="19"/>
      <c r="GH586" s="19"/>
      <c r="GI586" s="19"/>
      <c r="GJ586" s="19"/>
      <c r="GK586" s="19"/>
      <c r="GL586" s="19"/>
      <c r="GM586" s="19"/>
      <c r="GN586" s="19"/>
      <c r="GO586" s="19"/>
      <c r="GP586" s="19"/>
      <c r="GQ586" s="19"/>
      <c r="GR586" s="19"/>
      <c r="GS586" s="19"/>
      <c r="GT586" s="19"/>
      <c r="GU586" s="19"/>
      <c r="GV586" s="19"/>
      <c r="GW586" s="19"/>
      <c r="GX586" s="19"/>
      <c r="GY586" s="19"/>
      <c r="GZ586" s="19"/>
      <c r="HA586" s="19"/>
      <c r="HB586" s="19"/>
      <c r="HC586" s="19"/>
      <c r="HD586" s="19"/>
      <c r="HE586" s="19"/>
      <c r="HF586" s="19"/>
      <c r="HG586" s="19"/>
      <c r="HH586" s="19"/>
      <c r="HI586" s="19"/>
      <c r="HJ586" s="19"/>
      <c r="HK586" s="19"/>
      <c r="HL586" s="19"/>
      <c r="HM586" s="19"/>
      <c r="HN586" s="19"/>
      <c r="HO586" s="19"/>
      <c r="HP586" s="19"/>
      <c r="HQ586" s="19"/>
      <c r="HR586" s="19"/>
      <c r="HS586" s="19"/>
      <c r="HT586" s="19"/>
      <c r="HU586" s="19"/>
      <c r="HV586" s="19"/>
      <c r="HW586" s="19"/>
      <c r="HX586" s="19"/>
      <c r="HY586" s="19"/>
      <c r="HZ586" s="19"/>
      <c r="IA586" s="19"/>
      <c r="IB586" s="19"/>
      <c r="IC586" s="19"/>
      <c r="ID586" s="19"/>
      <c r="IE586" s="19"/>
      <c r="IF586" s="19"/>
      <c r="IG586" s="19"/>
      <c r="IH586" s="19"/>
      <c r="II586" s="19"/>
      <c r="IJ586" s="19"/>
      <c r="IK586" s="19"/>
      <c r="IL586" s="19"/>
      <c r="IM586" s="19"/>
      <c r="IN586" s="19"/>
      <c r="IO586" s="19"/>
      <c r="IP586" s="19"/>
      <c r="IQ586" s="19"/>
      <c r="IR586" s="19"/>
      <c r="IS586" s="19"/>
      <c r="IT586" s="19"/>
      <c r="IU586" s="19"/>
      <c r="IV586" s="19"/>
      <c r="IW586" s="19"/>
    </row>
    <row r="587" customFormat="false" ht="12.75" hidden="false" customHeight="false" outlineLevel="0" collapsed="false">
      <c r="E587" s="43"/>
      <c r="F587" s="62"/>
      <c r="G587" s="62"/>
      <c r="I587" s="4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</row>
    <row r="588" customFormat="false" ht="12.75" hidden="false" customHeight="false" outlineLevel="0" collapsed="false">
      <c r="E588" s="25"/>
      <c r="F588" s="62"/>
      <c r="G588" s="62"/>
      <c r="I588" s="25"/>
      <c r="K588" s="15"/>
      <c r="L588" s="15"/>
      <c r="M588" s="15"/>
      <c r="N588" s="15"/>
      <c r="O588" s="15"/>
      <c r="P588" s="15"/>
      <c r="Q588" s="15"/>
      <c r="R588" s="15"/>
      <c r="S588" s="15"/>
    </row>
    <row r="589" customFormat="false" ht="12.75" hidden="false" customHeight="false" outlineLevel="0" collapsed="false">
      <c r="E589" s="25"/>
      <c r="F589" s="62"/>
      <c r="G589" s="62"/>
      <c r="I589" s="4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</row>
    <row r="590" customFormat="false" ht="12.75" hidden="false" customHeight="false" outlineLevel="0" collapsed="false">
      <c r="E590" s="4"/>
      <c r="F590" s="62"/>
      <c r="G590" s="62"/>
      <c r="I590" s="4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</row>
    <row r="591" customFormat="false" ht="12.75" hidden="false" customHeight="false" outlineLevel="0" collapsed="false">
      <c r="A591" s="19"/>
      <c r="B591" s="19"/>
      <c r="C591" s="20"/>
      <c r="D591" s="21"/>
      <c r="E591" s="4"/>
      <c r="F591" s="56"/>
      <c r="G591" s="56"/>
      <c r="I591" s="4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  <c r="AU591" s="19"/>
      <c r="AV591" s="19"/>
      <c r="AW591" s="19"/>
      <c r="AX591" s="19"/>
      <c r="AY591" s="19"/>
      <c r="AZ591" s="19"/>
      <c r="BA591" s="19"/>
      <c r="BB591" s="19"/>
      <c r="BC591" s="19"/>
      <c r="BD591" s="19"/>
      <c r="BE591" s="19"/>
      <c r="BF591" s="19"/>
      <c r="BG591" s="19"/>
      <c r="BH591" s="19"/>
      <c r="BI591" s="19"/>
      <c r="BJ591" s="19"/>
      <c r="BK591" s="19"/>
      <c r="BL591" s="19"/>
      <c r="BM591" s="19"/>
      <c r="BN591" s="19"/>
      <c r="BO591" s="19"/>
      <c r="BP591" s="19"/>
      <c r="BQ591" s="19"/>
      <c r="BR591" s="19"/>
      <c r="BS591" s="19"/>
      <c r="BT591" s="19"/>
      <c r="BU591" s="19"/>
      <c r="BV591" s="19"/>
      <c r="BW591" s="19"/>
      <c r="BX591" s="19"/>
      <c r="BY591" s="19"/>
      <c r="BZ591" s="19"/>
      <c r="CA591" s="19"/>
      <c r="CB591" s="19"/>
      <c r="CC591" s="19"/>
      <c r="CD591" s="19"/>
      <c r="CE591" s="19"/>
      <c r="CF591" s="19"/>
      <c r="CG591" s="19"/>
      <c r="CH591" s="19"/>
      <c r="CI591" s="19"/>
      <c r="CJ591" s="19"/>
      <c r="CK591" s="19"/>
      <c r="CL591" s="19"/>
      <c r="CM591" s="19"/>
      <c r="CN591" s="19"/>
      <c r="CO591" s="19"/>
      <c r="CP591" s="19"/>
      <c r="CQ591" s="19"/>
      <c r="CR591" s="19"/>
      <c r="CS591" s="19"/>
      <c r="CT591" s="19"/>
      <c r="CU591" s="19"/>
      <c r="CV591" s="19"/>
      <c r="CW591" s="19"/>
      <c r="CX591" s="19"/>
      <c r="CY591" s="19"/>
      <c r="CZ591" s="19"/>
      <c r="DA591" s="19"/>
      <c r="DB591" s="19"/>
      <c r="DC591" s="19"/>
      <c r="DD591" s="19"/>
      <c r="DE591" s="19"/>
      <c r="DF591" s="19"/>
      <c r="DG591" s="19"/>
      <c r="DH591" s="19"/>
      <c r="DI591" s="19"/>
      <c r="DJ591" s="19"/>
      <c r="DK591" s="19"/>
      <c r="DL591" s="19"/>
      <c r="DM591" s="19"/>
      <c r="DN591" s="19"/>
      <c r="DO591" s="19"/>
      <c r="DP591" s="19"/>
      <c r="DQ591" s="19"/>
      <c r="DR591" s="19"/>
      <c r="DS591" s="19"/>
      <c r="DT591" s="19"/>
      <c r="DU591" s="19"/>
      <c r="DV591" s="19"/>
      <c r="DW591" s="19"/>
      <c r="DX591" s="19"/>
      <c r="DY591" s="19"/>
      <c r="DZ591" s="19"/>
      <c r="EA591" s="19"/>
      <c r="EB591" s="19"/>
      <c r="EC591" s="19"/>
      <c r="ED591" s="19"/>
      <c r="EE591" s="19"/>
      <c r="EF591" s="19"/>
      <c r="EG591" s="19"/>
      <c r="EH591" s="19"/>
      <c r="EI591" s="19"/>
      <c r="EJ591" s="19"/>
      <c r="EK591" s="19"/>
      <c r="EL591" s="19"/>
      <c r="EM591" s="19"/>
      <c r="EN591" s="19"/>
      <c r="EO591" s="19"/>
      <c r="EP591" s="19"/>
      <c r="EQ591" s="19"/>
      <c r="ER591" s="19"/>
      <c r="ES591" s="19"/>
      <c r="ET591" s="19"/>
      <c r="EU591" s="19"/>
      <c r="EV591" s="19"/>
      <c r="EW591" s="19"/>
      <c r="EX591" s="19"/>
      <c r="EY591" s="19"/>
      <c r="EZ591" s="19"/>
      <c r="FA591" s="19"/>
      <c r="FB591" s="19"/>
      <c r="FC591" s="19"/>
      <c r="FD591" s="19"/>
      <c r="FE591" s="19"/>
      <c r="FF591" s="19"/>
      <c r="FG591" s="19"/>
      <c r="FH591" s="19"/>
      <c r="FI591" s="19"/>
      <c r="FJ591" s="19"/>
      <c r="FK591" s="19"/>
      <c r="FL591" s="19"/>
      <c r="FM591" s="19"/>
      <c r="FN591" s="19"/>
      <c r="FO591" s="19"/>
      <c r="FP591" s="19"/>
      <c r="FQ591" s="19"/>
      <c r="FR591" s="19"/>
      <c r="FS591" s="19"/>
      <c r="FT591" s="19"/>
      <c r="FU591" s="19"/>
      <c r="FV591" s="19"/>
      <c r="FW591" s="19"/>
      <c r="FX591" s="19"/>
      <c r="FY591" s="19"/>
      <c r="FZ591" s="19"/>
      <c r="GA591" s="19"/>
      <c r="GB591" s="19"/>
      <c r="GC591" s="19"/>
      <c r="GD591" s="19"/>
      <c r="GE591" s="19"/>
      <c r="GF591" s="19"/>
      <c r="GG591" s="19"/>
      <c r="GH591" s="19"/>
      <c r="GI591" s="19"/>
      <c r="GJ591" s="19"/>
      <c r="GK591" s="19"/>
      <c r="GL591" s="19"/>
      <c r="GM591" s="19"/>
      <c r="GN591" s="19"/>
      <c r="GO591" s="19"/>
      <c r="GP591" s="19"/>
      <c r="GQ591" s="19"/>
      <c r="GR591" s="19"/>
      <c r="GS591" s="19"/>
      <c r="GT591" s="19"/>
      <c r="GU591" s="19"/>
      <c r="GV591" s="19"/>
      <c r="GW591" s="19"/>
      <c r="GX591" s="19"/>
      <c r="GY591" s="19"/>
      <c r="GZ591" s="19"/>
      <c r="HA591" s="19"/>
      <c r="HB591" s="19"/>
      <c r="HC591" s="19"/>
      <c r="HD591" s="19"/>
      <c r="HE591" s="19"/>
      <c r="HF591" s="19"/>
      <c r="HG591" s="19"/>
      <c r="HH591" s="19"/>
      <c r="HI591" s="19"/>
      <c r="HJ591" s="19"/>
      <c r="HK591" s="19"/>
      <c r="HL591" s="19"/>
      <c r="HM591" s="19"/>
      <c r="HN591" s="19"/>
      <c r="HO591" s="19"/>
      <c r="HP591" s="19"/>
      <c r="HQ591" s="19"/>
      <c r="HR591" s="19"/>
      <c r="HS591" s="19"/>
      <c r="HT591" s="19"/>
      <c r="HU591" s="19"/>
      <c r="HV591" s="19"/>
      <c r="HW591" s="19"/>
      <c r="HX591" s="19"/>
      <c r="HY591" s="19"/>
      <c r="HZ591" s="19"/>
      <c r="IA591" s="19"/>
      <c r="IB591" s="19"/>
      <c r="IC591" s="19"/>
      <c r="ID591" s="19"/>
      <c r="IE591" s="19"/>
      <c r="IF591" s="19"/>
      <c r="IG591" s="19"/>
      <c r="IH591" s="19"/>
      <c r="II591" s="19"/>
      <c r="IJ591" s="19"/>
      <c r="IK591" s="19"/>
      <c r="IL591" s="19"/>
      <c r="IM591" s="19"/>
      <c r="IN591" s="19"/>
      <c r="IO591" s="19"/>
      <c r="IP591" s="19"/>
      <c r="IQ591" s="19"/>
      <c r="IR591" s="19"/>
      <c r="IS591" s="19"/>
      <c r="IT591" s="19"/>
      <c r="IU591" s="19"/>
      <c r="IV591" s="19"/>
      <c r="IW591" s="19"/>
    </row>
    <row r="592" customFormat="false" ht="12.75" hidden="false" customHeight="false" outlineLevel="0" collapsed="false">
      <c r="A592" s="19"/>
      <c r="B592" s="19"/>
      <c r="C592" s="20"/>
      <c r="D592" s="21"/>
      <c r="E592" s="4"/>
      <c r="F592" s="56"/>
      <c r="G592" s="56"/>
      <c r="I592" s="4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  <c r="AU592" s="19"/>
      <c r="AV592" s="19"/>
      <c r="AW592" s="19"/>
      <c r="AX592" s="19"/>
      <c r="AY592" s="19"/>
      <c r="AZ592" s="19"/>
      <c r="BA592" s="19"/>
      <c r="BB592" s="19"/>
      <c r="BC592" s="19"/>
      <c r="BD592" s="19"/>
      <c r="BE592" s="19"/>
      <c r="BF592" s="19"/>
      <c r="BG592" s="19"/>
      <c r="BH592" s="19"/>
      <c r="BI592" s="19"/>
      <c r="BJ592" s="19"/>
      <c r="BK592" s="19"/>
      <c r="BL592" s="19"/>
      <c r="BM592" s="19"/>
      <c r="BN592" s="19"/>
      <c r="BO592" s="19"/>
      <c r="BP592" s="19"/>
      <c r="BQ592" s="19"/>
      <c r="BR592" s="19"/>
      <c r="BS592" s="19"/>
      <c r="BT592" s="19"/>
      <c r="BU592" s="19"/>
      <c r="BV592" s="19"/>
      <c r="BW592" s="19"/>
      <c r="BX592" s="19"/>
      <c r="BY592" s="19"/>
      <c r="BZ592" s="19"/>
      <c r="CA592" s="19"/>
      <c r="CB592" s="19"/>
      <c r="CC592" s="19"/>
      <c r="CD592" s="19"/>
      <c r="CE592" s="19"/>
      <c r="CF592" s="19"/>
      <c r="CG592" s="19"/>
      <c r="CH592" s="19"/>
      <c r="CI592" s="19"/>
      <c r="CJ592" s="19"/>
      <c r="CK592" s="19"/>
      <c r="CL592" s="19"/>
      <c r="CM592" s="19"/>
      <c r="CN592" s="19"/>
      <c r="CO592" s="19"/>
      <c r="CP592" s="19"/>
      <c r="CQ592" s="19"/>
      <c r="CR592" s="19"/>
      <c r="CS592" s="19"/>
      <c r="CT592" s="19"/>
      <c r="CU592" s="19"/>
      <c r="CV592" s="19"/>
      <c r="CW592" s="19"/>
      <c r="CX592" s="19"/>
      <c r="CY592" s="19"/>
      <c r="CZ592" s="19"/>
      <c r="DA592" s="19"/>
      <c r="DB592" s="19"/>
      <c r="DC592" s="19"/>
      <c r="DD592" s="19"/>
      <c r="DE592" s="19"/>
      <c r="DF592" s="19"/>
      <c r="DG592" s="19"/>
      <c r="DH592" s="19"/>
      <c r="DI592" s="19"/>
      <c r="DJ592" s="19"/>
      <c r="DK592" s="19"/>
      <c r="DL592" s="19"/>
      <c r="DM592" s="19"/>
      <c r="DN592" s="19"/>
      <c r="DO592" s="19"/>
      <c r="DP592" s="19"/>
      <c r="DQ592" s="19"/>
      <c r="DR592" s="19"/>
      <c r="DS592" s="19"/>
      <c r="DT592" s="19"/>
      <c r="DU592" s="19"/>
      <c r="DV592" s="19"/>
      <c r="DW592" s="19"/>
      <c r="DX592" s="19"/>
      <c r="DY592" s="19"/>
      <c r="DZ592" s="19"/>
      <c r="EA592" s="19"/>
      <c r="EB592" s="19"/>
      <c r="EC592" s="19"/>
      <c r="ED592" s="19"/>
      <c r="EE592" s="19"/>
      <c r="EF592" s="19"/>
      <c r="EG592" s="19"/>
      <c r="EH592" s="19"/>
      <c r="EI592" s="19"/>
      <c r="EJ592" s="19"/>
      <c r="EK592" s="19"/>
      <c r="EL592" s="19"/>
      <c r="EM592" s="19"/>
      <c r="EN592" s="19"/>
      <c r="EO592" s="19"/>
      <c r="EP592" s="19"/>
      <c r="EQ592" s="19"/>
      <c r="ER592" s="19"/>
      <c r="ES592" s="19"/>
      <c r="ET592" s="19"/>
      <c r="EU592" s="19"/>
      <c r="EV592" s="19"/>
      <c r="EW592" s="19"/>
      <c r="EX592" s="19"/>
      <c r="EY592" s="19"/>
      <c r="EZ592" s="19"/>
      <c r="FA592" s="19"/>
      <c r="FB592" s="19"/>
      <c r="FC592" s="19"/>
      <c r="FD592" s="19"/>
      <c r="FE592" s="19"/>
      <c r="FF592" s="19"/>
      <c r="FG592" s="19"/>
      <c r="FH592" s="19"/>
      <c r="FI592" s="19"/>
      <c r="FJ592" s="19"/>
      <c r="FK592" s="19"/>
      <c r="FL592" s="19"/>
      <c r="FM592" s="19"/>
      <c r="FN592" s="19"/>
      <c r="FO592" s="19"/>
      <c r="FP592" s="19"/>
      <c r="FQ592" s="19"/>
      <c r="FR592" s="19"/>
      <c r="FS592" s="19"/>
      <c r="FT592" s="19"/>
      <c r="FU592" s="19"/>
      <c r="FV592" s="19"/>
      <c r="FW592" s="19"/>
      <c r="FX592" s="19"/>
      <c r="FY592" s="19"/>
      <c r="FZ592" s="19"/>
      <c r="GA592" s="19"/>
      <c r="GB592" s="19"/>
      <c r="GC592" s="19"/>
      <c r="GD592" s="19"/>
      <c r="GE592" s="19"/>
      <c r="GF592" s="19"/>
      <c r="GG592" s="19"/>
      <c r="GH592" s="19"/>
      <c r="GI592" s="19"/>
      <c r="GJ592" s="19"/>
      <c r="GK592" s="19"/>
      <c r="GL592" s="19"/>
      <c r="GM592" s="19"/>
      <c r="GN592" s="19"/>
      <c r="GO592" s="19"/>
      <c r="GP592" s="19"/>
      <c r="GQ592" s="19"/>
      <c r="GR592" s="19"/>
      <c r="GS592" s="19"/>
      <c r="GT592" s="19"/>
      <c r="GU592" s="19"/>
      <c r="GV592" s="19"/>
      <c r="GW592" s="19"/>
      <c r="GX592" s="19"/>
      <c r="GY592" s="19"/>
      <c r="GZ592" s="19"/>
      <c r="HA592" s="19"/>
      <c r="HB592" s="19"/>
      <c r="HC592" s="19"/>
      <c r="HD592" s="19"/>
      <c r="HE592" s="19"/>
      <c r="HF592" s="19"/>
      <c r="HG592" s="19"/>
      <c r="HH592" s="19"/>
      <c r="HI592" s="19"/>
      <c r="HJ592" s="19"/>
      <c r="HK592" s="19"/>
      <c r="HL592" s="19"/>
      <c r="HM592" s="19"/>
      <c r="HN592" s="19"/>
      <c r="HO592" s="19"/>
      <c r="HP592" s="19"/>
      <c r="HQ592" s="19"/>
      <c r="HR592" s="19"/>
      <c r="HS592" s="19"/>
      <c r="HT592" s="19"/>
      <c r="HU592" s="19"/>
      <c r="HV592" s="19"/>
      <c r="HW592" s="19"/>
      <c r="HX592" s="19"/>
      <c r="HY592" s="19"/>
      <c r="HZ592" s="19"/>
      <c r="IA592" s="19"/>
      <c r="IB592" s="19"/>
      <c r="IC592" s="19"/>
      <c r="ID592" s="19"/>
      <c r="IE592" s="19"/>
      <c r="IF592" s="19"/>
      <c r="IG592" s="19"/>
      <c r="IH592" s="19"/>
      <c r="II592" s="19"/>
      <c r="IJ592" s="19"/>
      <c r="IK592" s="19"/>
      <c r="IL592" s="19"/>
      <c r="IM592" s="19"/>
      <c r="IN592" s="19"/>
      <c r="IO592" s="19"/>
      <c r="IP592" s="19"/>
      <c r="IQ592" s="19"/>
      <c r="IR592" s="19"/>
      <c r="IS592" s="19"/>
      <c r="IT592" s="19"/>
      <c r="IU592" s="19"/>
      <c r="IV592" s="19"/>
      <c r="IW592" s="19"/>
    </row>
    <row r="593" customFormat="false" ht="12.75" hidden="false" customHeight="false" outlineLevel="0" collapsed="false">
      <c r="E593" s="43"/>
      <c r="F593" s="62"/>
      <c r="G593" s="62"/>
      <c r="I593" s="4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</row>
    <row r="594" customFormat="false" ht="12.75" hidden="false" customHeight="false" outlineLevel="0" collapsed="false">
      <c r="E594" s="43"/>
      <c r="F594" s="62"/>
      <c r="G594" s="62"/>
      <c r="I594" s="4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</row>
    <row r="595" customFormat="false" ht="12.75" hidden="false" customHeight="false" outlineLevel="0" collapsed="false">
      <c r="E595" s="43"/>
      <c r="F595" s="62"/>
      <c r="G595" s="62"/>
      <c r="I595" s="4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</row>
    <row r="596" customFormat="false" ht="12.75" hidden="false" customHeight="false" outlineLevel="0" collapsed="false">
      <c r="E596" s="43"/>
      <c r="F596" s="62"/>
      <c r="G596" s="62"/>
      <c r="I596" s="4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</row>
    <row r="597" customFormat="false" ht="12.75" hidden="false" customHeight="false" outlineLevel="0" collapsed="false">
      <c r="E597" s="4"/>
      <c r="F597" s="62"/>
      <c r="G597" s="62"/>
      <c r="I597" s="4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</row>
    <row r="598" customFormat="false" ht="12.75" hidden="false" customHeight="false" outlineLevel="0" collapsed="false">
      <c r="E598" s="4"/>
      <c r="F598" s="62"/>
      <c r="G598" s="62"/>
      <c r="I598" s="4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</row>
    <row r="599" customFormat="false" ht="12.75" hidden="false" customHeight="false" outlineLevel="0" collapsed="false">
      <c r="E599" s="4"/>
      <c r="F599" s="62"/>
      <c r="G599" s="62"/>
      <c r="I599" s="4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Y599" s="52"/>
    </row>
    <row r="600" customFormat="false" ht="12.75" hidden="false" customHeight="false" outlineLevel="0" collapsed="false">
      <c r="A600" s="19"/>
      <c r="B600" s="19"/>
      <c r="C600" s="20"/>
      <c r="D600" s="21"/>
      <c r="E600" s="25"/>
      <c r="F600" s="63"/>
      <c r="G600" s="63"/>
      <c r="H600" s="19"/>
      <c r="I600" s="25"/>
      <c r="J600" s="19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19"/>
      <c r="Y600" s="55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  <c r="AU600" s="19"/>
      <c r="AV600" s="19"/>
      <c r="AW600" s="19"/>
      <c r="AX600" s="19"/>
      <c r="AY600" s="19"/>
      <c r="AZ600" s="19"/>
      <c r="BA600" s="19"/>
      <c r="BB600" s="19"/>
      <c r="BC600" s="19"/>
      <c r="BD600" s="19"/>
      <c r="BE600" s="19"/>
      <c r="BF600" s="19"/>
      <c r="BG600" s="19"/>
      <c r="BH600" s="19"/>
      <c r="BI600" s="19"/>
      <c r="BJ600" s="19"/>
      <c r="BK600" s="19"/>
      <c r="BL600" s="19"/>
      <c r="BM600" s="19"/>
      <c r="BN600" s="19"/>
      <c r="BO600" s="19"/>
      <c r="BP600" s="19"/>
      <c r="BQ600" s="19"/>
      <c r="BR600" s="19"/>
      <c r="BS600" s="19"/>
      <c r="BT600" s="19"/>
      <c r="BU600" s="19"/>
      <c r="BV600" s="19"/>
      <c r="BW600" s="19"/>
      <c r="BX600" s="19"/>
      <c r="BY600" s="19"/>
      <c r="BZ600" s="19"/>
      <c r="CA600" s="19"/>
      <c r="CB600" s="19"/>
      <c r="CC600" s="19"/>
      <c r="CD600" s="19"/>
      <c r="CE600" s="19"/>
      <c r="CF600" s="19"/>
      <c r="CG600" s="19"/>
      <c r="CH600" s="19"/>
      <c r="CI600" s="19"/>
      <c r="CJ600" s="19"/>
      <c r="CK600" s="19"/>
      <c r="CL600" s="19"/>
      <c r="CM600" s="19"/>
      <c r="CN600" s="19"/>
      <c r="CO600" s="19"/>
      <c r="CP600" s="19"/>
      <c r="CQ600" s="19"/>
      <c r="CR600" s="19"/>
      <c r="CS600" s="19"/>
      <c r="CT600" s="19"/>
      <c r="CU600" s="19"/>
      <c r="CV600" s="19"/>
      <c r="CW600" s="19"/>
      <c r="CX600" s="19"/>
      <c r="CY600" s="19"/>
      <c r="CZ600" s="19"/>
      <c r="DA600" s="19"/>
      <c r="DB600" s="19"/>
      <c r="DC600" s="19"/>
      <c r="DD600" s="19"/>
      <c r="DE600" s="19"/>
      <c r="DF600" s="19"/>
      <c r="DG600" s="19"/>
      <c r="DH600" s="19"/>
      <c r="DI600" s="19"/>
      <c r="DJ600" s="19"/>
      <c r="DK600" s="19"/>
      <c r="DL600" s="19"/>
      <c r="DM600" s="19"/>
      <c r="DN600" s="19"/>
      <c r="DO600" s="19"/>
      <c r="DP600" s="19"/>
      <c r="DQ600" s="19"/>
      <c r="DR600" s="19"/>
      <c r="DS600" s="19"/>
      <c r="DT600" s="19"/>
      <c r="DU600" s="19"/>
      <c r="DV600" s="19"/>
      <c r="DW600" s="19"/>
      <c r="DX600" s="19"/>
      <c r="DY600" s="19"/>
      <c r="DZ600" s="19"/>
      <c r="EA600" s="19"/>
      <c r="EB600" s="19"/>
      <c r="EC600" s="19"/>
      <c r="ED600" s="19"/>
      <c r="EE600" s="19"/>
      <c r="EF600" s="19"/>
      <c r="EG600" s="19"/>
      <c r="EH600" s="19"/>
      <c r="EI600" s="19"/>
      <c r="EJ600" s="19"/>
      <c r="EK600" s="19"/>
      <c r="EL600" s="19"/>
      <c r="EM600" s="19"/>
      <c r="EN600" s="19"/>
      <c r="EO600" s="19"/>
      <c r="EP600" s="19"/>
      <c r="EQ600" s="19"/>
      <c r="ER600" s="19"/>
      <c r="ES600" s="19"/>
      <c r="ET600" s="19"/>
      <c r="EU600" s="19"/>
      <c r="EV600" s="19"/>
      <c r="EW600" s="19"/>
      <c r="EX600" s="19"/>
      <c r="EY600" s="19"/>
      <c r="EZ600" s="19"/>
      <c r="FA600" s="19"/>
      <c r="FB600" s="19"/>
      <c r="FC600" s="19"/>
      <c r="FD600" s="19"/>
      <c r="FE600" s="19"/>
      <c r="FF600" s="19"/>
      <c r="FG600" s="19"/>
      <c r="FH600" s="19"/>
      <c r="FI600" s="19"/>
      <c r="FJ600" s="19"/>
      <c r="FK600" s="19"/>
      <c r="FL600" s="19"/>
      <c r="FM600" s="19"/>
      <c r="FN600" s="19"/>
      <c r="FO600" s="19"/>
      <c r="FP600" s="19"/>
      <c r="FQ600" s="19"/>
      <c r="FR600" s="19"/>
      <c r="FS600" s="19"/>
      <c r="FT600" s="19"/>
      <c r="FU600" s="19"/>
      <c r="FV600" s="19"/>
      <c r="FW600" s="19"/>
      <c r="FX600" s="19"/>
      <c r="FY600" s="19"/>
      <c r="FZ600" s="19"/>
      <c r="GA600" s="19"/>
      <c r="GB600" s="19"/>
      <c r="GC600" s="19"/>
      <c r="GD600" s="19"/>
      <c r="GE600" s="19"/>
      <c r="GF600" s="19"/>
      <c r="GG600" s="19"/>
      <c r="GH600" s="19"/>
      <c r="GI600" s="19"/>
      <c r="GJ600" s="19"/>
      <c r="GK600" s="19"/>
      <c r="GL600" s="19"/>
      <c r="GM600" s="19"/>
      <c r="GN600" s="19"/>
      <c r="GO600" s="19"/>
      <c r="GP600" s="19"/>
      <c r="GQ600" s="19"/>
      <c r="GR600" s="19"/>
      <c r="GS600" s="19"/>
      <c r="GT600" s="19"/>
      <c r="GU600" s="19"/>
      <c r="GV600" s="19"/>
      <c r="GW600" s="19"/>
      <c r="GX600" s="19"/>
      <c r="GY600" s="19"/>
      <c r="GZ600" s="19"/>
      <c r="HA600" s="19"/>
      <c r="HB600" s="19"/>
      <c r="HC600" s="19"/>
      <c r="HD600" s="19"/>
      <c r="HE600" s="19"/>
      <c r="HF600" s="19"/>
      <c r="HG600" s="19"/>
      <c r="HH600" s="19"/>
      <c r="HI600" s="19"/>
      <c r="HJ600" s="19"/>
      <c r="HK600" s="19"/>
      <c r="HL600" s="19"/>
      <c r="HM600" s="19"/>
      <c r="HN600" s="19"/>
      <c r="HO600" s="19"/>
      <c r="HP600" s="19"/>
      <c r="HQ600" s="19"/>
      <c r="HR600" s="19"/>
      <c r="HS600" s="19"/>
      <c r="HT600" s="19"/>
      <c r="HU600" s="19"/>
      <c r="HV600" s="19"/>
      <c r="HW600" s="19"/>
      <c r="HX600" s="19"/>
      <c r="HY600" s="19"/>
      <c r="HZ600" s="19"/>
      <c r="IA600" s="19"/>
      <c r="IB600" s="19"/>
      <c r="IC600" s="19"/>
      <c r="ID600" s="19"/>
      <c r="IE600" s="19"/>
      <c r="IF600" s="19"/>
      <c r="IG600" s="19"/>
      <c r="IH600" s="19"/>
      <c r="II600" s="19"/>
      <c r="IJ600" s="19"/>
      <c r="IK600" s="19"/>
      <c r="IL600" s="19"/>
      <c r="IM600" s="19"/>
      <c r="IN600" s="19"/>
      <c r="IO600" s="19"/>
      <c r="IP600" s="19"/>
      <c r="IQ600" s="19"/>
      <c r="IR600" s="19"/>
      <c r="IS600" s="19"/>
      <c r="IT600" s="19"/>
      <c r="IU600" s="19"/>
      <c r="IV600" s="19"/>
      <c r="IW600" s="19"/>
    </row>
    <row r="601" customFormat="false" ht="12.75" hidden="false" customHeight="false" outlineLevel="0" collapsed="false">
      <c r="E601" s="4"/>
      <c r="F601" s="62"/>
      <c r="G601" s="62"/>
      <c r="I601" s="4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</row>
    <row r="602" customFormat="false" ht="12.75" hidden="false" customHeight="false" outlineLevel="0" collapsed="false">
      <c r="E602" s="4"/>
      <c r="F602" s="62"/>
      <c r="G602" s="62"/>
      <c r="I602" s="4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</row>
    <row r="603" customFormat="false" ht="12.75" hidden="false" customHeight="false" outlineLevel="0" collapsed="false">
      <c r="E603" s="4"/>
      <c r="F603" s="62"/>
      <c r="G603" s="62"/>
      <c r="I603" s="4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</row>
    <row r="604" customFormat="false" ht="12.75" hidden="false" customHeight="false" outlineLevel="0" collapsed="false">
      <c r="E604" s="4"/>
      <c r="F604" s="56"/>
      <c r="G604" s="56"/>
      <c r="I604" s="4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</row>
  </sheetData>
  <printOptions headings="false" gridLines="false" gridLinesSet="true" horizontalCentered="false" verticalCentered="false"/>
  <pageMargins left="0.25" right="0.25" top="1.5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CORP. GOVERNMENT AFFAIRS - THE AMERICAS</oddHeader>
    <oddFooter>&amp;LL - Legal Cost
C - Consultant&amp;CPage &amp;P&amp;R    A - Associations            
P - Contributions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08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A1" activeCellId="0" sqref="A1:G25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51.95" hidden="false" customHeight="true" outlineLevel="0" collapsed="false">
      <c r="A3" s="1" t="s">
        <v>106</v>
      </c>
      <c r="B3" s="1" t="s">
        <v>7</v>
      </c>
      <c r="C3" s="2" t="s">
        <v>107</v>
      </c>
      <c r="D3" s="28"/>
      <c r="E3" s="17" t="n">
        <v>110000</v>
      </c>
      <c r="F3" s="13" t="s">
        <v>10</v>
      </c>
      <c r="G3" s="16"/>
      <c r="I3" s="4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5"/>
    </row>
    <row r="4" customFormat="false" ht="12.75" hidden="false" customHeight="false" outlineLevel="0" collapsed="false">
      <c r="A4" s="19" t="s">
        <v>108</v>
      </c>
      <c r="B4" s="19"/>
      <c r="C4" s="20" t="s">
        <v>108</v>
      </c>
      <c r="D4" s="30"/>
      <c r="E4" s="22" t="n">
        <f aca="false">SUM(E3)</f>
        <v>110000</v>
      </c>
      <c r="F4" s="22"/>
      <c r="G4" s="24"/>
      <c r="H4" s="19"/>
      <c r="I4" s="25"/>
      <c r="J4" s="19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7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2.75" hidden="false" customHeight="false" outlineLevel="0" collapsed="false">
      <c r="E5" s="17"/>
      <c r="F5" s="29"/>
      <c r="G5" s="14"/>
      <c r="I5" s="4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</row>
    <row r="6" customFormat="false" ht="12.75" hidden="false" customHeight="false" outlineLevel="0" collapsed="false">
      <c r="A6" s="52" t="s">
        <v>0</v>
      </c>
      <c r="B6" s="52"/>
      <c r="C6" s="30" t="s">
        <v>231</v>
      </c>
      <c r="D6" s="30"/>
      <c r="E6" s="53" t="s">
        <v>3</v>
      </c>
      <c r="F6" s="53" t="s">
        <v>4</v>
      </c>
      <c r="G6" s="30"/>
      <c r="H6" s="52"/>
      <c r="I6" s="53"/>
      <c r="J6" s="52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5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52"/>
      <c r="AR6" s="52"/>
      <c r="AS6" s="52"/>
      <c r="AT6" s="52"/>
      <c r="AU6" s="52"/>
      <c r="AV6" s="52"/>
      <c r="AW6" s="52"/>
      <c r="AX6" s="52"/>
      <c r="AY6" s="52"/>
      <c r="AZ6" s="52"/>
      <c r="BA6" s="52"/>
      <c r="BB6" s="52"/>
      <c r="BC6" s="52"/>
      <c r="BD6" s="52"/>
      <c r="BE6" s="52"/>
      <c r="BF6" s="52"/>
      <c r="BG6" s="52"/>
      <c r="BH6" s="52"/>
      <c r="BI6" s="52"/>
      <c r="BJ6" s="52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2"/>
      <c r="CA6" s="52"/>
      <c r="CB6" s="52"/>
      <c r="CC6" s="52"/>
      <c r="CD6" s="52"/>
      <c r="CE6" s="52"/>
      <c r="CF6" s="52"/>
      <c r="CG6" s="52"/>
      <c r="CH6" s="52"/>
      <c r="CI6" s="52"/>
      <c r="CJ6" s="52"/>
      <c r="CK6" s="52"/>
      <c r="CL6" s="52"/>
      <c r="CM6" s="52"/>
      <c r="CN6" s="52"/>
      <c r="CO6" s="52"/>
      <c r="CP6" s="52"/>
      <c r="CQ6" s="52"/>
      <c r="CR6" s="52"/>
      <c r="CS6" s="52"/>
      <c r="CT6" s="52"/>
      <c r="CU6" s="52"/>
      <c r="CV6" s="52"/>
      <c r="CW6" s="52"/>
      <c r="CX6" s="52"/>
      <c r="CY6" s="52"/>
      <c r="CZ6" s="52"/>
      <c r="DA6" s="52"/>
      <c r="DB6" s="52"/>
      <c r="DC6" s="52"/>
      <c r="DD6" s="52"/>
      <c r="DE6" s="52"/>
      <c r="DF6" s="52"/>
      <c r="DG6" s="52"/>
      <c r="DH6" s="52"/>
      <c r="DI6" s="52"/>
      <c r="DJ6" s="52"/>
      <c r="DK6" s="52"/>
      <c r="DL6" s="52"/>
      <c r="DM6" s="52"/>
      <c r="DN6" s="52"/>
      <c r="DO6" s="52"/>
      <c r="DP6" s="52"/>
      <c r="DQ6" s="52"/>
      <c r="DR6" s="52"/>
      <c r="DS6" s="52"/>
      <c r="DT6" s="52"/>
      <c r="DU6" s="52"/>
      <c r="DV6" s="52"/>
      <c r="DW6" s="52"/>
      <c r="DX6" s="52"/>
      <c r="DY6" s="52"/>
      <c r="DZ6" s="52"/>
      <c r="EA6" s="52"/>
      <c r="EB6" s="52"/>
      <c r="EC6" s="52"/>
      <c r="ED6" s="52"/>
      <c r="EE6" s="52"/>
      <c r="EF6" s="52"/>
      <c r="EG6" s="52"/>
      <c r="EH6" s="52"/>
      <c r="EI6" s="52"/>
      <c r="EJ6" s="52"/>
      <c r="EK6" s="52"/>
      <c r="EL6" s="52"/>
      <c r="EM6" s="52"/>
      <c r="EN6" s="52"/>
      <c r="EO6" s="52"/>
      <c r="EP6" s="52"/>
      <c r="EQ6" s="52"/>
      <c r="ER6" s="52"/>
      <c r="ES6" s="52"/>
      <c r="ET6" s="52"/>
      <c r="EU6" s="52"/>
      <c r="EV6" s="52"/>
      <c r="EW6" s="52"/>
      <c r="EX6" s="52"/>
      <c r="EY6" s="52"/>
      <c r="EZ6" s="52"/>
      <c r="FA6" s="52"/>
      <c r="FB6" s="52"/>
      <c r="FC6" s="52"/>
      <c r="FD6" s="52"/>
      <c r="FE6" s="52"/>
      <c r="FF6" s="52"/>
      <c r="FG6" s="52"/>
      <c r="FH6" s="52"/>
      <c r="FI6" s="52"/>
      <c r="FJ6" s="52"/>
      <c r="FK6" s="52"/>
      <c r="FL6" s="52"/>
      <c r="FM6" s="52"/>
      <c r="FN6" s="52"/>
      <c r="FO6" s="52"/>
      <c r="FP6" s="52"/>
      <c r="FQ6" s="52"/>
      <c r="FR6" s="52"/>
      <c r="FS6" s="52"/>
      <c r="FT6" s="52"/>
      <c r="FU6" s="52"/>
      <c r="FV6" s="52"/>
      <c r="FW6" s="52"/>
      <c r="FX6" s="52"/>
      <c r="FY6" s="52"/>
      <c r="FZ6" s="52"/>
      <c r="GA6" s="52"/>
      <c r="GB6" s="52"/>
      <c r="GC6" s="52"/>
      <c r="GD6" s="52"/>
      <c r="GE6" s="52"/>
      <c r="GF6" s="52"/>
      <c r="GG6" s="52"/>
      <c r="GH6" s="52"/>
      <c r="GI6" s="52"/>
      <c r="GJ6" s="52"/>
      <c r="GK6" s="52"/>
      <c r="GL6" s="52"/>
      <c r="GM6" s="52"/>
      <c r="GN6" s="52"/>
      <c r="GO6" s="52"/>
      <c r="GP6" s="52"/>
      <c r="GQ6" s="52"/>
      <c r="GR6" s="52"/>
      <c r="GS6" s="52"/>
      <c r="GT6" s="52"/>
      <c r="GU6" s="52"/>
      <c r="GV6" s="52"/>
      <c r="GW6" s="52"/>
      <c r="GX6" s="52"/>
      <c r="GY6" s="52"/>
      <c r="GZ6" s="52"/>
      <c r="HA6" s="52"/>
      <c r="HB6" s="52"/>
      <c r="HC6" s="52"/>
      <c r="HD6" s="52"/>
      <c r="HE6" s="52"/>
      <c r="HF6" s="52"/>
      <c r="HG6" s="52"/>
      <c r="HH6" s="52"/>
      <c r="HI6" s="52"/>
      <c r="HJ6" s="52"/>
      <c r="HK6" s="52"/>
      <c r="HL6" s="52"/>
      <c r="HM6" s="52"/>
      <c r="HN6" s="52"/>
      <c r="HO6" s="52"/>
      <c r="HP6" s="52"/>
      <c r="HQ6" s="52"/>
      <c r="HR6" s="52"/>
      <c r="HS6" s="52"/>
      <c r="HT6" s="52"/>
      <c r="HU6" s="52"/>
      <c r="HV6" s="52"/>
      <c r="HW6" s="52"/>
      <c r="HX6" s="52"/>
      <c r="HY6" s="52"/>
      <c r="HZ6" s="52"/>
      <c r="IA6" s="52"/>
      <c r="IB6" s="52"/>
      <c r="IC6" s="52"/>
      <c r="ID6" s="52"/>
      <c r="IE6" s="52"/>
      <c r="IF6" s="52"/>
      <c r="IG6" s="52"/>
      <c r="IH6" s="52"/>
      <c r="II6" s="52"/>
      <c r="IJ6" s="52"/>
      <c r="IK6" s="52"/>
      <c r="IL6" s="52"/>
      <c r="IM6" s="52"/>
      <c r="IN6" s="52"/>
      <c r="IO6" s="52"/>
      <c r="IP6" s="52"/>
      <c r="IQ6" s="52"/>
      <c r="IR6" s="52"/>
      <c r="IS6" s="52"/>
      <c r="IT6" s="52"/>
      <c r="IU6" s="52"/>
      <c r="IV6" s="52"/>
      <c r="IW6" s="52"/>
    </row>
    <row r="7" customFormat="false" ht="12.75" hidden="false" customHeight="false" outlineLevel="0" collapsed="false">
      <c r="D7" s="28"/>
      <c r="E7" s="4"/>
      <c r="F7" s="56"/>
      <c r="G7" s="16"/>
      <c r="I7" s="4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5"/>
    </row>
    <row r="8" customFormat="false" ht="38.25" hidden="false" customHeight="false" outlineLevel="0" collapsed="false">
      <c r="A8" s="1" t="s">
        <v>106</v>
      </c>
      <c r="B8" s="1" t="s">
        <v>327</v>
      </c>
      <c r="C8" s="2" t="s">
        <v>328</v>
      </c>
      <c r="D8" s="28"/>
      <c r="E8" s="37" t="n">
        <v>15000</v>
      </c>
      <c r="F8" s="29" t="n">
        <v>15000</v>
      </c>
      <c r="G8" s="14"/>
      <c r="I8" s="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</row>
    <row r="9" customFormat="false" ht="12.75" hidden="false" customHeight="false" outlineLevel="0" collapsed="false">
      <c r="A9" s="10" t="s">
        <v>108</v>
      </c>
      <c r="B9" s="10"/>
      <c r="C9" s="38" t="s">
        <v>108</v>
      </c>
      <c r="D9" s="6"/>
      <c r="E9" s="39" t="n">
        <f aca="false">SUM(E8)</f>
        <v>15000</v>
      </c>
      <c r="F9" s="45" t="n">
        <f aca="false">SUM(F8)</f>
        <v>15000</v>
      </c>
      <c r="G9" s="40"/>
      <c r="H9" s="10"/>
      <c r="I9" s="41"/>
      <c r="J9" s="10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  <c r="IU9" s="10"/>
      <c r="IV9" s="10"/>
      <c r="IW9" s="10"/>
    </row>
    <row r="10" customFormat="false" ht="12.75" hidden="false" customHeight="false" outlineLevel="0" collapsed="false">
      <c r="E10" s="37"/>
      <c r="F10" s="29"/>
      <c r="G10" s="14"/>
      <c r="I10" s="4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</row>
    <row r="11" customFormat="false" ht="12.75" hidden="false" customHeight="false" outlineLevel="0" collapsed="false">
      <c r="A11" s="10"/>
      <c r="B11" s="10"/>
      <c r="C11" s="38"/>
      <c r="D11" s="60"/>
      <c r="E11" s="61"/>
      <c r="F11" s="8"/>
      <c r="G11" s="40"/>
      <c r="I11" s="4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customFormat="false" ht="12.75" hidden="false" customHeight="false" outlineLevel="0" collapsed="false">
      <c r="A12" s="10" t="s">
        <v>339</v>
      </c>
      <c r="B12" s="10"/>
      <c r="C12" s="38"/>
      <c r="D12" s="60"/>
      <c r="E12" s="39" t="n">
        <v>9000000</v>
      </c>
      <c r="F12" s="45" t="n">
        <v>9000000</v>
      </c>
      <c r="G12" s="40"/>
      <c r="H12" s="10"/>
      <c r="I12" s="41"/>
      <c r="J12" s="10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</row>
    <row r="13" customFormat="false" ht="12.75" hidden="false" customHeight="false" outlineLevel="0" collapsed="false">
      <c r="A13" s="10" t="s">
        <v>340</v>
      </c>
      <c r="B13" s="10"/>
      <c r="C13" s="38"/>
      <c r="D13" s="60"/>
      <c r="E13" s="39" t="n">
        <f aca="false">E4</f>
        <v>110000</v>
      </c>
      <c r="F13" s="39" t="n">
        <f aca="false">F4</f>
        <v>0</v>
      </c>
      <c r="G13" s="40"/>
      <c r="H13" s="10"/>
      <c r="I13" s="41"/>
      <c r="J13" s="10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</row>
    <row r="14" customFormat="false" ht="12.75" hidden="false" customHeight="false" outlineLevel="0" collapsed="false">
      <c r="A14" s="10" t="s">
        <v>341</v>
      </c>
      <c r="B14" s="10"/>
      <c r="C14" s="38"/>
      <c r="D14" s="60"/>
      <c r="E14" s="39" t="n">
        <f aca="false">SUM(E12-E13)</f>
        <v>8890000</v>
      </c>
      <c r="F14" s="39" t="n">
        <f aca="false">SUM(F12-F13)</f>
        <v>9000000</v>
      </c>
      <c r="G14" s="40"/>
      <c r="H14" s="10"/>
      <c r="I14" s="41"/>
      <c r="J14" s="10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</row>
    <row r="15" customFormat="false" ht="12.75" hidden="false" customHeight="false" outlineLevel="0" collapsed="false">
      <c r="A15" s="10"/>
      <c r="B15" s="10"/>
      <c r="C15" s="38"/>
      <c r="D15" s="60"/>
      <c r="E15" s="39"/>
      <c r="F15" s="45"/>
      <c r="G15" s="40"/>
      <c r="H15" s="10"/>
      <c r="I15" s="41"/>
      <c r="J15" s="10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</row>
    <row r="16" customFormat="false" ht="12.75" hidden="false" customHeight="false" outlineLevel="0" collapsed="false">
      <c r="A16" s="10" t="s">
        <v>339</v>
      </c>
      <c r="B16" s="10"/>
      <c r="C16" s="38"/>
      <c r="D16" s="60"/>
      <c r="E16" s="39" t="n">
        <v>9000000</v>
      </c>
      <c r="F16" s="45" t="n">
        <v>9000000</v>
      </c>
      <c r="G16" s="40"/>
      <c r="H16" s="10"/>
      <c r="I16" s="41"/>
      <c r="J16" s="10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</row>
    <row r="17" customFormat="false" ht="12.75" hidden="false" customHeight="false" outlineLevel="0" collapsed="false">
      <c r="A17" s="10" t="s">
        <v>342</v>
      </c>
      <c r="B17" s="10"/>
      <c r="C17" s="38"/>
      <c r="D17" s="60"/>
      <c r="E17" s="39" t="n">
        <v>0</v>
      </c>
      <c r="F17" s="45" t="n">
        <v>0</v>
      </c>
      <c r="G17" s="40"/>
      <c r="H17" s="10"/>
      <c r="I17" s="41"/>
      <c r="J17" s="10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</row>
    <row r="18" customFormat="false" ht="12.75" hidden="false" customHeight="false" outlineLevel="0" collapsed="false">
      <c r="A18" s="10" t="s">
        <v>341</v>
      </c>
      <c r="B18" s="10"/>
      <c r="C18" s="38"/>
      <c r="D18" s="60"/>
      <c r="E18" s="39" t="n">
        <f aca="false">SUM(E16-E17)</f>
        <v>9000000</v>
      </c>
      <c r="F18" s="39" t="n">
        <f aca="false">SUM(F16-F17)</f>
        <v>9000000</v>
      </c>
      <c r="G18" s="40"/>
      <c r="H18" s="10"/>
      <c r="I18" s="41"/>
      <c r="J18" s="10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</row>
    <row r="19" customFormat="false" ht="12.75" hidden="false" customHeight="false" outlineLevel="0" collapsed="false">
      <c r="A19" s="10"/>
      <c r="B19" s="10"/>
      <c r="C19" s="38"/>
      <c r="D19" s="60"/>
      <c r="E19" s="39"/>
      <c r="F19" s="39"/>
      <c r="G19" s="40"/>
      <c r="H19" s="10"/>
      <c r="I19" s="41"/>
      <c r="J19" s="10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</row>
    <row r="20" customFormat="false" ht="12.75" hidden="false" customHeight="false" outlineLevel="0" collapsed="false">
      <c r="A20" s="10" t="s">
        <v>343</v>
      </c>
      <c r="B20" s="10"/>
      <c r="C20" s="38"/>
      <c r="D20" s="60"/>
      <c r="E20" s="39" t="n">
        <v>1200000</v>
      </c>
      <c r="F20" s="39" t="n">
        <v>1200000</v>
      </c>
      <c r="G20" s="40"/>
      <c r="H20" s="10"/>
      <c r="I20" s="41"/>
      <c r="J20" s="10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</row>
    <row r="21" customFormat="false" ht="12.75" hidden="false" customHeight="false" outlineLevel="0" collapsed="false">
      <c r="A21" s="10" t="s">
        <v>344</v>
      </c>
      <c r="B21" s="10"/>
      <c r="C21" s="38"/>
      <c r="D21" s="60"/>
      <c r="E21" s="39" t="n">
        <f aca="false">E9</f>
        <v>15000</v>
      </c>
      <c r="F21" s="39" t="n">
        <f aca="false">F9</f>
        <v>15000</v>
      </c>
      <c r="G21" s="40"/>
      <c r="H21" s="10"/>
      <c r="I21" s="41"/>
      <c r="J21" s="10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</row>
    <row r="22" customFormat="false" ht="12.75" hidden="false" customHeight="false" outlineLevel="0" collapsed="false">
      <c r="A22" s="10" t="s">
        <v>341</v>
      </c>
      <c r="B22" s="10"/>
      <c r="C22" s="38"/>
      <c r="D22" s="60"/>
      <c r="E22" s="39" t="n">
        <f aca="false">SUM(E20-E21)</f>
        <v>1185000</v>
      </c>
      <c r="F22" s="39" t="n">
        <f aca="false">SUM(F20-F21)</f>
        <v>1185000</v>
      </c>
      <c r="G22" s="40"/>
      <c r="H22" s="10"/>
      <c r="I22" s="41"/>
      <c r="J22" s="10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</row>
    <row r="23" customFormat="false" ht="12.75" hidden="false" customHeight="false" outlineLevel="0" collapsed="false">
      <c r="A23" s="34"/>
      <c r="B23" s="10"/>
      <c r="C23" s="38"/>
      <c r="D23" s="60"/>
      <c r="E23" s="37"/>
      <c r="F23" s="37"/>
      <c r="G23" s="40"/>
      <c r="I23" s="4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</row>
    <row r="24" customFormat="false" ht="12.75" hidden="false" customHeight="false" outlineLevel="0" collapsed="false">
      <c r="A24" s="34"/>
      <c r="B24" s="10"/>
      <c r="C24" s="38"/>
      <c r="D24" s="60"/>
      <c r="E24" s="37"/>
      <c r="F24" s="37"/>
      <c r="G24" s="40"/>
      <c r="I24" s="4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</row>
    <row r="25" customFormat="false" ht="12.75" hidden="false" customHeight="false" outlineLevel="0" collapsed="false">
      <c r="A25" s="10"/>
      <c r="B25" s="10"/>
      <c r="C25" s="38"/>
      <c r="D25" s="7"/>
      <c r="E25" s="34"/>
      <c r="F25" s="29"/>
      <c r="G25" s="40"/>
      <c r="I25" s="4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</row>
    <row r="26" customFormat="false" ht="12.75" hidden="false" customHeight="false" outlineLevel="0" collapsed="false">
      <c r="E26" s="4"/>
      <c r="F26" s="56"/>
      <c r="G26" s="56"/>
      <c r="I26" s="4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customFormat="false" ht="12.75" hidden="false" customHeight="false" outlineLevel="0" collapsed="false">
      <c r="E27" s="4"/>
      <c r="F27" s="56"/>
      <c r="G27" s="56"/>
      <c r="I27" s="4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customFormat="false" ht="12.75" hidden="false" customHeight="false" outlineLevel="0" collapsed="false">
      <c r="E28" s="4"/>
      <c r="F28" s="56"/>
      <c r="G28" s="56"/>
      <c r="I28" s="4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customFormat="false" ht="12.75" hidden="false" customHeight="false" outlineLevel="0" collapsed="false">
      <c r="E29" s="4"/>
      <c r="F29" s="62"/>
      <c r="G29" s="62"/>
      <c r="I29" s="4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customFormat="false" ht="12.75" hidden="false" customHeight="false" outlineLevel="0" collapsed="false">
      <c r="E30" s="43"/>
      <c r="F30" s="62"/>
      <c r="G30" s="62"/>
      <c r="I30" s="4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customFormat="false" ht="12.75" hidden="false" customHeight="false" outlineLevel="0" collapsed="false">
      <c r="E31" s="43"/>
      <c r="F31" s="62"/>
      <c r="G31" s="62"/>
      <c r="I31" s="4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customFormat="false" ht="12.75" hidden="false" customHeight="false" outlineLevel="0" collapsed="false">
      <c r="E32" s="43"/>
      <c r="F32" s="62"/>
      <c r="G32" s="62"/>
      <c r="I32" s="4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customFormat="false" ht="12.75" hidden="false" customHeight="false" outlineLevel="0" collapsed="false">
      <c r="E33" s="43"/>
      <c r="F33" s="62"/>
      <c r="G33" s="62"/>
      <c r="I33" s="4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customFormat="false" ht="12.75" hidden="false" customHeight="false" outlineLevel="0" collapsed="false">
      <c r="E34" s="43"/>
      <c r="F34" s="62"/>
      <c r="G34" s="62"/>
      <c r="I34" s="4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customFormat="false" ht="12.75" hidden="false" customHeight="false" outlineLevel="0" collapsed="false">
      <c r="E35" s="43"/>
      <c r="F35" s="62"/>
      <c r="G35" s="62"/>
      <c r="I35" s="4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customFormat="false" ht="12.75" hidden="false" customHeight="false" outlineLevel="0" collapsed="false">
      <c r="E36" s="4"/>
      <c r="F36" s="56"/>
      <c r="G36" s="56"/>
      <c r="I36" s="4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customFormat="false" ht="12.75" hidden="false" customHeight="false" outlineLevel="0" collapsed="false">
      <c r="E37" s="4"/>
      <c r="F37" s="56"/>
      <c r="G37" s="56"/>
      <c r="I37" s="4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customFormat="false" ht="12.75" hidden="false" customHeight="false" outlineLevel="0" collapsed="false">
      <c r="E38" s="56"/>
      <c r="F38" s="56"/>
      <c r="G38" s="56"/>
      <c r="I38" s="4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customFormat="false" ht="12.75" hidden="false" customHeight="false" outlineLevel="0" collapsed="false">
      <c r="E39" s="56"/>
      <c r="F39" s="56"/>
      <c r="G39" s="56"/>
      <c r="I39" s="4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customFormat="false" ht="12.75" hidden="false" customHeight="false" outlineLevel="0" collapsed="false">
      <c r="E40" s="56"/>
      <c r="F40" s="56"/>
      <c r="G40" s="56"/>
      <c r="I40" s="4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customFormat="false" ht="12.75" hidden="false" customHeight="false" outlineLevel="0" collapsed="false">
      <c r="E41" s="56"/>
      <c r="F41" s="56"/>
      <c r="G41" s="56"/>
      <c r="I41" s="4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customFormat="false" ht="12.75" hidden="false" customHeight="false" outlineLevel="0" collapsed="false">
      <c r="E42" s="56"/>
      <c r="F42" s="56"/>
      <c r="G42" s="56"/>
      <c r="I42" s="4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customFormat="false" ht="12.75" hidden="false" customHeight="false" outlineLevel="0" collapsed="false">
      <c r="E43" s="4"/>
      <c r="F43" s="56"/>
      <c r="G43" s="56"/>
      <c r="I43" s="4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customFormat="false" ht="12.75" hidden="false" customHeight="false" outlineLevel="0" collapsed="false">
      <c r="E44" s="4"/>
      <c r="F44" s="56"/>
      <c r="G44" s="56"/>
      <c r="I44" s="4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</row>
    <row r="45" customFormat="false" ht="12.75" hidden="false" customHeight="false" outlineLevel="0" collapsed="false">
      <c r="E45" s="4"/>
      <c r="F45" s="56"/>
      <c r="G45" s="56"/>
      <c r="I45" s="4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customFormat="false" ht="12.75" hidden="false" customHeight="false" outlineLevel="0" collapsed="false">
      <c r="E46" s="4"/>
      <c r="F46" s="56"/>
      <c r="G46" s="56"/>
      <c r="I46" s="4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customFormat="false" ht="12.75" hidden="false" customHeight="false" outlineLevel="0" collapsed="false">
      <c r="E47" s="4"/>
      <c r="F47" s="56"/>
      <c r="G47" s="56"/>
      <c r="I47" s="4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customFormat="false" ht="12.75" hidden="false" customHeight="false" outlineLevel="0" collapsed="false">
      <c r="E48" s="4"/>
      <c r="F48" s="56"/>
      <c r="G48" s="56"/>
      <c r="I48" s="4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customFormat="false" ht="12.75" hidden="false" customHeight="false" outlineLevel="0" collapsed="false">
      <c r="E49" s="4"/>
      <c r="F49" s="56"/>
      <c r="G49" s="56"/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customFormat="false" ht="12.75" hidden="false" customHeight="false" outlineLevel="0" collapsed="false">
      <c r="E50" s="4"/>
      <c r="F50" s="56"/>
      <c r="G50" s="56"/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customFormat="false" ht="12.75" hidden="false" customHeight="false" outlineLevel="0" collapsed="false">
      <c r="E51" s="4"/>
      <c r="F51" s="56"/>
      <c r="G51" s="56"/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12.75" hidden="false" customHeight="false" outlineLevel="0" collapsed="false">
      <c r="E52" s="4"/>
      <c r="F52" s="56"/>
      <c r="G52" s="56"/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12.75" hidden="false" customHeight="false" outlineLevel="0" collapsed="false">
      <c r="E53" s="4"/>
      <c r="F53" s="56"/>
      <c r="G53" s="56"/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customFormat="false" ht="12.75" hidden="false" customHeight="false" outlineLevel="0" collapsed="false">
      <c r="E54" s="4"/>
      <c r="F54" s="56"/>
      <c r="G54" s="56"/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12.75" hidden="false" customHeight="false" outlineLevel="0" collapsed="false">
      <c r="E55" s="4"/>
      <c r="F55" s="56"/>
      <c r="G55" s="56"/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2.75" hidden="false" customHeight="false" outlineLevel="0" collapsed="false">
      <c r="E56" s="4"/>
      <c r="F56" s="56"/>
      <c r="G56" s="56"/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E57" s="4"/>
      <c r="F57" s="56"/>
      <c r="G57" s="56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2.75" hidden="false" customHeight="false" outlineLevel="0" collapsed="false">
      <c r="E58" s="4"/>
      <c r="F58" s="56"/>
      <c r="G58" s="56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customFormat="false" ht="12.75" hidden="false" customHeight="false" outlineLevel="0" collapsed="false">
      <c r="E59" s="4"/>
      <c r="F59" s="56"/>
      <c r="G59" s="56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2.75" hidden="false" customHeight="false" outlineLevel="0" collapsed="false">
      <c r="E60" s="4"/>
      <c r="F60" s="56"/>
      <c r="G60" s="56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customFormat="false" ht="12.75" hidden="false" customHeight="false" outlineLevel="0" collapsed="false">
      <c r="E61" s="4"/>
      <c r="F61" s="56"/>
      <c r="G61" s="56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E62" s="4"/>
      <c r="F62" s="56"/>
      <c r="G62" s="56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E63" s="4"/>
      <c r="F63" s="56"/>
      <c r="G63" s="56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E64" s="4"/>
      <c r="F64" s="56"/>
      <c r="G64" s="56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E65" s="4"/>
      <c r="F65" s="56"/>
      <c r="G65" s="56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E66" s="4"/>
      <c r="F66" s="56"/>
      <c r="G66" s="56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E67" s="4"/>
      <c r="F67" s="56"/>
      <c r="G67" s="56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</row>
    <row r="68" customFormat="false" ht="12.75" hidden="false" customHeight="false" outlineLevel="0" collapsed="false">
      <c r="E68" s="4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</row>
    <row r="70" customFormat="false" ht="12.75" hidden="false" customHeight="false" outlineLevel="0" collapsed="false">
      <c r="E70" s="4"/>
      <c r="F70" s="56"/>
      <c r="G70" s="56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</row>
    <row r="71" customFormat="false" ht="12.75" hidden="false" customHeight="false" outlineLevel="0" collapsed="false">
      <c r="E71" s="4"/>
      <c r="F71" s="56"/>
      <c r="G71" s="56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customFormat="false" ht="12.75" hidden="false" customHeight="false" outlineLevel="0" collapsed="false">
      <c r="E72" s="4"/>
      <c r="F72" s="56"/>
      <c r="G72" s="56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2.75" hidden="false" customHeight="false" outlineLevel="0" collapsed="false">
      <c r="E73" s="4"/>
      <c r="F73" s="56"/>
      <c r="G73" s="56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E74" s="4"/>
      <c r="F74" s="56"/>
      <c r="G74" s="56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4"/>
      <c r="F75" s="56"/>
      <c r="G75" s="56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"/>
      <c r="F76" s="56"/>
      <c r="G76" s="56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2.75" hidden="false" customHeight="false" outlineLevel="0" collapsed="false">
      <c r="E79" s="4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</row>
    <row r="81" customFormat="false" ht="12.75" hidden="false" customHeight="false" outlineLevel="0" collapsed="false">
      <c r="E81" s="4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</row>
    <row r="82" customFormat="false" ht="12.75" hidden="false" customHeight="false" outlineLevel="0" collapsed="false">
      <c r="E82" s="4"/>
      <c r="F82" s="62"/>
      <c r="G82" s="62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customFormat="false" ht="12.75" hidden="false" customHeight="false" outlineLevel="0" collapsed="false">
      <c r="E83" s="4"/>
      <c r="F83" s="62"/>
      <c r="G83" s="62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customFormat="false" ht="12.75" hidden="false" customHeight="false" outlineLevel="0" collapsed="false">
      <c r="E84" s="43"/>
      <c r="F84" s="62"/>
      <c r="G84" s="62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</row>
    <row r="85" customFormat="false" ht="12.75" hidden="false" customHeight="false" outlineLevel="0" collapsed="false">
      <c r="E85" s="43"/>
      <c r="F85" s="62"/>
      <c r="G85" s="62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43"/>
      <c r="F86" s="62"/>
      <c r="G86" s="62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3"/>
      <c r="F87" s="62"/>
      <c r="G87" s="62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"/>
      <c r="F88" s="56"/>
      <c r="G88" s="56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62"/>
      <c r="G109" s="62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"/>
      <c r="F110" s="62"/>
      <c r="G110" s="62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"/>
      <c r="F111" s="62"/>
      <c r="G111" s="62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"/>
      <c r="F112" s="62"/>
      <c r="G112" s="62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"/>
      <c r="F113" s="62"/>
      <c r="G113" s="62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"/>
      <c r="F114" s="56"/>
      <c r="G114" s="56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56"/>
      <c r="G115" s="56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"/>
      <c r="F116" s="56"/>
      <c r="G116" s="56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"/>
      <c r="F117" s="56"/>
      <c r="G117" s="56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"/>
      <c r="F118" s="56"/>
      <c r="G118" s="56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3"/>
      <c r="F119" s="62"/>
      <c r="G119" s="62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3"/>
      <c r="F120" s="62"/>
      <c r="G120" s="62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</row>
    <row r="121" customFormat="false" ht="12.75" hidden="false" customHeight="false" outlineLevel="0" collapsed="false">
      <c r="E121" s="43"/>
      <c r="F121" s="62"/>
      <c r="G121" s="62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3"/>
      <c r="F122" s="62"/>
      <c r="G122" s="62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3"/>
      <c r="F123" s="62"/>
      <c r="G123" s="62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3"/>
      <c r="F124" s="62"/>
      <c r="G124" s="62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customFormat="false" ht="12.75" hidden="false" customHeight="false" outlineLevel="0" collapsed="false">
      <c r="E125" s="43"/>
      <c r="F125" s="62"/>
      <c r="G125" s="62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3"/>
      <c r="F126" s="62"/>
      <c r="G126" s="62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3"/>
      <c r="F127" s="62"/>
      <c r="G127" s="62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3"/>
      <c r="F128" s="62"/>
      <c r="G128" s="62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"/>
      <c r="F129" s="56"/>
      <c r="G129" s="56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"/>
      <c r="F130" s="56"/>
      <c r="G130" s="56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"/>
      <c r="F131" s="56"/>
      <c r="G131" s="56"/>
      <c r="I131" s="4"/>
      <c r="K131" s="15"/>
      <c r="L131" s="15"/>
      <c r="M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customFormat="false" ht="12.75" hidden="false" customHeight="false" outlineLevel="0" collapsed="false">
      <c r="E132" s="4"/>
      <c r="F132" s="56"/>
      <c r="G132" s="56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"/>
      <c r="F133" s="62"/>
      <c r="G133" s="62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"/>
      <c r="F134" s="62"/>
      <c r="G134" s="62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"/>
      <c r="F135" s="56"/>
      <c r="G135" s="56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"/>
      <c r="F136" s="56"/>
      <c r="G136" s="56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</row>
    <row r="137" customFormat="false" ht="12.75" hidden="false" customHeight="false" outlineLevel="0" collapsed="false">
      <c r="E137" s="4"/>
      <c r="F137" s="56"/>
      <c r="G137" s="56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</row>
    <row r="138" customFormat="false" ht="12.75" hidden="false" customHeight="false" outlineLevel="0" collapsed="false">
      <c r="E138" s="4"/>
      <c r="F138" s="56"/>
      <c r="G138" s="56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</row>
    <row r="139" customFormat="false" ht="12.75" hidden="false" customHeight="false" outlineLevel="0" collapsed="false">
      <c r="E139" s="4"/>
      <c r="F139" s="56"/>
      <c r="G139" s="56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</row>
    <row r="141" customFormat="false" ht="12.75" hidden="false" customHeight="false" outlineLevel="0" collapsed="false">
      <c r="E141" s="43"/>
      <c r="F141" s="62"/>
      <c r="G141" s="62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customFormat="false" ht="12.75" hidden="false" customHeight="false" outlineLevel="0" collapsed="false">
      <c r="E142" s="43"/>
      <c r="F142" s="62"/>
      <c r="G142" s="62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customFormat="false" ht="12.75" hidden="false" customHeight="false" outlineLevel="0" collapsed="false">
      <c r="E143" s="43"/>
      <c r="F143" s="62"/>
      <c r="G143" s="62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3"/>
      <c r="F144" s="62"/>
      <c r="G144" s="62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3"/>
      <c r="F145" s="62"/>
      <c r="G145" s="62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3"/>
      <c r="F146" s="62"/>
      <c r="G146" s="62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3"/>
      <c r="F147" s="62"/>
      <c r="G147" s="62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3"/>
      <c r="F148" s="62"/>
      <c r="G148" s="62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3"/>
      <c r="F149" s="62"/>
      <c r="G149" s="62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"/>
      <c r="F150" s="56"/>
      <c r="G150" s="56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"/>
      <c r="F151" s="56"/>
      <c r="G151" s="56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"/>
      <c r="F152" s="56"/>
      <c r="G152" s="56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"/>
      <c r="F153" s="56"/>
      <c r="G153" s="56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"/>
      <c r="F154" s="56"/>
      <c r="G154" s="56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"/>
      <c r="F155" s="56"/>
      <c r="G155" s="56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"/>
      <c r="F156" s="56"/>
      <c r="G156" s="56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"/>
      <c r="F157" s="56"/>
      <c r="G157" s="56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</row>
    <row r="158" customFormat="false" ht="12.75" hidden="false" customHeight="false" outlineLevel="0" collapsed="false">
      <c r="E158" s="4"/>
      <c r="F158" s="56"/>
      <c r="G158" s="56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"/>
      <c r="F159" s="56"/>
      <c r="G159" s="56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"/>
      <c r="F160" s="56"/>
      <c r="G160" s="56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"/>
      <c r="F161" s="56"/>
      <c r="G161" s="56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customFormat="false" ht="12.75" hidden="false" customHeight="false" outlineLevel="0" collapsed="false">
      <c r="E162" s="4"/>
      <c r="F162" s="56"/>
      <c r="G162" s="56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"/>
      <c r="F163" s="56"/>
      <c r="G163" s="56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"/>
      <c r="F165" s="56"/>
      <c r="G165" s="56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3"/>
      <c r="F166" s="62"/>
      <c r="G166" s="62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3"/>
      <c r="F167" s="62"/>
      <c r="G167" s="62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"/>
      <c r="F168" s="56"/>
      <c r="G168" s="56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</row>
    <row r="169" customFormat="false" ht="12.75" hidden="false" customHeight="false" outlineLevel="0" collapsed="false">
      <c r="E169" s="4"/>
      <c r="F169" s="56"/>
      <c r="G169" s="56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"/>
      <c r="F170" s="56"/>
      <c r="G170" s="56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customFormat="false" ht="12.75" hidden="false" customHeight="false" outlineLevel="0" collapsed="false">
      <c r="E171" s="4"/>
      <c r="F171" s="62"/>
      <c r="G171" s="62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</row>
    <row r="172" customFormat="false" ht="12.75" hidden="false" customHeight="false" outlineLevel="0" collapsed="false">
      <c r="E172" s="4"/>
      <c r="F172" s="56"/>
      <c r="G172" s="56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</row>
    <row r="173" customFormat="false" ht="12.75" hidden="false" customHeight="false" outlineLevel="0" collapsed="false">
      <c r="E173" s="4"/>
      <c r="F173" s="56"/>
      <c r="G173" s="56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"/>
      <c r="F174" s="56"/>
      <c r="G174" s="56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customFormat="false" ht="12.75" hidden="false" customHeight="false" outlineLevel="0" collapsed="false">
      <c r="E175" s="4"/>
      <c r="F175" s="56"/>
      <c r="G175" s="56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"/>
      <c r="F176" s="56"/>
      <c r="G176" s="56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3"/>
      <c r="F177" s="62"/>
      <c r="G177" s="62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3"/>
      <c r="F178" s="62"/>
      <c r="G178" s="62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"/>
      <c r="F179" s="56"/>
      <c r="G179" s="56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"/>
      <c r="F180" s="56"/>
      <c r="G180" s="56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"/>
      <c r="F181" s="56"/>
      <c r="G181" s="56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"/>
      <c r="F182" s="56"/>
      <c r="G182" s="56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</row>
    <row r="183" customFormat="false" ht="12.75" hidden="false" customHeight="false" outlineLevel="0" collapsed="false">
      <c r="E183" s="4"/>
      <c r="F183" s="56"/>
      <c r="G183" s="56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customFormat="false" ht="12.75" hidden="false" customHeight="false" outlineLevel="0" collapsed="false">
      <c r="E184" s="4"/>
      <c r="F184" s="56"/>
      <c r="G184" s="56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 t="n">
        <f aca="false">SUM(W180:W184)</f>
        <v>0</v>
      </c>
    </row>
    <row r="185" customFormat="false" ht="12.75" hidden="false" customHeight="false" outlineLevel="0" collapsed="false">
      <c r="E185" s="4"/>
      <c r="F185" s="56"/>
      <c r="G185" s="56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customFormat="false" ht="12.75" hidden="false" customHeight="false" outlineLevel="0" collapsed="false">
      <c r="E186" s="4"/>
      <c r="F186" s="56"/>
      <c r="G186" s="56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"/>
      <c r="F187" s="56"/>
      <c r="G187" s="56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customFormat="false" ht="12.75" hidden="false" customHeight="false" outlineLevel="0" collapsed="false">
      <c r="E188" s="4"/>
      <c r="F188" s="56"/>
      <c r="G188" s="56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"/>
      <c r="F189" s="56"/>
      <c r="G189" s="56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E190" s="4"/>
      <c r="F190" s="56"/>
      <c r="G190" s="56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 t="n">
        <f aca="false">SUM(W188:W191)</f>
        <v>0</v>
      </c>
    </row>
    <row r="192" customFormat="false" ht="12.75" hidden="false" customHeight="false" outlineLevel="0" collapsed="false">
      <c r="E192" s="4"/>
      <c r="F192" s="56"/>
      <c r="G192" s="56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</row>
    <row r="193" customFormat="false" ht="12.75" hidden="false" customHeight="false" outlineLevel="0" collapsed="false">
      <c r="E193" s="43"/>
      <c r="F193" s="62"/>
      <c r="G193" s="62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3"/>
      <c r="F194" s="62"/>
      <c r="G194" s="62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customFormat="false" ht="12.75" hidden="false" customHeight="false" outlineLevel="0" collapsed="false">
      <c r="E195" s="43"/>
      <c r="F195" s="62"/>
      <c r="G195" s="62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</row>
    <row r="196" customFormat="false" ht="12.75" hidden="false" customHeight="false" outlineLevel="0" collapsed="false">
      <c r="E196" s="43"/>
      <c r="F196" s="62"/>
      <c r="G196" s="62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A197" s="19"/>
      <c r="B197" s="19"/>
      <c r="C197" s="20"/>
      <c r="D197" s="21"/>
      <c r="E197" s="25"/>
      <c r="F197" s="63"/>
      <c r="G197" s="63"/>
      <c r="H197" s="19"/>
      <c r="I197" s="25"/>
      <c r="J197" s="19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9"/>
      <c r="BB197" s="19"/>
      <c r="BC197" s="19"/>
      <c r="BD197" s="19"/>
      <c r="BE197" s="19"/>
      <c r="BF197" s="19"/>
      <c r="BG197" s="19"/>
      <c r="BH197" s="19"/>
      <c r="BI197" s="19"/>
      <c r="BJ197" s="19"/>
      <c r="BK197" s="19"/>
      <c r="BL197" s="19"/>
      <c r="BM197" s="19"/>
      <c r="BN197" s="19"/>
      <c r="BO197" s="19"/>
      <c r="BP197" s="19"/>
      <c r="BQ197" s="19"/>
      <c r="BR197" s="19"/>
      <c r="BS197" s="19"/>
      <c r="BT197" s="19"/>
      <c r="BU197" s="19"/>
      <c r="BV197" s="19"/>
      <c r="BW197" s="19"/>
      <c r="BX197" s="19"/>
      <c r="BY197" s="19"/>
      <c r="BZ197" s="19"/>
      <c r="CA197" s="19"/>
      <c r="CB197" s="19"/>
      <c r="CC197" s="19"/>
      <c r="CD197" s="19"/>
      <c r="CE197" s="19"/>
      <c r="CF197" s="19"/>
      <c r="CG197" s="19"/>
      <c r="CH197" s="19"/>
      <c r="CI197" s="19"/>
      <c r="CJ197" s="19"/>
      <c r="CK197" s="19"/>
      <c r="CL197" s="19"/>
      <c r="CM197" s="19"/>
      <c r="CN197" s="19"/>
      <c r="CO197" s="19"/>
      <c r="CP197" s="19"/>
      <c r="CQ197" s="19"/>
      <c r="CR197" s="19"/>
      <c r="CS197" s="19"/>
      <c r="CT197" s="19"/>
      <c r="CU197" s="19"/>
      <c r="CV197" s="19"/>
      <c r="CW197" s="19"/>
      <c r="CX197" s="19"/>
      <c r="CY197" s="19"/>
      <c r="CZ197" s="19"/>
      <c r="DA197" s="19"/>
      <c r="DB197" s="19"/>
      <c r="DC197" s="19"/>
      <c r="DD197" s="19"/>
      <c r="DE197" s="19"/>
      <c r="DF197" s="19"/>
      <c r="DG197" s="19"/>
      <c r="DH197" s="19"/>
      <c r="DI197" s="19"/>
      <c r="DJ197" s="19"/>
      <c r="DK197" s="19"/>
      <c r="DL197" s="19"/>
      <c r="DM197" s="19"/>
      <c r="DN197" s="19"/>
      <c r="DO197" s="19"/>
      <c r="DP197" s="19"/>
      <c r="DQ197" s="19"/>
      <c r="DR197" s="19"/>
      <c r="DS197" s="19"/>
      <c r="DT197" s="19"/>
      <c r="DU197" s="19"/>
      <c r="DV197" s="19"/>
      <c r="DW197" s="19"/>
      <c r="DX197" s="19"/>
      <c r="DY197" s="19"/>
      <c r="DZ197" s="19"/>
      <c r="EA197" s="19"/>
      <c r="EB197" s="19"/>
      <c r="EC197" s="19"/>
      <c r="ED197" s="19"/>
      <c r="EE197" s="19"/>
      <c r="EF197" s="19"/>
      <c r="EG197" s="19"/>
      <c r="EH197" s="19"/>
      <c r="EI197" s="19"/>
      <c r="EJ197" s="19"/>
      <c r="EK197" s="19"/>
      <c r="EL197" s="19"/>
      <c r="EM197" s="19"/>
      <c r="EN197" s="19"/>
      <c r="EO197" s="19"/>
      <c r="EP197" s="19"/>
      <c r="EQ197" s="19"/>
      <c r="ER197" s="19"/>
      <c r="ES197" s="19"/>
      <c r="ET197" s="19"/>
      <c r="EU197" s="19"/>
      <c r="EV197" s="19"/>
      <c r="EW197" s="19"/>
      <c r="EX197" s="19"/>
      <c r="EY197" s="19"/>
      <c r="EZ197" s="19"/>
      <c r="FA197" s="19"/>
      <c r="FB197" s="19"/>
      <c r="FC197" s="19"/>
      <c r="FD197" s="19"/>
      <c r="FE197" s="19"/>
      <c r="FF197" s="19"/>
      <c r="FG197" s="19"/>
      <c r="FH197" s="19"/>
      <c r="FI197" s="19"/>
      <c r="FJ197" s="19"/>
      <c r="FK197" s="19"/>
      <c r="FL197" s="19"/>
      <c r="FM197" s="19"/>
      <c r="FN197" s="19"/>
      <c r="FO197" s="19"/>
      <c r="FP197" s="19"/>
      <c r="FQ197" s="19"/>
      <c r="FR197" s="19"/>
      <c r="FS197" s="19"/>
      <c r="FT197" s="19"/>
      <c r="FU197" s="19"/>
      <c r="FV197" s="19"/>
      <c r="FW197" s="19"/>
      <c r="FX197" s="19"/>
      <c r="FY197" s="19"/>
      <c r="FZ197" s="19"/>
      <c r="GA197" s="19"/>
      <c r="GB197" s="19"/>
      <c r="GC197" s="19"/>
      <c r="GD197" s="19"/>
      <c r="GE197" s="19"/>
      <c r="GF197" s="19"/>
      <c r="GG197" s="19"/>
      <c r="GH197" s="19"/>
      <c r="GI197" s="19"/>
      <c r="GJ197" s="19"/>
      <c r="GK197" s="19"/>
      <c r="GL197" s="19"/>
      <c r="GM197" s="19"/>
      <c r="GN197" s="19"/>
      <c r="GO197" s="19"/>
      <c r="GP197" s="19"/>
      <c r="GQ197" s="19"/>
      <c r="GR197" s="19"/>
      <c r="GS197" s="19"/>
      <c r="GT197" s="19"/>
      <c r="GU197" s="19"/>
      <c r="GV197" s="19"/>
      <c r="GW197" s="19"/>
      <c r="GX197" s="19"/>
      <c r="GY197" s="19"/>
      <c r="GZ197" s="19"/>
      <c r="HA197" s="19"/>
      <c r="HB197" s="19"/>
      <c r="HC197" s="19"/>
      <c r="HD197" s="19"/>
      <c r="HE197" s="19"/>
      <c r="HF197" s="19"/>
      <c r="HG197" s="19"/>
      <c r="HH197" s="19"/>
      <c r="HI197" s="19"/>
      <c r="HJ197" s="19"/>
      <c r="HK197" s="19"/>
      <c r="HL197" s="19"/>
      <c r="HM197" s="19"/>
      <c r="HN197" s="19"/>
      <c r="HO197" s="19"/>
      <c r="HP197" s="19"/>
      <c r="HQ197" s="19"/>
      <c r="HR197" s="19"/>
      <c r="HS197" s="19"/>
      <c r="HT197" s="19"/>
      <c r="HU197" s="19"/>
      <c r="HV197" s="19"/>
      <c r="HW197" s="19"/>
      <c r="HX197" s="19"/>
      <c r="HY197" s="19"/>
      <c r="HZ197" s="19"/>
      <c r="IA197" s="19"/>
      <c r="IB197" s="19"/>
      <c r="IC197" s="19"/>
      <c r="ID197" s="19"/>
      <c r="IE197" s="19"/>
      <c r="IF197" s="19"/>
      <c r="IG197" s="19"/>
      <c r="IH197" s="19"/>
      <c r="II197" s="19"/>
      <c r="IJ197" s="19"/>
      <c r="IK197" s="19"/>
      <c r="IL197" s="19"/>
      <c r="IM197" s="19"/>
      <c r="IN197" s="19"/>
      <c r="IO197" s="19"/>
      <c r="IP197" s="19"/>
      <c r="IQ197" s="19"/>
      <c r="IR197" s="19"/>
      <c r="IS197" s="19"/>
      <c r="IT197" s="19"/>
      <c r="IU197" s="19"/>
      <c r="IV197" s="19"/>
      <c r="IW197" s="19"/>
    </row>
    <row r="198" customFormat="false" ht="12.75" hidden="false" customHeight="false" outlineLevel="0" collapsed="false">
      <c r="E198" s="43"/>
      <c r="F198" s="62"/>
      <c r="G198" s="62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</row>
    <row r="199" customFormat="false" ht="12.75" hidden="false" customHeight="false" outlineLevel="0" collapsed="false">
      <c r="E199" s="4"/>
      <c r="F199" s="56"/>
      <c r="G199" s="56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</row>
    <row r="201" customFormat="false" ht="12.75" hidden="false" customHeight="false" outlineLevel="0" collapsed="false">
      <c r="E201" s="4"/>
      <c r="F201" s="56"/>
      <c r="G201" s="56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E203" s="4"/>
      <c r="F203" s="56"/>
      <c r="G203" s="56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</row>
    <row r="204" customFormat="false" ht="12.75" hidden="false" customHeight="false" outlineLevel="0" collapsed="false">
      <c r="E204" s="4"/>
      <c r="F204" s="56"/>
      <c r="G204" s="56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56"/>
      <c r="G205" s="56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"/>
      <c r="F207" s="56"/>
      <c r="G207" s="56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customFormat="false" ht="12.75" hidden="false" customHeight="false" outlineLevel="0" collapsed="false">
      <c r="E208" s="4"/>
      <c r="F208" s="56"/>
      <c r="G208" s="56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</row>
    <row r="209" customFormat="false" ht="12.75" hidden="false" customHeight="false" outlineLevel="0" collapsed="false">
      <c r="E209" s="4"/>
      <c r="F209" s="56"/>
      <c r="G209" s="56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</row>
    <row r="210" customFormat="false" ht="12.75" hidden="false" customHeight="false" outlineLevel="0" collapsed="false">
      <c r="E210" s="4"/>
      <c r="F210" s="56"/>
      <c r="G210" s="56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</row>
    <row r="211" customFormat="false" ht="12.75" hidden="false" customHeight="false" outlineLevel="0" collapsed="false">
      <c r="E211" s="4"/>
      <c r="F211" s="4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</row>
    <row r="212" customFormat="false" ht="12.75" hidden="false" customHeight="false" outlineLevel="0" collapsed="false">
      <c r="E212" s="4"/>
      <c r="F212" s="62"/>
      <c r="G212" s="62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</row>
    <row r="213" customFormat="false" ht="12.75" hidden="false" customHeight="false" outlineLevel="0" collapsed="false">
      <c r="E213" s="4"/>
      <c r="F213" s="62"/>
      <c r="G213" s="62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</row>
    <row r="214" customFormat="false" ht="12.75" hidden="false" customHeight="false" outlineLevel="0" collapsed="false">
      <c r="E214" s="4"/>
      <c r="F214" s="62"/>
      <c r="G214" s="62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</row>
    <row r="215" customFormat="false" ht="12.75" hidden="false" customHeight="false" outlineLevel="0" collapsed="false">
      <c r="E215" s="4"/>
      <c r="F215" s="62"/>
      <c r="G215" s="62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62"/>
      <c r="G216" s="62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</row>
    <row r="217" customFormat="false" ht="12.75" hidden="false" customHeight="false" outlineLevel="0" collapsed="false">
      <c r="E217" s="4"/>
      <c r="F217" s="62"/>
      <c r="G217" s="62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</row>
    <row r="218" customFormat="false" ht="12.75" hidden="false" customHeight="false" outlineLevel="0" collapsed="false">
      <c r="E218" s="4"/>
      <c r="F218" s="62"/>
      <c r="G218" s="62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</row>
    <row r="219" customFormat="false" ht="12.75" hidden="false" customHeight="false" outlineLevel="0" collapsed="false">
      <c r="E219" s="64"/>
      <c r="F219" s="62"/>
      <c r="G219" s="62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</row>
    <row r="220" customFormat="false" ht="12.75" hidden="false" customHeight="false" outlineLevel="0" collapsed="false">
      <c r="E220" s="4"/>
      <c r="F220" s="56"/>
      <c r="G220" s="56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</row>
    <row r="221" customFormat="false" ht="12.75" hidden="false" customHeight="false" outlineLevel="0" collapsed="false">
      <c r="E221" s="4"/>
      <c r="F221" s="56"/>
      <c r="G221" s="56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</row>
    <row r="222" customFormat="false" ht="12.75" hidden="false" customHeight="false" outlineLevel="0" collapsed="false">
      <c r="E222" s="4"/>
      <c r="F222" s="56"/>
      <c r="G222" s="56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</row>
    <row r="223" customFormat="false" ht="12.75" hidden="false" customHeight="false" outlineLevel="0" collapsed="false">
      <c r="E223" s="4"/>
      <c r="F223" s="56"/>
      <c r="G223" s="56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</row>
    <row r="224" customFormat="false" ht="12.75" hidden="false" customHeight="false" outlineLevel="0" collapsed="false">
      <c r="E224" s="4"/>
      <c r="F224" s="56"/>
      <c r="G224" s="56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</row>
    <row r="225" customFormat="false" ht="12.75" hidden="false" customHeight="false" outlineLevel="0" collapsed="false">
      <c r="E225" s="4"/>
      <c r="F225" s="56"/>
      <c r="G225" s="56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</row>
    <row r="226" customFormat="false" ht="12.75" hidden="false" customHeight="false" outlineLevel="0" collapsed="false">
      <c r="E226" s="4"/>
      <c r="F226" s="56"/>
      <c r="G226" s="56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 t="n">
        <f aca="false">SUM(W223:W226)</f>
        <v>0</v>
      </c>
    </row>
    <row r="227" customFormat="false" ht="12.75" hidden="false" customHeight="false" outlineLevel="0" collapsed="false">
      <c r="E227" s="4"/>
      <c r="F227" s="56"/>
      <c r="G227" s="56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</row>
    <row r="228" customFormat="false" ht="12.75" hidden="false" customHeight="false" outlineLevel="0" collapsed="false">
      <c r="E228" s="4"/>
      <c r="F228" s="56"/>
      <c r="G228" s="56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</row>
    <row r="229" customFormat="false" ht="12.75" hidden="false" customHeight="false" outlineLevel="0" collapsed="false">
      <c r="E229" s="4"/>
      <c r="F229" s="56"/>
      <c r="G229" s="56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</row>
    <row r="230" customFormat="false" ht="12.75" hidden="false" customHeight="false" outlineLevel="0" collapsed="false">
      <c r="E230" s="4"/>
      <c r="F230" s="56"/>
      <c r="G230" s="56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</row>
    <row r="231" customFormat="false" ht="12.75" hidden="false" customHeight="false" outlineLevel="0" collapsed="false">
      <c r="E231" s="4"/>
      <c r="F231" s="56"/>
      <c r="G231" s="56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</row>
    <row r="232" customFormat="false" ht="12.75" hidden="false" customHeight="false" outlineLevel="0" collapsed="false">
      <c r="E232" s="4"/>
      <c r="F232" s="56"/>
      <c r="G232" s="56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</row>
    <row r="233" customFormat="false" ht="12.75" hidden="false" customHeight="false" outlineLevel="0" collapsed="false">
      <c r="E233" s="4"/>
      <c r="F233" s="56"/>
      <c r="G233" s="56"/>
      <c r="H233" s="4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</row>
    <row r="234" customFormat="false" ht="12.75" hidden="false" customHeight="false" outlineLevel="0" collapsed="false">
      <c r="E234" s="4"/>
      <c r="F234" s="56"/>
      <c r="G234" s="56"/>
      <c r="H234" s="4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</row>
    <row r="235" customFormat="false" ht="12.75" hidden="false" customHeight="false" outlineLevel="0" collapsed="false">
      <c r="E235" s="4"/>
      <c r="F235" s="56"/>
      <c r="G235" s="56"/>
      <c r="H235" s="4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</row>
    <row r="236" customFormat="false" ht="12.75" hidden="false" customHeight="false" outlineLevel="0" collapsed="false">
      <c r="E236" s="4"/>
      <c r="F236" s="56"/>
      <c r="G236" s="56"/>
      <c r="H236" s="4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 t="n">
        <f aca="false">SUM(W233:W236)</f>
        <v>0</v>
      </c>
    </row>
    <row r="237" customFormat="false" ht="12.75" hidden="false" customHeight="false" outlineLevel="0" collapsed="false">
      <c r="E237" s="4"/>
      <c r="F237" s="62"/>
      <c r="G237" s="62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customFormat="false" ht="12.75" hidden="false" customHeight="false" outlineLevel="0" collapsed="false">
      <c r="E238" s="4"/>
      <c r="F238" s="62"/>
      <c r="G238" s="62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customFormat="false" ht="12.75" hidden="false" customHeight="false" outlineLevel="0" collapsed="false">
      <c r="E239" s="43"/>
      <c r="F239" s="62"/>
      <c r="G239" s="62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</row>
    <row r="240" customFormat="false" ht="12.75" hidden="false" customHeight="false" outlineLevel="0" collapsed="false">
      <c r="E240" s="4"/>
      <c r="F240" s="56"/>
      <c r="G240" s="56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E241" s="43"/>
      <c r="F241" s="62"/>
      <c r="G241" s="62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customFormat="false" ht="12.75" hidden="false" customHeight="false" outlineLevel="0" collapsed="false">
      <c r="E242" s="43"/>
      <c r="F242" s="62"/>
      <c r="G242" s="62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</row>
    <row r="243" customFormat="false" ht="12.75" hidden="false" customHeight="false" outlineLevel="0" collapsed="false">
      <c r="E243" s="43"/>
      <c r="F243" s="62"/>
      <c r="G243" s="62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12.75" hidden="false" customHeight="false" outlineLevel="0" collapsed="false">
      <c r="E244" s="4"/>
      <c r="F244" s="56"/>
      <c r="G244" s="56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12.75" hidden="false" customHeight="false" outlineLevel="0" collapsed="false">
      <c r="E245" s="4"/>
      <c r="F245" s="56"/>
      <c r="G245" s="56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</row>
    <row r="246" customFormat="false" ht="12.75" hidden="false" customHeight="false" outlineLevel="0" collapsed="false">
      <c r="E246" s="43"/>
      <c r="F246" s="62"/>
      <c r="G246" s="62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E247" s="43"/>
      <c r="F247" s="62"/>
      <c r="G247" s="62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</row>
    <row r="248" customFormat="false" ht="12.75" hidden="false" customHeight="false" outlineLevel="0" collapsed="false">
      <c r="E248" s="43"/>
      <c r="F248" s="62"/>
      <c r="G248" s="62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3"/>
      <c r="F249" s="62"/>
      <c r="G249" s="62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E250" s="43"/>
      <c r="F250" s="62"/>
      <c r="G250" s="62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customFormat="false" ht="12.75" hidden="false" customHeight="false" outlineLevel="0" collapsed="false">
      <c r="E251" s="4"/>
      <c r="F251" s="62"/>
      <c r="G251" s="62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</row>
    <row r="252" customFormat="false" ht="12.75" hidden="false" customHeight="false" outlineLevel="0" collapsed="false">
      <c r="E252" s="4"/>
      <c r="F252" s="62"/>
      <c r="G252" s="62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</row>
    <row r="253" customFormat="false" ht="12.75" hidden="false" customHeight="false" outlineLevel="0" collapsed="false">
      <c r="E253" s="4"/>
      <c r="F253" s="56"/>
      <c r="G253" s="56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customFormat="false" ht="12.75" hidden="false" customHeight="false" outlineLevel="0" collapsed="false">
      <c r="E254" s="4"/>
      <c r="F254" s="56"/>
      <c r="G254" s="56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</row>
    <row r="255" customFormat="false" ht="12.75" hidden="false" customHeight="false" outlineLevel="0" collapsed="false">
      <c r="A255" s="19"/>
      <c r="B255" s="19"/>
      <c r="C255" s="20"/>
      <c r="D255" s="21"/>
      <c r="E255" s="25"/>
      <c r="F255" s="63"/>
      <c r="G255" s="63"/>
      <c r="H255" s="19"/>
      <c r="I255" s="25"/>
      <c r="J255" s="19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19"/>
      <c r="BI255" s="19"/>
      <c r="BJ255" s="19"/>
      <c r="BK255" s="19"/>
      <c r="BL255" s="19"/>
      <c r="BM255" s="19"/>
      <c r="BN255" s="19"/>
      <c r="BO255" s="19"/>
      <c r="BP255" s="19"/>
      <c r="BQ255" s="19"/>
      <c r="BR255" s="19"/>
      <c r="BS255" s="19"/>
      <c r="BT255" s="19"/>
      <c r="BU255" s="19"/>
      <c r="BV255" s="19"/>
      <c r="BW255" s="19"/>
      <c r="BX255" s="19"/>
      <c r="BY255" s="19"/>
      <c r="BZ255" s="19"/>
      <c r="CA255" s="19"/>
      <c r="CB255" s="19"/>
      <c r="CC255" s="19"/>
      <c r="CD255" s="19"/>
      <c r="CE255" s="19"/>
      <c r="CF255" s="19"/>
      <c r="CG255" s="19"/>
      <c r="CH255" s="19"/>
      <c r="CI255" s="19"/>
      <c r="CJ255" s="19"/>
      <c r="CK255" s="19"/>
      <c r="CL255" s="19"/>
      <c r="CM255" s="19"/>
      <c r="CN255" s="19"/>
      <c r="CO255" s="19"/>
      <c r="CP255" s="19"/>
      <c r="CQ255" s="19"/>
      <c r="CR255" s="19"/>
      <c r="CS255" s="19"/>
      <c r="CT255" s="19"/>
      <c r="CU255" s="19"/>
      <c r="CV255" s="19"/>
      <c r="CW255" s="19"/>
      <c r="CX255" s="19"/>
      <c r="CY255" s="19"/>
      <c r="CZ255" s="19"/>
      <c r="DA255" s="19"/>
      <c r="DB255" s="19"/>
      <c r="DC255" s="19"/>
      <c r="DD255" s="19"/>
      <c r="DE255" s="19"/>
      <c r="DF255" s="19"/>
      <c r="DG255" s="19"/>
      <c r="DH255" s="19"/>
      <c r="DI255" s="19"/>
      <c r="DJ255" s="19"/>
      <c r="DK255" s="19"/>
      <c r="DL255" s="19"/>
      <c r="DM255" s="19"/>
      <c r="DN255" s="19"/>
      <c r="DO255" s="19"/>
      <c r="DP255" s="19"/>
      <c r="DQ255" s="19"/>
      <c r="DR255" s="19"/>
      <c r="DS255" s="19"/>
      <c r="DT255" s="19"/>
      <c r="DU255" s="19"/>
      <c r="DV255" s="19"/>
      <c r="DW255" s="19"/>
      <c r="DX255" s="19"/>
      <c r="DY255" s="19"/>
      <c r="DZ255" s="19"/>
      <c r="EA255" s="19"/>
      <c r="EB255" s="19"/>
      <c r="EC255" s="19"/>
      <c r="ED255" s="19"/>
      <c r="EE255" s="19"/>
      <c r="EF255" s="19"/>
      <c r="EG255" s="19"/>
      <c r="EH255" s="19"/>
      <c r="EI255" s="19"/>
      <c r="EJ255" s="19"/>
      <c r="EK255" s="19"/>
      <c r="EL255" s="19"/>
      <c r="EM255" s="19"/>
      <c r="EN255" s="19"/>
      <c r="EO255" s="19"/>
      <c r="EP255" s="19"/>
      <c r="EQ255" s="19"/>
      <c r="ER255" s="19"/>
      <c r="ES255" s="19"/>
      <c r="ET255" s="19"/>
      <c r="EU255" s="19"/>
      <c r="EV255" s="19"/>
      <c r="EW255" s="19"/>
      <c r="EX255" s="19"/>
      <c r="EY255" s="19"/>
      <c r="EZ255" s="19"/>
      <c r="FA255" s="19"/>
      <c r="FB255" s="19"/>
      <c r="FC255" s="19"/>
      <c r="FD255" s="19"/>
      <c r="FE255" s="19"/>
      <c r="FF255" s="19"/>
      <c r="FG255" s="19"/>
      <c r="FH255" s="19"/>
      <c r="FI255" s="19"/>
      <c r="FJ255" s="19"/>
      <c r="FK255" s="19"/>
      <c r="FL255" s="19"/>
      <c r="FM255" s="19"/>
      <c r="FN255" s="19"/>
      <c r="FO255" s="19"/>
      <c r="FP255" s="19"/>
      <c r="FQ255" s="19"/>
      <c r="FR255" s="19"/>
      <c r="FS255" s="19"/>
      <c r="FT255" s="19"/>
      <c r="FU255" s="19"/>
      <c r="FV255" s="19"/>
      <c r="FW255" s="19"/>
      <c r="FX255" s="19"/>
      <c r="FY255" s="19"/>
      <c r="FZ255" s="19"/>
      <c r="GA255" s="19"/>
      <c r="GB255" s="19"/>
      <c r="GC255" s="19"/>
      <c r="GD255" s="19"/>
      <c r="GE255" s="19"/>
      <c r="GF255" s="19"/>
      <c r="GG255" s="19"/>
      <c r="GH255" s="19"/>
      <c r="GI255" s="19"/>
      <c r="GJ255" s="19"/>
      <c r="GK255" s="19"/>
      <c r="GL255" s="19"/>
      <c r="GM255" s="19"/>
      <c r="GN255" s="19"/>
      <c r="GO255" s="19"/>
      <c r="GP255" s="19"/>
      <c r="GQ255" s="19"/>
      <c r="GR255" s="19"/>
      <c r="GS255" s="19"/>
      <c r="GT255" s="19"/>
      <c r="GU255" s="19"/>
      <c r="GV255" s="19"/>
      <c r="GW255" s="19"/>
      <c r="GX255" s="19"/>
      <c r="GY255" s="19"/>
      <c r="GZ255" s="19"/>
      <c r="HA255" s="19"/>
      <c r="HB255" s="19"/>
      <c r="HC255" s="19"/>
      <c r="HD255" s="19"/>
      <c r="HE255" s="19"/>
      <c r="HF255" s="19"/>
      <c r="HG255" s="19"/>
      <c r="HH255" s="19"/>
      <c r="HI255" s="19"/>
      <c r="HJ255" s="19"/>
      <c r="HK255" s="19"/>
      <c r="HL255" s="19"/>
      <c r="HM255" s="19"/>
      <c r="HN255" s="19"/>
      <c r="HO255" s="19"/>
      <c r="HP255" s="19"/>
      <c r="HQ255" s="19"/>
      <c r="HR255" s="19"/>
      <c r="HS255" s="19"/>
      <c r="HT255" s="19"/>
      <c r="HU255" s="19"/>
      <c r="HV255" s="19"/>
      <c r="HW255" s="19"/>
      <c r="HX255" s="19"/>
      <c r="HY255" s="19"/>
      <c r="HZ255" s="19"/>
      <c r="IA255" s="19"/>
      <c r="IB255" s="19"/>
      <c r="IC255" s="19"/>
      <c r="ID255" s="19"/>
      <c r="IE255" s="19"/>
      <c r="IF255" s="19"/>
      <c r="IG255" s="19"/>
      <c r="IH255" s="19"/>
      <c r="II255" s="19"/>
      <c r="IJ255" s="19"/>
      <c r="IK255" s="19"/>
      <c r="IL255" s="19"/>
      <c r="IM255" s="19"/>
      <c r="IN255" s="19"/>
      <c r="IO255" s="19"/>
      <c r="IP255" s="19"/>
      <c r="IQ255" s="19"/>
      <c r="IR255" s="19"/>
      <c r="IS255" s="19"/>
      <c r="IT255" s="19"/>
      <c r="IU255" s="19"/>
      <c r="IV255" s="19"/>
      <c r="IW255" s="19"/>
    </row>
    <row r="256" customFormat="false" ht="12.75" hidden="false" customHeight="false" outlineLevel="0" collapsed="false">
      <c r="E256" s="4"/>
      <c r="F256" s="62"/>
      <c r="G256" s="62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</row>
    <row r="257" customFormat="false" ht="12.75" hidden="false" customHeight="false" outlineLevel="0" collapsed="false">
      <c r="E257" s="4"/>
      <c r="F257" s="62"/>
      <c r="G257" s="62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customFormat="false" ht="12.75" hidden="false" customHeight="false" outlineLevel="0" collapsed="false">
      <c r="E258" s="4"/>
      <c r="F258" s="62"/>
      <c r="G258" s="62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</row>
    <row r="259" customFormat="false" ht="12.75" hidden="false" customHeight="false" outlineLevel="0" collapsed="false">
      <c r="E259" s="4"/>
      <c r="F259" s="62"/>
      <c r="G259" s="62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</row>
    <row r="260" customFormat="false" ht="12.75" hidden="false" customHeight="false" outlineLevel="0" collapsed="false">
      <c r="E260" s="4"/>
      <c r="F260" s="62"/>
      <c r="G260" s="62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</row>
    <row r="261" customFormat="false" ht="12.75" hidden="false" customHeight="false" outlineLevel="0" collapsed="false">
      <c r="E261" s="4"/>
      <c r="F261" s="62"/>
      <c r="G261" s="62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3"/>
      <c r="F262" s="62"/>
      <c r="G262" s="62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</row>
    <row r="263" customFormat="false" ht="12.75" hidden="false" customHeight="false" outlineLevel="0" collapsed="false">
      <c r="E263" s="43"/>
      <c r="F263" s="62"/>
      <c r="G263" s="62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</row>
    <row r="264" customFormat="false" ht="12.75" hidden="false" customHeight="false" outlineLevel="0" collapsed="false">
      <c r="E264" s="43"/>
      <c r="F264" s="62"/>
      <c r="G264" s="62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4"/>
      <c r="F265" s="62"/>
      <c r="G265" s="62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</row>
    <row r="266" customFormat="false" ht="12.75" hidden="false" customHeight="false" outlineLevel="0" collapsed="false">
      <c r="E266" s="4"/>
      <c r="F266" s="62"/>
      <c r="G266" s="62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</row>
    <row r="267" customFormat="false" ht="12.75" hidden="false" customHeight="false" outlineLevel="0" collapsed="false">
      <c r="E267" s="4"/>
      <c r="F267" s="62"/>
      <c r="G267" s="62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</row>
    <row r="268" customFormat="false" ht="12.75" hidden="false" customHeight="false" outlineLevel="0" collapsed="false">
      <c r="E268" s="4"/>
      <c r="F268" s="62"/>
      <c r="G268" s="62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</row>
    <row r="269" customFormat="false" ht="12.75" hidden="false" customHeight="false" outlineLevel="0" collapsed="false">
      <c r="E269" s="4"/>
      <c r="F269" s="62"/>
      <c r="G269" s="62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</row>
    <row r="270" customFormat="false" ht="12.75" hidden="false" customHeight="false" outlineLevel="0" collapsed="false">
      <c r="E270" s="4"/>
      <c r="F270" s="62"/>
      <c r="G270" s="62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</row>
    <row r="271" customFormat="false" ht="12.75" hidden="false" customHeight="false" outlineLevel="0" collapsed="false">
      <c r="E271" s="4"/>
      <c r="F271" s="62"/>
      <c r="G271" s="62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"/>
      <c r="F272" s="62"/>
      <c r="G272" s="62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"/>
      <c r="F273" s="62"/>
      <c r="G273" s="62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12.75" hidden="false" customHeight="false" outlineLevel="0" collapsed="false">
      <c r="E274" s="4"/>
      <c r="F274" s="56"/>
      <c r="G274" s="56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12.75" hidden="false" customHeight="false" outlineLevel="0" collapsed="false">
      <c r="E275" s="4"/>
      <c r="F275" s="56"/>
      <c r="G275" s="56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"/>
      <c r="F276" s="56"/>
      <c r="G276" s="56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"/>
      <c r="F277" s="56"/>
      <c r="G277" s="56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customFormat="false" ht="12.75" hidden="false" customHeight="false" outlineLevel="0" collapsed="false">
      <c r="E278" s="4"/>
      <c r="F278" s="56"/>
      <c r="G278" s="56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</row>
    <row r="279" customFormat="false" ht="12.75" hidden="false" customHeight="false" outlineLevel="0" collapsed="false">
      <c r="A279" s="19"/>
      <c r="B279" s="19"/>
      <c r="C279" s="20"/>
      <c r="D279" s="21"/>
      <c r="E279" s="25"/>
      <c r="F279" s="63"/>
      <c r="G279" s="63"/>
      <c r="H279" s="19"/>
      <c r="I279" s="25"/>
      <c r="J279" s="19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  <c r="BF279" s="19"/>
      <c r="BG279" s="19"/>
      <c r="BH279" s="19"/>
      <c r="BI279" s="19"/>
      <c r="BJ279" s="19"/>
      <c r="BK279" s="19"/>
      <c r="BL279" s="19"/>
      <c r="BM279" s="19"/>
      <c r="BN279" s="19"/>
      <c r="BO279" s="19"/>
      <c r="BP279" s="19"/>
      <c r="BQ279" s="19"/>
      <c r="BR279" s="19"/>
      <c r="BS279" s="19"/>
      <c r="BT279" s="19"/>
      <c r="BU279" s="19"/>
      <c r="BV279" s="19"/>
      <c r="BW279" s="19"/>
      <c r="BX279" s="19"/>
      <c r="BY279" s="19"/>
      <c r="BZ279" s="19"/>
      <c r="CA279" s="19"/>
      <c r="CB279" s="19"/>
      <c r="CC279" s="19"/>
      <c r="CD279" s="19"/>
      <c r="CE279" s="19"/>
      <c r="CF279" s="19"/>
      <c r="CG279" s="19"/>
      <c r="CH279" s="19"/>
      <c r="CI279" s="19"/>
      <c r="CJ279" s="19"/>
      <c r="CK279" s="19"/>
      <c r="CL279" s="19"/>
      <c r="CM279" s="19"/>
      <c r="CN279" s="19"/>
      <c r="CO279" s="19"/>
      <c r="CP279" s="19"/>
      <c r="CQ279" s="19"/>
      <c r="CR279" s="19"/>
      <c r="CS279" s="19"/>
      <c r="CT279" s="19"/>
      <c r="CU279" s="19"/>
      <c r="CV279" s="19"/>
      <c r="CW279" s="19"/>
      <c r="CX279" s="19"/>
      <c r="CY279" s="19"/>
      <c r="CZ279" s="19"/>
      <c r="DA279" s="19"/>
      <c r="DB279" s="19"/>
      <c r="DC279" s="19"/>
      <c r="DD279" s="19"/>
      <c r="DE279" s="19"/>
      <c r="DF279" s="19"/>
      <c r="DG279" s="19"/>
      <c r="DH279" s="19"/>
      <c r="DI279" s="19"/>
      <c r="DJ279" s="19"/>
      <c r="DK279" s="19"/>
      <c r="DL279" s="19"/>
      <c r="DM279" s="19"/>
      <c r="DN279" s="19"/>
      <c r="DO279" s="19"/>
      <c r="DP279" s="19"/>
      <c r="DQ279" s="19"/>
      <c r="DR279" s="19"/>
      <c r="DS279" s="19"/>
      <c r="DT279" s="19"/>
      <c r="DU279" s="19"/>
      <c r="DV279" s="19"/>
      <c r="DW279" s="19"/>
      <c r="DX279" s="19"/>
      <c r="DY279" s="19"/>
      <c r="DZ279" s="19"/>
      <c r="EA279" s="19"/>
      <c r="EB279" s="19"/>
      <c r="EC279" s="19"/>
      <c r="ED279" s="19"/>
      <c r="EE279" s="19"/>
      <c r="EF279" s="19"/>
      <c r="EG279" s="19"/>
      <c r="EH279" s="19"/>
      <c r="EI279" s="19"/>
      <c r="EJ279" s="19"/>
      <c r="EK279" s="19"/>
      <c r="EL279" s="19"/>
      <c r="EM279" s="19"/>
      <c r="EN279" s="19"/>
      <c r="EO279" s="19"/>
      <c r="EP279" s="19"/>
      <c r="EQ279" s="19"/>
      <c r="ER279" s="19"/>
      <c r="ES279" s="19"/>
      <c r="ET279" s="19"/>
      <c r="EU279" s="19"/>
      <c r="EV279" s="19"/>
      <c r="EW279" s="19"/>
      <c r="EX279" s="19"/>
      <c r="EY279" s="19"/>
      <c r="EZ279" s="19"/>
      <c r="FA279" s="19"/>
      <c r="FB279" s="19"/>
      <c r="FC279" s="19"/>
      <c r="FD279" s="19"/>
      <c r="FE279" s="19"/>
      <c r="FF279" s="19"/>
      <c r="FG279" s="19"/>
      <c r="FH279" s="19"/>
      <c r="FI279" s="19"/>
      <c r="FJ279" s="19"/>
      <c r="FK279" s="19"/>
      <c r="FL279" s="19"/>
      <c r="FM279" s="19"/>
      <c r="FN279" s="19"/>
      <c r="FO279" s="19"/>
      <c r="FP279" s="19"/>
      <c r="FQ279" s="19"/>
      <c r="FR279" s="19"/>
      <c r="FS279" s="19"/>
      <c r="FT279" s="19"/>
      <c r="FU279" s="19"/>
      <c r="FV279" s="19"/>
      <c r="FW279" s="19"/>
      <c r="FX279" s="19"/>
      <c r="FY279" s="19"/>
      <c r="FZ279" s="19"/>
      <c r="GA279" s="19"/>
      <c r="GB279" s="19"/>
      <c r="GC279" s="19"/>
      <c r="GD279" s="19"/>
      <c r="GE279" s="19"/>
      <c r="GF279" s="19"/>
      <c r="GG279" s="19"/>
      <c r="GH279" s="19"/>
      <c r="GI279" s="19"/>
      <c r="GJ279" s="19"/>
      <c r="GK279" s="19"/>
      <c r="GL279" s="19"/>
      <c r="GM279" s="19"/>
      <c r="GN279" s="19"/>
      <c r="GO279" s="19"/>
      <c r="GP279" s="19"/>
      <c r="GQ279" s="19"/>
      <c r="GR279" s="19"/>
      <c r="GS279" s="19"/>
      <c r="GT279" s="19"/>
      <c r="GU279" s="19"/>
      <c r="GV279" s="19"/>
      <c r="GW279" s="19"/>
      <c r="GX279" s="19"/>
      <c r="GY279" s="19"/>
      <c r="GZ279" s="19"/>
      <c r="HA279" s="19"/>
      <c r="HB279" s="19"/>
      <c r="HC279" s="19"/>
      <c r="HD279" s="19"/>
      <c r="HE279" s="19"/>
      <c r="HF279" s="19"/>
      <c r="HG279" s="19"/>
      <c r="HH279" s="19"/>
      <c r="HI279" s="19"/>
      <c r="HJ279" s="19"/>
      <c r="HK279" s="19"/>
      <c r="HL279" s="19"/>
      <c r="HM279" s="19"/>
      <c r="HN279" s="19"/>
      <c r="HO279" s="19"/>
      <c r="HP279" s="19"/>
      <c r="HQ279" s="19"/>
      <c r="HR279" s="19"/>
      <c r="HS279" s="19"/>
      <c r="HT279" s="19"/>
      <c r="HU279" s="19"/>
      <c r="HV279" s="19"/>
      <c r="HW279" s="19"/>
      <c r="HX279" s="19"/>
      <c r="HY279" s="19"/>
      <c r="HZ279" s="19"/>
      <c r="IA279" s="19"/>
      <c r="IB279" s="19"/>
      <c r="IC279" s="19"/>
      <c r="ID279" s="19"/>
      <c r="IE279" s="19"/>
      <c r="IF279" s="19"/>
      <c r="IG279" s="19"/>
      <c r="IH279" s="19"/>
      <c r="II279" s="19"/>
      <c r="IJ279" s="19"/>
      <c r="IK279" s="19"/>
      <c r="IL279" s="19"/>
      <c r="IM279" s="19"/>
      <c r="IN279" s="19"/>
      <c r="IO279" s="19"/>
      <c r="IP279" s="19"/>
      <c r="IQ279" s="19"/>
      <c r="IR279" s="19"/>
      <c r="IS279" s="19"/>
      <c r="IT279" s="19"/>
      <c r="IU279" s="19"/>
      <c r="IV279" s="19"/>
      <c r="IW279" s="19"/>
    </row>
    <row r="280" customFormat="false" ht="12.75" hidden="false" customHeight="false" outlineLevel="0" collapsed="false">
      <c r="E280" s="4"/>
      <c r="F280" s="56"/>
      <c r="G280" s="56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</row>
    <row r="281" customFormat="false" ht="12.75" hidden="false" customHeight="false" outlineLevel="0" collapsed="false">
      <c r="E281" s="4"/>
      <c r="F281" s="56"/>
      <c r="G281" s="56"/>
      <c r="H281" s="4"/>
      <c r="I281" s="4"/>
      <c r="K281" s="15"/>
      <c r="L281" s="32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E282" s="4"/>
      <c r="F282" s="56"/>
      <c r="G282" s="56"/>
      <c r="H282" s="4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</row>
    <row r="283" customFormat="false" ht="12.75" hidden="false" customHeight="false" outlineLevel="0" collapsed="false">
      <c r="E283" s="4"/>
      <c r="F283" s="56"/>
      <c r="G283" s="56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</row>
    <row r="284" customFormat="false" ht="12.75" hidden="false" customHeight="false" outlineLevel="0" collapsed="false">
      <c r="E284" s="4"/>
      <c r="F284" s="56"/>
      <c r="G284" s="56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</row>
    <row r="285" customFormat="false" ht="12.75" hidden="false" customHeight="false" outlineLevel="0" collapsed="false">
      <c r="E285" s="4"/>
      <c r="F285" s="56"/>
      <c r="G285" s="56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</row>
    <row r="286" customFormat="false" ht="12.75" hidden="false" customHeight="false" outlineLevel="0" collapsed="false"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</row>
    <row r="287" customFormat="false" ht="12.75" hidden="false" customHeight="false" outlineLevel="0" collapsed="false">
      <c r="A287" s="19"/>
      <c r="B287" s="19"/>
      <c r="C287" s="20"/>
      <c r="D287" s="21"/>
      <c r="E287" s="25"/>
      <c r="F287" s="63"/>
      <c r="G287" s="63"/>
      <c r="H287" s="19"/>
      <c r="I287" s="25"/>
      <c r="J287" s="19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19"/>
      <c r="BI287" s="19"/>
      <c r="BJ287" s="19"/>
      <c r="BK287" s="19"/>
      <c r="BL287" s="19"/>
      <c r="BM287" s="19"/>
      <c r="BN287" s="19"/>
      <c r="BO287" s="19"/>
      <c r="BP287" s="19"/>
      <c r="BQ287" s="19"/>
      <c r="BR287" s="19"/>
      <c r="BS287" s="19"/>
      <c r="BT287" s="19"/>
      <c r="BU287" s="19"/>
      <c r="BV287" s="19"/>
      <c r="BW287" s="19"/>
      <c r="BX287" s="19"/>
      <c r="BY287" s="19"/>
      <c r="BZ287" s="19"/>
      <c r="CA287" s="19"/>
      <c r="CB287" s="19"/>
      <c r="CC287" s="19"/>
      <c r="CD287" s="19"/>
      <c r="CE287" s="19"/>
      <c r="CF287" s="19"/>
      <c r="CG287" s="19"/>
      <c r="CH287" s="19"/>
      <c r="CI287" s="19"/>
      <c r="CJ287" s="19"/>
      <c r="CK287" s="19"/>
      <c r="CL287" s="19"/>
      <c r="CM287" s="19"/>
      <c r="CN287" s="19"/>
      <c r="CO287" s="19"/>
      <c r="CP287" s="19"/>
      <c r="CQ287" s="19"/>
      <c r="CR287" s="19"/>
      <c r="CS287" s="19"/>
      <c r="CT287" s="19"/>
      <c r="CU287" s="19"/>
      <c r="CV287" s="19"/>
      <c r="CW287" s="19"/>
      <c r="CX287" s="19"/>
      <c r="CY287" s="19"/>
      <c r="CZ287" s="19"/>
      <c r="DA287" s="19"/>
      <c r="DB287" s="19"/>
      <c r="DC287" s="19"/>
      <c r="DD287" s="19"/>
      <c r="DE287" s="19"/>
      <c r="DF287" s="19"/>
      <c r="DG287" s="19"/>
      <c r="DH287" s="19"/>
      <c r="DI287" s="19"/>
      <c r="DJ287" s="19"/>
      <c r="DK287" s="19"/>
      <c r="DL287" s="19"/>
      <c r="DM287" s="19"/>
      <c r="DN287" s="19"/>
      <c r="DO287" s="19"/>
      <c r="DP287" s="19"/>
      <c r="DQ287" s="19"/>
      <c r="DR287" s="19"/>
      <c r="DS287" s="19"/>
      <c r="DT287" s="19"/>
      <c r="DU287" s="19"/>
      <c r="DV287" s="19"/>
      <c r="DW287" s="19"/>
      <c r="DX287" s="19"/>
      <c r="DY287" s="19"/>
      <c r="DZ287" s="19"/>
      <c r="EA287" s="19"/>
      <c r="EB287" s="19"/>
      <c r="EC287" s="19"/>
      <c r="ED287" s="19"/>
      <c r="EE287" s="19"/>
      <c r="EF287" s="19"/>
      <c r="EG287" s="19"/>
      <c r="EH287" s="19"/>
      <c r="EI287" s="19"/>
      <c r="EJ287" s="19"/>
      <c r="EK287" s="19"/>
      <c r="EL287" s="19"/>
      <c r="EM287" s="19"/>
      <c r="EN287" s="19"/>
      <c r="EO287" s="19"/>
      <c r="EP287" s="19"/>
      <c r="EQ287" s="19"/>
      <c r="ER287" s="19"/>
      <c r="ES287" s="19"/>
      <c r="ET287" s="19"/>
      <c r="EU287" s="19"/>
      <c r="EV287" s="19"/>
      <c r="EW287" s="19"/>
      <c r="EX287" s="19"/>
      <c r="EY287" s="19"/>
      <c r="EZ287" s="19"/>
      <c r="FA287" s="19"/>
      <c r="FB287" s="19"/>
      <c r="FC287" s="19"/>
      <c r="FD287" s="19"/>
      <c r="FE287" s="19"/>
      <c r="FF287" s="19"/>
      <c r="FG287" s="19"/>
      <c r="FH287" s="19"/>
      <c r="FI287" s="19"/>
      <c r="FJ287" s="19"/>
      <c r="FK287" s="19"/>
      <c r="FL287" s="19"/>
      <c r="FM287" s="19"/>
      <c r="FN287" s="19"/>
      <c r="FO287" s="19"/>
      <c r="FP287" s="19"/>
      <c r="FQ287" s="19"/>
      <c r="FR287" s="19"/>
      <c r="FS287" s="19"/>
      <c r="FT287" s="19"/>
      <c r="FU287" s="19"/>
      <c r="FV287" s="19"/>
      <c r="FW287" s="19"/>
      <c r="FX287" s="19"/>
      <c r="FY287" s="19"/>
      <c r="FZ287" s="19"/>
      <c r="GA287" s="19"/>
      <c r="GB287" s="19"/>
      <c r="GC287" s="19"/>
      <c r="GD287" s="19"/>
      <c r="GE287" s="19"/>
      <c r="GF287" s="19"/>
      <c r="GG287" s="19"/>
      <c r="GH287" s="19"/>
      <c r="GI287" s="19"/>
      <c r="GJ287" s="19"/>
      <c r="GK287" s="19"/>
      <c r="GL287" s="19"/>
      <c r="GM287" s="19"/>
      <c r="GN287" s="19"/>
      <c r="GO287" s="19"/>
      <c r="GP287" s="19"/>
      <c r="GQ287" s="19"/>
      <c r="GR287" s="19"/>
      <c r="GS287" s="19"/>
      <c r="GT287" s="19"/>
      <c r="GU287" s="19"/>
      <c r="GV287" s="19"/>
      <c r="GW287" s="19"/>
      <c r="GX287" s="19"/>
      <c r="GY287" s="19"/>
      <c r="GZ287" s="19"/>
      <c r="HA287" s="19"/>
      <c r="HB287" s="19"/>
      <c r="HC287" s="19"/>
      <c r="HD287" s="19"/>
      <c r="HE287" s="19"/>
      <c r="HF287" s="19"/>
      <c r="HG287" s="19"/>
      <c r="HH287" s="19"/>
      <c r="HI287" s="19"/>
      <c r="HJ287" s="19"/>
      <c r="HK287" s="19"/>
      <c r="HL287" s="19"/>
      <c r="HM287" s="19"/>
      <c r="HN287" s="19"/>
      <c r="HO287" s="19"/>
      <c r="HP287" s="19"/>
      <c r="HQ287" s="19"/>
      <c r="HR287" s="19"/>
      <c r="HS287" s="19"/>
      <c r="HT287" s="19"/>
      <c r="HU287" s="19"/>
      <c r="HV287" s="19"/>
      <c r="HW287" s="19"/>
      <c r="HX287" s="19"/>
      <c r="HY287" s="19"/>
      <c r="HZ287" s="19"/>
      <c r="IA287" s="19"/>
      <c r="IB287" s="19"/>
      <c r="IC287" s="19"/>
      <c r="ID287" s="19"/>
      <c r="IE287" s="19"/>
      <c r="IF287" s="19"/>
      <c r="IG287" s="19"/>
      <c r="IH287" s="19"/>
      <c r="II287" s="19"/>
      <c r="IJ287" s="19"/>
      <c r="IK287" s="19"/>
      <c r="IL287" s="19"/>
      <c r="IM287" s="19"/>
      <c r="IN287" s="19"/>
      <c r="IO287" s="19"/>
      <c r="IP287" s="19"/>
      <c r="IQ287" s="19"/>
      <c r="IR287" s="19"/>
      <c r="IS287" s="19"/>
      <c r="IT287" s="19"/>
      <c r="IU287" s="19"/>
      <c r="IV287" s="19"/>
      <c r="IW287" s="19"/>
    </row>
    <row r="288" customFormat="false" ht="12.75" hidden="false" customHeight="false" outlineLevel="0" collapsed="false">
      <c r="A288" s="19"/>
      <c r="B288" s="19"/>
      <c r="C288" s="20"/>
      <c r="D288" s="21"/>
      <c r="E288" s="25"/>
      <c r="F288" s="63"/>
      <c r="G288" s="63"/>
      <c r="H288" s="19"/>
      <c r="I288" s="25"/>
      <c r="J288" s="19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19"/>
      <c r="BH288" s="19"/>
      <c r="BI288" s="19"/>
      <c r="BJ288" s="19"/>
      <c r="BK288" s="19"/>
      <c r="BL288" s="19"/>
      <c r="BM288" s="19"/>
      <c r="BN288" s="19"/>
      <c r="BO288" s="19"/>
      <c r="BP288" s="19"/>
      <c r="BQ288" s="19"/>
      <c r="BR288" s="19"/>
      <c r="BS288" s="19"/>
      <c r="BT288" s="19"/>
      <c r="BU288" s="19"/>
      <c r="BV288" s="19"/>
      <c r="BW288" s="19"/>
      <c r="BX288" s="19"/>
      <c r="BY288" s="19"/>
      <c r="BZ288" s="19"/>
      <c r="CA288" s="19"/>
      <c r="CB288" s="19"/>
      <c r="CC288" s="19"/>
      <c r="CD288" s="19"/>
      <c r="CE288" s="19"/>
      <c r="CF288" s="19"/>
      <c r="CG288" s="19"/>
      <c r="CH288" s="19"/>
      <c r="CI288" s="19"/>
      <c r="CJ288" s="19"/>
      <c r="CK288" s="19"/>
      <c r="CL288" s="19"/>
      <c r="CM288" s="19"/>
      <c r="CN288" s="19"/>
      <c r="CO288" s="19"/>
      <c r="CP288" s="19"/>
      <c r="CQ288" s="19"/>
      <c r="CR288" s="19"/>
      <c r="CS288" s="19"/>
      <c r="CT288" s="19"/>
      <c r="CU288" s="19"/>
      <c r="CV288" s="19"/>
      <c r="CW288" s="19"/>
      <c r="CX288" s="19"/>
      <c r="CY288" s="19"/>
      <c r="CZ288" s="19"/>
      <c r="DA288" s="19"/>
      <c r="DB288" s="19"/>
      <c r="DC288" s="19"/>
      <c r="DD288" s="19"/>
      <c r="DE288" s="19"/>
      <c r="DF288" s="19"/>
      <c r="DG288" s="19"/>
      <c r="DH288" s="19"/>
      <c r="DI288" s="19"/>
      <c r="DJ288" s="19"/>
      <c r="DK288" s="19"/>
      <c r="DL288" s="19"/>
      <c r="DM288" s="19"/>
      <c r="DN288" s="19"/>
      <c r="DO288" s="19"/>
      <c r="DP288" s="19"/>
      <c r="DQ288" s="19"/>
      <c r="DR288" s="19"/>
      <c r="DS288" s="19"/>
      <c r="DT288" s="19"/>
      <c r="DU288" s="19"/>
      <c r="DV288" s="19"/>
      <c r="DW288" s="19"/>
      <c r="DX288" s="19"/>
      <c r="DY288" s="19"/>
      <c r="DZ288" s="19"/>
      <c r="EA288" s="19"/>
      <c r="EB288" s="19"/>
      <c r="EC288" s="19"/>
      <c r="ED288" s="19"/>
      <c r="EE288" s="19"/>
      <c r="EF288" s="19"/>
      <c r="EG288" s="19"/>
      <c r="EH288" s="19"/>
      <c r="EI288" s="19"/>
      <c r="EJ288" s="19"/>
      <c r="EK288" s="19"/>
      <c r="EL288" s="19"/>
      <c r="EM288" s="19"/>
      <c r="EN288" s="19"/>
      <c r="EO288" s="19"/>
      <c r="EP288" s="19"/>
      <c r="EQ288" s="19"/>
      <c r="ER288" s="19"/>
      <c r="ES288" s="19"/>
      <c r="ET288" s="19"/>
      <c r="EU288" s="19"/>
      <c r="EV288" s="19"/>
      <c r="EW288" s="19"/>
      <c r="EX288" s="19"/>
      <c r="EY288" s="19"/>
      <c r="EZ288" s="19"/>
      <c r="FA288" s="19"/>
      <c r="FB288" s="19"/>
      <c r="FC288" s="19"/>
      <c r="FD288" s="19"/>
      <c r="FE288" s="19"/>
      <c r="FF288" s="19"/>
      <c r="FG288" s="19"/>
      <c r="FH288" s="19"/>
      <c r="FI288" s="19"/>
      <c r="FJ288" s="19"/>
      <c r="FK288" s="19"/>
      <c r="FL288" s="19"/>
      <c r="FM288" s="19"/>
      <c r="FN288" s="19"/>
      <c r="FO288" s="19"/>
      <c r="FP288" s="19"/>
      <c r="FQ288" s="19"/>
      <c r="FR288" s="19"/>
      <c r="FS288" s="19"/>
      <c r="FT288" s="19"/>
      <c r="FU288" s="19"/>
      <c r="FV288" s="19"/>
      <c r="FW288" s="19"/>
      <c r="FX288" s="19"/>
      <c r="FY288" s="19"/>
      <c r="FZ288" s="19"/>
      <c r="GA288" s="19"/>
      <c r="GB288" s="19"/>
      <c r="GC288" s="19"/>
      <c r="GD288" s="19"/>
      <c r="GE288" s="19"/>
      <c r="GF288" s="19"/>
      <c r="GG288" s="19"/>
      <c r="GH288" s="19"/>
      <c r="GI288" s="19"/>
      <c r="GJ288" s="19"/>
      <c r="GK288" s="19"/>
      <c r="GL288" s="19"/>
      <c r="GM288" s="19"/>
      <c r="GN288" s="19"/>
      <c r="GO288" s="19"/>
      <c r="GP288" s="19"/>
      <c r="GQ288" s="19"/>
      <c r="GR288" s="19"/>
      <c r="GS288" s="19"/>
      <c r="GT288" s="19"/>
      <c r="GU288" s="19"/>
      <c r="GV288" s="19"/>
      <c r="GW288" s="19"/>
      <c r="GX288" s="19"/>
      <c r="GY288" s="19"/>
      <c r="GZ288" s="19"/>
      <c r="HA288" s="19"/>
      <c r="HB288" s="19"/>
      <c r="HC288" s="19"/>
      <c r="HD288" s="19"/>
      <c r="HE288" s="19"/>
      <c r="HF288" s="19"/>
      <c r="HG288" s="19"/>
      <c r="HH288" s="19"/>
      <c r="HI288" s="19"/>
      <c r="HJ288" s="19"/>
      <c r="HK288" s="19"/>
      <c r="HL288" s="19"/>
      <c r="HM288" s="19"/>
      <c r="HN288" s="19"/>
      <c r="HO288" s="19"/>
      <c r="HP288" s="19"/>
      <c r="HQ288" s="19"/>
      <c r="HR288" s="19"/>
      <c r="HS288" s="19"/>
      <c r="HT288" s="19"/>
      <c r="HU288" s="19"/>
      <c r="HV288" s="19"/>
      <c r="HW288" s="19"/>
      <c r="HX288" s="19"/>
      <c r="HY288" s="19"/>
      <c r="HZ288" s="19"/>
      <c r="IA288" s="19"/>
      <c r="IB288" s="19"/>
      <c r="IC288" s="19"/>
      <c r="ID288" s="19"/>
      <c r="IE288" s="19"/>
      <c r="IF288" s="19"/>
      <c r="IG288" s="19"/>
      <c r="IH288" s="19"/>
      <c r="II288" s="19"/>
      <c r="IJ288" s="19"/>
      <c r="IK288" s="19"/>
      <c r="IL288" s="19"/>
      <c r="IM288" s="19"/>
      <c r="IN288" s="19"/>
      <c r="IO288" s="19"/>
      <c r="IP288" s="19"/>
      <c r="IQ288" s="19"/>
      <c r="IR288" s="19"/>
      <c r="IS288" s="19"/>
      <c r="IT288" s="19"/>
      <c r="IU288" s="19"/>
      <c r="IV288" s="19"/>
      <c r="IW288" s="19"/>
    </row>
    <row r="289" customFormat="false" ht="12.75" hidden="false" customHeight="false" outlineLevel="0" collapsed="false">
      <c r="E289" s="4"/>
      <c r="F289" s="56"/>
      <c r="G289" s="56"/>
      <c r="I289" s="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</row>
    <row r="290" customFormat="false" ht="12.75" hidden="false" customHeight="false" outlineLevel="0" collapsed="false">
      <c r="A290" s="19"/>
      <c r="B290" s="19"/>
      <c r="C290" s="20"/>
      <c r="D290" s="21"/>
      <c r="E290" s="25"/>
      <c r="F290" s="63"/>
      <c r="G290" s="63"/>
      <c r="H290" s="19"/>
      <c r="I290" s="25"/>
      <c r="J290" s="19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19"/>
      <c r="BI290" s="19"/>
      <c r="BJ290" s="19"/>
      <c r="BK290" s="19"/>
      <c r="BL290" s="19"/>
      <c r="BM290" s="19"/>
      <c r="BN290" s="19"/>
      <c r="BO290" s="19"/>
      <c r="BP290" s="19"/>
      <c r="BQ290" s="19"/>
      <c r="BR290" s="19"/>
      <c r="BS290" s="19"/>
      <c r="BT290" s="19"/>
      <c r="BU290" s="19"/>
      <c r="BV290" s="19"/>
      <c r="BW290" s="19"/>
      <c r="BX290" s="19"/>
      <c r="BY290" s="19"/>
      <c r="BZ290" s="19"/>
      <c r="CA290" s="19"/>
      <c r="CB290" s="19"/>
      <c r="CC290" s="19"/>
      <c r="CD290" s="19"/>
      <c r="CE290" s="19"/>
      <c r="CF290" s="19"/>
      <c r="CG290" s="19"/>
      <c r="CH290" s="19"/>
      <c r="CI290" s="19"/>
      <c r="CJ290" s="19"/>
      <c r="CK290" s="19"/>
      <c r="CL290" s="19"/>
      <c r="CM290" s="19"/>
      <c r="CN290" s="19"/>
      <c r="CO290" s="19"/>
      <c r="CP290" s="19"/>
      <c r="CQ290" s="19"/>
      <c r="CR290" s="19"/>
      <c r="CS290" s="19"/>
      <c r="CT290" s="19"/>
      <c r="CU290" s="19"/>
      <c r="CV290" s="19"/>
      <c r="CW290" s="19"/>
      <c r="CX290" s="19"/>
      <c r="CY290" s="19"/>
      <c r="CZ290" s="19"/>
      <c r="DA290" s="19"/>
      <c r="DB290" s="19"/>
      <c r="DC290" s="19"/>
      <c r="DD290" s="19"/>
      <c r="DE290" s="19"/>
      <c r="DF290" s="19"/>
      <c r="DG290" s="19"/>
      <c r="DH290" s="19"/>
      <c r="DI290" s="19"/>
      <c r="DJ290" s="19"/>
      <c r="DK290" s="19"/>
      <c r="DL290" s="19"/>
      <c r="DM290" s="19"/>
      <c r="DN290" s="19"/>
      <c r="DO290" s="19"/>
      <c r="DP290" s="19"/>
      <c r="DQ290" s="19"/>
      <c r="DR290" s="19"/>
      <c r="DS290" s="19"/>
      <c r="DT290" s="19"/>
      <c r="DU290" s="19"/>
      <c r="DV290" s="19"/>
      <c r="DW290" s="19"/>
      <c r="DX290" s="19"/>
      <c r="DY290" s="19"/>
      <c r="DZ290" s="19"/>
      <c r="EA290" s="19"/>
      <c r="EB290" s="19"/>
      <c r="EC290" s="19"/>
      <c r="ED290" s="19"/>
      <c r="EE290" s="19"/>
      <c r="EF290" s="19"/>
      <c r="EG290" s="19"/>
      <c r="EH290" s="19"/>
      <c r="EI290" s="19"/>
      <c r="EJ290" s="19"/>
      <c r="EK290" s="19"/>
      <c r="EL290" s="19"/>
      <c r="EM290" s="19"/>
      <c r="EN290" s="19"/>
      <c r="EO290" s="19"/>
      <c r="EP290" s="19"/>
      <c r="EQ290" s="19"/>
      <c r="ER290" s="19"/>
      <c r="ES290" s="19"/>
      <c r="ET290" s="19"/>
      <c r="EU290" s="19"/>
      <c r="EV290" s="19"/>
      <c r="EW290" s="19"/>
      <c r="EX290" s="19"/>
      <c r="EY290" s="19"/>
      <c r="EZ290" s="19"/>
      <c r="FA290" s="19"/>
      <c r="FB290" s="19"/>
      <c r="FC290" s="19"/>
      <c r="FD290" s="19"/>
      <c r="FE290" s="19"/>
      <c r="FF290" s="19"/>
      <c r="FG290" s="19"/>
      <c r="FH290" s="19"/>
      <c r="FI290" s="19"/>
      <c r="FJ290" s="19"/>
      <c r="FK290" s="19"/>
      <c r="FL290" s="19"/>
      <c r="FM290" s="19"/>
      <c r="FN290" s="19"/>
      <c r="FO290" s="19"/>
      <c r="FP290" s="19"/>
      <c r="FQ290" s="19"/>
      <c r="FR290" s="19"/>
      <c r="FS290" s="19"/>
      <c r="FT290" s="19"/>
      <c r="FU290" s="19"/>
      <c r="FV290" s="19"/>
      <c r="FW290" s="19"/>
      <c r="FX290" s="19"/>
      <c r="FY290" s="19"/>
      <c r="FZ290" s="19"/>
      <c r="GA290" s="19"/>
      <c r="GB290" s="19"/>
      <c r="GC290" s="19"/>
      <c r="GD290" s="19"/>
      <c r="GE290" s="19"/>
      <c r="GF290" s="19"/>
      <c r="GG290" s="19"/>
      <c r="GH290" s="19"/>
      <c r="GI290" s="19"/>
      <c r="GJ290" s="19"/>
      <c r="GK290" s="19"/>
      <c r="GL290" s="19"/>
      <c r="GM290" s="19"/>
      <c r="GN290" s="19"/>
      <c r="GO290" s="19"/>
      <c r="GP290" s="19"/>
      <c r="GQ290" s="19"/>
      <c r="GR290" s="19"/>
      <c r="GS290" s="19"/>
      <c r="GT290" s="19"/>
      <c r="GU290" s="19"/>
      <c r="GV290" s="19"/>
      <c r="GW290" s="19"/>
      <c r="GX290" s="19"/>
      <c r="GY290" s="19"/>
      <c r="GZ290" s="19"/>
      <c r="HA290" s="19"/>
      <c r="HB290" s="19"/>
      <c r="HC290" s="19"/>
      <c r="HD290" s="19"/>
      <c r="HE290" s="19"/>
      <c r="HF290" s="19"/>
      <c r="HG290" s="19"/>
      <c r="HH290" s="19"/>
      <c r="HI290" s="19"/>
      <c r="HJ290" s="19"/>
      <c r="HK290" s="19"/>
      <c r="HL290" s="19"/>
      <c r="HM290" s="19"/>
      <c r="HN290" s="19"/>
      <c r="HO290" s="19"/>
      <c r="HP290" s="19"/>
      <c r="HQ290" s="19"/>
      <c r="HR290" s="19"/>
      <c r="HS290" s="19"/>
      <c r="HT290" s="19"/>
      <c r="HU290" s="19"/>
      <c r="HV290" s="19"/>
      <c r="HW290" s="19"/>
      <c r="HX290" s="19"/>
      <c r="HY290" s="19"/>
      <c r="HZ290" s="19"/>
      <c r="IA290" s="19"/>
      <c r="IB290" s="19"/>
      <c r="IC290" s="19"/>
      <c r="ID290" s="19"/>
      <c r="IE290" s="19"/>
      <c r="IF290" s="19"/>
      <c r="IG290" s="19"/>
      <c r="IH290" s="19"/>
      <c r="II290" s="19"/>
      <c r="IJ290" s="19"/>
      <c r="IK290" s="19"/>
      <c r="IL290" s="19"/>
      <c r="IM290" s="19"/>
      <c r="IN290" s="19"/>
      <c r="IO290" s="19"/>
      <c r="IP290" s="19"/>
      <c r="IQ290" s="19"/>
      <c r="IR290" s="19"/>
      <c r="IS290" s="19"/>
      <c r="IT290" s="19"/>
      <c r="IU290" s="19"/>
      <c r="IV290" s="19"/>
      <c r="IW290" s="19"/>
    </row>
    <row r="291" customFormat="false" ht="12.75" hidden="false" customHeight="false" outlineLevel="0" collapsed="false">
      <c r="E291" s="43"/>
      <c r="F291" s="62"/>
      <c r="G291" s="62"/>
      <c r="I291" s="4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</row>
    <row r="292" customFormat="false" ht="12.75" hidden="false" customHeight="false" outlineLevel="0" collapsed="false">
      <c r="E292" s="25"/>
      <c r="F292" s="62"/>
      <c r="G292" s="62"/>
      <c r="I292" s="25"/>
      <c r="K292" s="15"/>
      <c r="L292" s="15"/>
      <c r="M292" s="15"/>
      <c r="N292" s="15"/>
      <c r="O292" s="15"/>
      <c r="P292" s="15"/>
      <c r="Q292" s="15"/>
      <c r="R292" s="15"/>
      <c r="S292" s="15"/>
    </row>
    <row r="293" customFormat="false" ht="12.75" hidden="false" customHeight="false" outlineLevel="0" collapsed="false">
      <c r="E293" s="25"/>
      <c r="F293" s="62"/>
      <c r="G293" s="62"/>
      <c r="I293" s="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</row>
    <row r="294" customFormat="false" ht="12.75" hidden="false" customHeight="false" outlineLevel="0" collapsed="false">
      <c r="E294" s="4"/>
      <c r="F294" s="62"/>
      <c r="G294" s="62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</row>
    <row r="295" customFormat="false" ht="12.75" hidden="false" customHeight="false" outlineLevel="0" collapsed="false">
      <c r="A295" s="19"/>
      <c r="B295" s="19"/>
      <c r="C295" s="20"/>
      <c r="D295" s="21"/>
      <c r="E295" s="4"/>
      <c r="F295" s="56"/>
      <c r="G295" s="56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9"/>
      <c r="BB295" s="19"/>
      <c r="BC295" s="19"/>
      <c r="BD295" s="19"/>
      <c r="BE295" s="19"/>
      <c r="BF295" s="19"/>
      <c r="BG295" s="19"/>
      <c r="BH295" s="19"/>
      <c r="BI295" s="19"/>
      <c r="BJ295" s="19"/>
      <c r="BK295" s="19"/>
      <c r="BL295" s="19"/>
      <c r="BM295" s="19"/>
      <c r="BN295" s="19"/>
      <c r="BO295" s="19"/>
      <c r="BP295" s="19"/>
      <c r="BQ295" s="19"/>
      <c r="BR295" s="19"/>
      <c r="BS295" s="19"/>
      <c r="BT295" s="19"/>
      <c r="BU295" s="19"/>
      <c r="BV295" s="19"/>
      <c r="BW295" s="19"/>
      <c r="BX295" s="19"/>
      <c r="BY295" s="19"/>
      <c r="BZ295" s="19"/>
      <c r="CA295" s="19"/>
      <c r="CB295" s="19"/>
      <c r="CC295" s="19"/>
      <c r="CD295" s="19"/>
      <c r="CE295" s="19"/>
      <c r="CF295" s="19"/>
      <c r="CG295" s="19"/>
      <c r="CH295" s="19"/>
      <c r="CI295" s="19"/>
      <c r="CJ295" s="19"/>
      <c r="CK295" s="19"/>
      <c r="CL295" s="19"/>
      <c r="CM295" s="19"/>
      <c r="CN295" s="19"/>
      <c r="CO295" s="19"/>
      <c r="CP295" s="19"/>
      <c r="CQ295" s="19"/>
      <c r="CR295" s="19"/>
      <c r="CS295" s="19"/>
      <c r="CT295" s="19"/>
      <c r="CU295" s="19"/>
      <c r="CV295" s="19"/>
      <c r="CW295" s="19"/>
      <c r="CX295" s="19"/>
      <c r="CY295" s="19"/>
      <c r="CZ295" s="19"/>
      <c r="DA295" s="19"/>
      <c r="DB295" s="19"/>
      <c r="DC295" s="19"/>
      <c r="DD295" s="19"/>
      <c r="DE295" s="19"/>
      <c r="DF295" s="19"/>
      <c r="DG295" s="19"/>
      <c r="DH295" s="19"/>
      <c r="DI295" s="19"/>
      <c r="DJ295" s="19"/>
      <c r="DK295" s="19"/>
      <c r="DL295" s="19"/>
      <c r="DM295" s="19"/>
      <c r="DN295" s="19"/>
      <c r="DO295" s="19"/>
      <c r="DP295" s="19"/>
      <c r="DQ295" s="19"/>
      <c r="DR295" s="19"/>
      <c r="DS295" s="19"/>
      <c r="DT295" s="19"/>
      <c r="DU295" s="19"/>
      <c r="DV295" s="19"/>
      <c r="DW295" s="19"/>
      <c r="DX295" s="19"/>
      <c r="DY295" s="19"/>
      <c r="DZ295" s="19"/>
      <c r="EA295" s="19"/>
      <c r="EB295" s="19"/>
      <c r="EC295" s="19"/>
      <c r="ED295" s="19"/>
      <c r="EE295" s="19"/>
      <c r="EF295" s="19"/>
      <c r="EG295" s="19"/>
      <c r="EH295" s="19"/>
      <c r="EI295" s="19"/>
      <c r="EJ295" s="19"/>
      <c r="EK295" s="19"/>
      <c r="EL295" s="19"/>
      <c r="EM295" s="19"/>
      <c r="EN295" s="19"/>
      <c r="EO295" s="19"/>
      <c r="EP295" s="19"/>
      <c r="EQ295" s="19"/>
      <c r="ER295" s="19"/>
      <c r="ES295" s="19"/>
      <c r="ET295" s="19"/>
      <c r="EU295" s="19"/>
      <c r="EV295" s="19"/>
      <c r="EW295" s="19"/>
      <c r="EX295" s="19"/>
      <c r="EY295" s="19"/>
      <c r="EZ295" s="19"/>
      <c r="FA295" s="19"/>
      <c r="FB295" s="19"/>
      <c r="FC295" s="19"/>
      <c r="FD295" s="19"/>
      <c r="FE295" s="19"/>
      <c r="FF295" s="19"/>
      <c r="FG295" s="19"/>
      <c r="FH295" s="19"/>
      <c r="FI295" s="19"/>
      <c r="FJ295" s="19"/>
      <c r="FK295" s="19"/>
      <c r="FL295" s="19"/>
      <c r="FM295" s="19"/>
      <c r="FN295" s="19"/>
      <c r="FO295" s="19"/>
      <c r="FP295" s="19"/>
      <c r="FQ295" s="19"/>
      <c r="FR295" s="19"/>
      <c r="FS295" s="19"/>
      <c r="FT295" s="19"/>
      <c r="FU295" s="19"/>
      <c r="FV295" s="19"/>
      <c r="FW295" s="19"/>
      <c r="FX295" s="19"/>
      <c r="FY295" s="19"/>
      <c r="FZ295" s="19"/>
      <c r="GA295" s="19"/>
      <c r="GB295" s="19"/>
      <c r="GC295" s="19"/>
      <c r="GD295" s="19"/>
      <c r="GE295" s="19"/>
      <c r="GF295" s="19"/>
      <c r="GG295" s="19"/>
      <c r="GH295" s="19"/>
      <c r="GI295" s="19"/>
      <c r="GJ295" s="19"/>
      <c r="GK295" s="19"/>
      <c r="GL295" s="19"/>
      <c r="GM295" s="19"/>
      <c r="GN295" s="19"/>
      <c r="GO295" s="19"/>
      <c r="GP295" s="19"/>
      <c r="GQ295" s="19"/>
      <c r="GR295" s="19"/>
      <c r="GS295" s="19"/>
      <c r="GT295" s="19"/>
      <c r="GU295" s="19"/>
      <c r="GV295" s="19"/>
      <c r="GW295" s="19"/>
      <c r="GX295" s="19"/>
      <c r="GY295" s="19"/>
      <c r="GZ295" s="19"/>
      <c r="HA295" s="19"/>
      <c r="HB295" s="19"/>
      <c r="HC295" s="19"/>
      <c r="HD295" s="19"/>
      <c r="HE295" s="19"/>
      <c r="HF295" s="19"/>
      <c r="HG295" s="19"/>
      <c r="HH295" s="19"/>
      <c r="HI295" s="19"/>
      <c r="HJ295" s="19"/>
      <c r="HK295" s="19"/>
      <c r="HL295" s="19"/>
      <c r="HM295" s="19"/>
      <c r="HN295" s="19"/>
      <c r="HO295" s="19"/>
      <c r="HP295" s="19"/>
      <c r="HQ295" s="19"/>
      <c r="HR295" s="19"/>
      <c r="HS295" s="19"/>
      <c r="HT295" s="19"/>
      <c r="HU295" s="19"/>
      <c r="HV295" s="19"/>
      <c r="HW295" s="19"/>
      <c r="HX295" s="19"/>
      <c r="HY295" s="19"/>
      <c r="HZ295" s="19"/>
      <c r="IA295" s="19"/>
      <c r="IB295" s="19"/>
      <c r="IC295" s="19"/>
      <c r="ID295" s="19"/>
      <c r="IE295" s="19"/>
      <c r="IF295" s="19"/>
      <c r="IG295" s="19"/>
      <c r="IH295" s="19"/>
      <c r="II295" s="19"/>
      <c r="IJ295" s="19"/>
      <c r="IK295" s="19"/>
      <c r="IL295" s="19"/>
      <c r="IM295" s="19"/>
      <c r="IN295" s="19"/>
      <c r="IO295" s="19"/>
      <c r="IP295" s="19"/>
      <c r="IQ295" s="19"/>
      <c r="IR295" s="19"/>
      <c r="IS295" s="19"/>
      <c r="IT295" s="19"/>
      <c r="IU295" s="19"/>
      <c r="IV295" s="19"/>
      <c r="IW295" s="19"/>
    </row>
    <row r="296" customFormat="false" ht="12.75" hidden="false" customHeight="false" outlineLevel="0" collapsed="false">
      <c r="A296" s="19"/>
      <c r="B296" s="19"/>
      <c r="C296" s="20"/>
      <c r="D296" s="21"/>
      <c r="E296" s="4"/>
      <c r="F296" s="56"/>
      <c r="G296" s="56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9"/>
      <c r="BB296" s="19"/>
      <c r="BC296" s="19"/>
      <c r="BD296" s="19"/>
      <c r="BE296" s="19"/>
      <c r="BF296" s="19"/>
      <c r="BG296" s="19"/>
      <c r="BH296" s="19"/>
      <c r="BI296" s="19"/>
      <c r="BJ296" s="19"/>
      <c r="BK296" s="19"/>
      <c r="BL296" s="19"/>
      <c r="BM296" s="19"/>
      <c r="BN296" s="19"/>
      <c r="BO296" s="19"/>
      <c r="BP296" s="19"/>
      <c r="BQ296" s="19"/>
      <c r="BR296" s="19"/>
      <c r="BS296" s="19"/>
      <c r="BT296" s="19"/>
      <c r="BU296" s="19"/>
      <c r="BV296" s="19"/>
      <c r="BW296" s="19"/>
      <c r="BX296" s="19"/>
      <c r="BY296" s="19"/>
      <c r="BZ296" s="19"/>
      <c r="CA296" s="19"/>
      <c r="CB296" s="19"/>
      <c r="CC296" s="19"/>
      <c r="CD296" s="19"/>
      <c r="CE296" s="19"/>
      <c r="CF296" s="19"/>
      <c r="CG296" s="19"/>
      <c r="CH296" s="19"/>
      <c r="CI296" s="19"/>
      <c r="CJ296" s="19"/>
      <c r="CK296" s="19"/>
      <c r="CL296" s="19"/>
      <c r="CM296" s="19"/>
      <c r="CN296" s="19"/>
      <c r="CO296" s="19"/>
      <c r="CP296" s="19"/>
      <c r="CQ296" s="19"/>
      <c r="CR296" s="19"/>
      <c r="CS296" s="19"/>
      <c r="CT296" s="19"/>
      <c r="CU296" s="19"/>
      <c r="CV296" s="19"/>
      <c r="CW296" s="19"/>
      <c r="CX296" s="19"/>
      <c r="CY296" s="19"/>
      <c r="CZ296" s="19"/>
      <c r="DA296" s="19"/>
      <c r="DB296" s="19"/>
      <c r="DC296" s="19"/>
      <c r="DD296" s="19"/>
      <c r="DE296" s="19"/>
      <c r="DF296" s="19"/>
      <c r="DG296" s="19"/>
      <c r="DH296" s="19"/>
      <c r="DI296" s="19"/>
      <c r="DJ296" s="19"/>
      <c r="DK296" s="19"/>
      <c r="DL296" s="19"/>
      <c r="DM296" s="19"/>
      <c r="DN296" s="19"/>
      <c r="DO296" s="19"/>
      <c r="DP296" s="19"/>
      <c r="DQ296" s="19"/>
      <c r="DR296" s="19"/>
      <c r="DS296" s="19"/>
      <c r="DT296" s="19"/>
      <c r="DU296" s="19"/>
      <c r="DV296" s="19"/>
      <c r="DW296" s="19"/>
      <c r="DX296" s="19"/>
      <c r="DY296" s="19"/>
      <c r="DZ296" s="19"/>
      <c r="EA296" s="19"/>
      <c r="EB296" s="19"/>
      <c r="EC296" s="19"/>
      <c r="ED296" s="19"/>
      <c r="EE296" s="19"/>
      <c r="EF296" s="19"/>
      <c r="EG296" s="19"/>
      <c r="EH296" s="19"/>
      <c r="EI296" s="19"/>
      <c r="EJ296" s="19"/>
      <c r="EK296" s="19"/>
      <c r="EL296" s="19"/>
      <c r="EM296" s="19"/>
      <c r="EN296" s="19"/>
      <c r="EO296" s="19"/>
      <c r="EP296" s="19"/>
      <c r="EQ296" s="19"/>
      <c r="ER296" s="19"/>
      <c r="ES296" s="19"/>
      <c r="ET296" s="19"/>
      <c r="EU296" s="19"/>
      <c r="EV296" s="19"/>
      <c r="EW296" s="19"/>
      <c r="EX296" s="19"/>
      <c r="EY296" s="19"/>
      <c r="EZ296" s="19"/>
      <c r="FA296" s="19"/>
      <c r="FB296" s="19"/>
      <c r="FC296" s="19"/>
      <c r="FD296" s="19"/>
      <c r="FE296" s="19"/>
      <c r="FF296" s="19"/>
      <c r="FG296" s="19"/>
      <c r="FH296" s="19"/>
      <c r="FI296" s="19"/>
      <c r="FJ296" s="19"/>
      <c r="FK296" s="19"/>
      <c r="FL296" s="19"/>
      <c r="FM296" s="19"/>
      <c r="FN296" s="19"/>
      <c r="FO296" s="19"/>
      <c r="FP296" s="19"/>
      <c r="FQ296" s="19"/>
      <c r="FR296" s="19"/>
      <c r="FS296" s="19"/>
      <c r="FT296" s="19"/>
      <c r="FU296" s="19"/>
      <c r="FV296" s="19"/>
      <c r="FW296" s="19"/>
      <c r="FX296" s="19"/>
      <c r="FY296" s="19"/>
      <c r="FZ296" s="19"/>
      <c r="GA296" s="19"/>
      <c r="GB296" s="19"/>
      <c r="GC296" s="19"/>
      <c r="GD296" s="19"/>
      <c r="GE296" s="19"/>
      <c r="GF296" s="19"/>
      <c r="GG296" s="19"/>
      <c r="GH296" s="19"/>
      <c r="GI296" s="19"/>
      <c r="GJ296" s="19"/>
      <c r="GK296" s="19"/>
      <c r="GL296" s="19"/>
      <c r="GM296" s="19"/>
      <c r="GN296" s="19"/>
      <c r="GO296" s="19"/>
      <c r="GP296" s="19"/>
      <c r="GQ296" s="19"/>
      <c r="GR296" s="19"/>
      <c r="GS296" s="19"/>
      <c r="GT296" s="19"/>
      <c r="GU296" s="19"/>
      <c r="GV296" s="19"/>
      <c r="GW296" s="19"/>
      <c r="GX296" s="19"/>
      <c r="GY296" s="19"/>
      <c r="GZ296" s="19"/>
      <c r="HA296" s="19"/>
      <c r="HB296" s="19"/>
      <c r="HC296" s="19"/>
      <c r="HD296" s="19"/>
      <c r="HE296" s="19"/>
      <c r="HF296" s="19"/>
      <c r="HG296" s="19"/>
      <c r="HH296" s="19"/>
      <c r="HI296" s="19"/>
      <c r="HJ296" s="19"/>
      <c r="HK296" s="19"/>
      <c r="HL296" s="19"/>
      <c r="HM296" s="19"/>
      <c r="HN296" s="19"/>
      <c r="HO296" s="19"/>
      <c r="HP296" s="19"/>
      <c r="HQ296" s="19"/>
      <c r="HR296" s="19"/>
      <c r="HS296" s="19"/>
      <c r="HT296" s="19"/>
      <c r="HU296" s="19"/>
      <c r="HV296" s="19"/>
      <c r="HW296" s="19"/>
      <c r="HX296" s="19"/>
      <c r="HY296" s="19"/>
      <c r="HZ296" s="19"/>
      <c r="IA296" s="19"/>
      <c r="IB296" s="19"/>
      <c r="IC296" s="19"/>
      <c r="ID296" s="19"/>
      <c r="IE296" s="19"/>
      <c r="IF296" s="19"/>
      <c r="IG296" s="19"/>
      <c r="IH296" s="19"/>
      <c r="II296" s="19"/>
      <c r="IJ296" s="19"/>
      <c r="IK296" s="19"/>
      <c r="IL296" s="19"/>
      <c r="IM296" s="19"/>
      <c r="IN296" s="19"/>
      <c r="IO296" s="19"/>
      <c r="IP296" s="19"/>
      <c r="IQ296" s="19"/>
      <c r="IR296" s="19"/>
      <c r="IS296" s="19"/>
      <c r="IT296" s="19"/>
      <c r="IU296" s="19"/>
      <c r="IV296" s="19"/>
      <c r="IW296" s="19"/>
    </row>
    <row r="297" customFormat="false" ht="12.75" hidden="false" customHeight="false" outlineLevel="0" collapsed="false">
      <c r="E297" s="43"/>
      <c r="F297" s="62"/>
      <c r="G297" s="62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</row>
    <row r="298" customFormat="false" ht="12.75" hidden="false" customHeight="false" outlineLevel="0" collapsed="false">
      <c r="E298" s="43"/>
      <c r="F298" s="62"/>
      <c r="G298" s="62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</row>
    <row r="299" customFormat="false" ht="12.75" hidden="false" customHeight="false" outlineLevel="0" collapsed="false">
      <c r="E299" s="43"/>
      <c r="F299" s="62"/>
      <c r="G299" s="62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</row>
    <row r="300" customFormat="false" ht="12.75" hidden="false" customHeight="false" outlineLevel="0" collapsed="false">
      <c r="E300" s="43"/>
      <c r="F300" s="62"/>
      <c r="G300" s="62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</row>
    <row r="301" customFormat="false" ht="12.75" hidden="false" customHeight="false" outlineLevel="0" collapsed="false">
      <c r="E301" s="4"/>
      <c r="F301" s="62"/>
      <c r="G301" s="62"/>
      <c r="I301" s="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</row>
    <row r="302" customFormat="false" ht="12.75" hidden="false" customHeight="false" outlineLevel="0" collapsed="false">
      <c r="E302" s="4"/>
      <c r="F302" s="62"/>
      <c r="G302" s="62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</row>
    <row r="303" customFormat="false" ht="12.75" hidden="false" customHeight="false" outlineLevel="0" collapsed="false">
      <c r="E303" s="4"/>
      <c r="F303" s="62"/>
      <c r="G303" s="62"/>
      <c r="I303" s="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Y303" s="52"/>
    </row>
    <row r="304" customFormat="false" ht="12.75" hidden="false" customHeight="false" outlineLevel="0" collapsed="false">
      <c r="A304" s="19"/>
      <c r="B304" s="19"/>
      <c r="C304" s="20"/>
      <c r="D304" s="21"/>
      <c r="E304" s="25"/>
      <c r="F304" s="63"/>
      <c r="G304" s="63"/>
      <c r="H304" s="19"/>
      <c r="I304" s="25"/>
      <c r="J304" s="19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19"/>
      <c r="Y304" s="55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9"/>
      <c r="BB304" s="19"/>
      <c r="BC304" s="19"/>
      <c r="BD304" s="19"/>
      <c r="BE304" s="19"/>
      <c r="BF304" s="19"/>
      <c r="BG304" s="19"/>
      <c r="BH304" s="19"/>
      <c r="BI304" s="19"/>
      <c r="BJ304" s="19"/>
      <c r="BK304" s="19"/>
      <c r="BL304" s="19"/>
      <c r="BM304" s="19"/>
      <c r="BN304" s="19"/>
      <c r="BO304" s="19"/>
      <c r="BP304" s="19"/>
      <c r="BQ304" s="19"/>
      <c r="BR304" s="19"/>
      <c r="BS304" s="19"/>
      <c r="BT304" s="19"/>
      <c r="BU304" s="19"/>
      <c r="BV304" s="19"/>
      <c r="BW304" s="19"/>
      <c r="BX304" s="19"/>
      <c r="BY304" s="19"/>
      <c r="BZ304" s="19"/>
      <c r="CA304" s="19"/>
      <c r="CB304" s="19"/>
      <c r="CC304" s="19"/>
      <c r="CD304" s="19"/>
      <c r="CE304" s="19"/>
      <c r="CF304" s="19"/>
      <c r="CG304" s="19"/>
      <c r="CH304" s="19"/>
      <c r="CI304" s="19"/>
      <c r="CJ304" s="19"/>
      <c r="CK304" s="19"/>
      <c r="CL304" s="19"/>
      <c r="CM304" s="19"/>
      <c r="CN304" s="19"/>
      <c r="CO304" s="19"/>
      <c r="CP304" s="19"/>
      <c r="CQ304" s="19"/>
      <c r="CR304" s="19"/>
      <c r="CS304" s="19"/>
      <c r="CT304" s="19"/>
      <c r="CU304" s="19"/>
      <c r="CV304" s="19"/>
      <c r="CW304" s="19"/>
      <c r="CX304" s="19"/>
      <c r="CY304" s="19"/>
      <c r="CZ304" s="19"/>
      <c r="DA304" s="19"/>
      <c r="DB304" s="19"/>
      <c r="DC304" s="19"/>
      <c r="DD304" s="19"/>
      <c r="DE304" s="19"/>
      <c r="DF304" s="19"/>
      <c r="DG304" s="19"/>
      <c r="DH304" s="19"/>
      <c r="DI304" s="19"/>
      <c r="DJ304" s="19"/>
      <c r="DK304" s="19"/>
      <c r="DL304" s="19"/>
      <c r="DM304" s="19"/>
      <c r="DN304" s="19"/>
      <c r="DO304" s="19"/>
      <c r="DP304" s="19"/>
      <c r="DQ304" s="19"/>
      <c r="DR304" s="19"/>
      <c r="DS304" s="19"/>
      <c r="DT304" s="19"/>
      <c r="DU304" s="19"/>
      <c r="DV304" s="19"/>
      <c r="DW304" s="19"/>
      <c r="DX304" s="19"/>
      <c r="DY304" s="19"/>
      <c r="DZ304" s="19"/>
      <c r="EA304" s="19"/>
      <c r="EB304" s="19"/>
      <c r="EC304" s="19"/>
      <c r="ED304" s="19"/>
      <c r="EE304" s="19"/>
      <c r="EF304" s="19"/>
      <c r="EG304" s="19"/>
      <c r="EH304" s="19"/>
      <c r="EI304" s="19"/>
      <c r="EJ304" s="19"/>
      <c r="EK304" s="19"/>
      <c r="EL304" s="19"/>
      <c r="EM304" s="19"/>
      <c r="EN304" s="19"/>
      <c r="EO304" s="19"/>
      <c r="EP304" s="19"/>
      <c r="EQ304" s="19"/>
      <c r="ER304" s="19"/>
      <c r="ES304" s="19"/>
      <c r="ET304" s="19"/>
      <c r="EU304" s="19"/>
      <c r="EV304" s="19"/>
      <c r="EW304" s="19"/>
      <c r="EX304" s="19"/>
      <c r="EY304" s="19"/>
      <c r="EZ304" s="19"/>
      <c r="FA304" s="19"/>
      <c r="FB304" s="19"/>
      <c r="FC304" s="19"/>
      <c r="FD304" s="19"/>
      <c r="FE304" s="19"/>
      <c r="FF304" s="19"/>
      <c r="FG304" s="19"/>
      <c r="FH304" s="19"/>
      <c r="FI304" s="19"/>
      <c r="FJ304" s="19"/>
      <c r="FK304" s="19"/>
      <c r="FL304" s="19"/>
      <c r="FM304" s="19"/>
      <c r="FN304" s="19"/>
      <c r="FO304" s="19"/>
      <c r="FP304" s="19"/>
      <c r="FQ304" s="19"/>
      <c r="FR304" s="19"/>
      <c r="FS304" s="19"/>
      <c r="FT304" s="19"/>
      <c r="FU304" s="19"/>
      <c r="FV304" s="19"/>
      <c r="FW304" s="19"/>
      <c r="FX304" s="19"/>
      <c r="FY304" s="19"/>
      <c r="FZ304" s="19"/>
      <c r="GA304" s="19"/>
      <c r="GB304" s="19"/>
      <c r="GC304" s="19"/>
      <c r="GD304" s="19"/>
      <c r="GE304" s="19"/>
      <c r="GF304" s="19"/>
      <c r="GG304" s="19"/>
      <c r="GH304" s="19"/>
      <c r="GI304" s="19"/>
      <c r="GJ304" s="19"/>
      <c r="GK304" s="19"/>
      <c r="GL304" s="19"/>
      <c r="GM304" s="19"/>
      <c r="GN304" s="19"/>
      <c r="GO304" s="19"/>
      <c r="GP304" s="19"/>
      <c r="GQ304" s="19"/>
      <c r="GR304" s="19"/>
      <c r="GS304" s="19"/>
      <c r="GT304" s="19"/>
      <c r="GU304" s="19"/>
      <c r="GV304" s="19"/>
      <c r="GW304" s="19"/>
      <c r="GX304" s="19"/>
      <c r="GY304" s="19"/>
      <c r="GZ304" s="19"/>
      <c r="HA304" s="19"/>
      <c r="HB304" s="19"/>
      <c r="HC304" s="19"/>
      <c r="HD304" s="19"/>
      <c r="HE304" s="19"/>
      <c r="HF304" s="19"/>
      <c r="HG304" s="19"/>
      <c r="HH304" s="19"/>
      <c r="HI304" s="19"/>
      <c r="HJ304" s="19"/>
      <c r="HK304" s="19"/>
      <c r="HL304" s="19"/>
      <c r="HM304" s="19"/>
      <c r="HN304" s="19"/>
      <c r="HO304" s="19"/>
      <c r="HP304" s="19"/>
      <c r="HQ304" s="19"/>
      <c r="HR304" s="19"/>
      <c r="HS304" s="19"/>
      <c r="HT304" s="19"/>
      <c r="HU304" s="19"/>
      <c r="HV304" s="19"/>
      <c r="HW304" s="19"/>
      <c r="HX304" s="19"/>
      <c r="HY304" s="19"/>
      <c r="HZ304" s="19"/>
      <c r="IA304" s="19"/>
      <c r="IB304" s="19"/>
      <c r="IC304" s="19"/>
      <c r="ID304" s="19"/>
      <c r="IE304" s="19"/>
      <c r="IF304" s="19"/>
      <c r="IG304" s="19"/>
      <c r="IH304" s="19"/>
      <c r="II304" s="19"/>
      <c r="IJ304" s="19"/>
      <c r="IK304" s="19"/>
      <c r="IL304" s="19"/>
      <c r="IM304" s="19"/>
      <c r="IN304" s="19"/>
      <c r="IO304" s="19"/>
      <c r="IP304" s="19"/>
      <c r="IQ304" s="19"/>
      <c r="IR304" s="19"/>
      <c r="IS304" s="19"/>
      <c r="IT304" s="19"/>
      <c r="IU304" s="19"/>
      <c r="IV304" s="19"/>
      <c r="IW304" s="19"/>
    </row>
    <row r="305" customFormat="false" ht="12.75" hidden="false" customHeight="false" outlineLevel="0" collapsed="false">
      <c r="E305" s="4"/>
      <c r="F305" s="62"/>
      <c r="G305" s="62"/>
      <c r="I305" s="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customFormat="false" ht="12.75" hidden="false" customHeight="false" outlineLevel="0" collapsed="false">
      <c r="E306" s="4"/>
      <c r="F306" s="62"/>
      <c r="G306" s="62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</row>
    <row r="307" customFormat="false" ht="12.75" hidden="false" customHeight="false" outlineLevel="0" collapsed="false">
      <c r="E307" s="4"/>
      <c r="F307" s="62"/>
      <c r="G307" s="62"/>
      <c r="I307" s="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</row>
    <row r="308" customFormat="false" ht="12.75" hidden="false" customHeight="false" outlineLevel="0" collapsed="false">
      <c r="E308" s="4"/>
      <c r="F308" s="56"/>
      <c r="G308" s="56"/>
      <c r="I308" s="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11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A1" activeCellId="0" sqref="A1:G27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12.75" hidden="false" customHeight="false" outlineLevel="0" collapsed="false">
      <c r="A3" s="1" t="s">
        <v>109</v>
      </c>
      <c r="C3" s="2" t="s">
        <v>110</v>
      </c>
      <c r="D3" s="3" t="s">
        <v>26</v>
      </c>
      <c r="E3" s="17" t="n">
        <v>400000</v>
      </c>
      <c r="F3" s="29" t="s">
        <v>10</v>
      </c>
      <c r="G3" s="14" t="s">
        <v>111</v>
      </c>
      <c r="I3" s="4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</row>
    <row r="4" customFormat="false" ht="25.5" hidden="false" customHeight="false" outlineLevel="0" collapsed="false">
      <c r="C4" s="2" t="s">
        <v>112</v>
      </c>
      <c r="D4" s="28" t="s">
        <v>15</v>
      </c>
      <c r="E4" s="17" t="n">
        <v>65000</v>
      </c>
      <c r="F4" s="29" t="s">
        <v>10</v>
      </c>
      <c r="G4" s="14"/>
      <c r="I4" s="4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</row>
    <row r="5" customFormat="false" ht="25.5" hidden="false" customHeight="false" outlineLevel="0" collapsed="false">
      <c r="C5" s="2" t="s">
        <v>113</v>
      </c>
      <c r="D5" s="28" t="s">
        <v>26</v>
      </c>
      <c r="E5" s="17" t="n">
        <v>75000</v>
      </c>
      <c r="F5" s="29" t="s">
        <v>10</v>
      </c>
      <c r="G5" s="14"/>
      <c r="I5" s="4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</row>
    <row r="6" customFormat="false" ht="25.5" hidden="false" customHeight="false" outlineLevel="0" collapsed="false">
      <c r="C6" s="2" t="s">
        <v>114</v>
      </c>
      <c r="D6" s="28" t="s">
        <v>95</v>
      </c>
      <c r="E6" s="17" t="n">
        <v>50000</v>
      </c>
      <c r="F6" s="29" t="s">
        <v>10</v>
      </c>
      <c r="G6" s="14"/>
      <c r="I6" s="4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</row>
    <row r="7" customFormat="false" ht="12.75" hidden="false" customHeight="false" outlineLevel="0" collapsed="false">
      <c r="A7" s="10" t="s">
        <v>115</v>
      </c>
      <c r="B7" s="10"/>
      <c r="C7" s="38" t="s">
        <v>115</v>
      </c>
      <c r="D7" s="6"/>
      <c r="E7" s="39" t="n">
        <f aca="false">SUM(E3:E6)</f>
        <v>590000</v>
      </c>
      <c r="F7" s="39"/>
      <c r="G7" s="40"/>
      <c r="H7" s="10"/>
      <c r="I7" s="41"/>
      <c r="J7" s="10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</row>
    <row r="8" customFormat="false" ht="12.75" hidden="false" customHeight="false" outlineLevel="0" collapsed="false">
      <c r="E8" s="17"/>
      <c r="F8" s="29"/>
      <c r="G8" s="14"/>
      <c r="I8" s="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</row>
    <row r="9" customFormat="false" ht="12.75" hidden="false" customHeight="false" outlineLevel="0" collapsed="false">
      <c r="A9" s="52" t="s">
        <v>0</v>
      </c>
      <c r="B9" s="52"/>
      <c r="C9" s="30" t="s">
        <v>231</v>
      </c>
      <c r="D9" s="30"/>
      <c r="E9" s="53" t="s">
        <v>3</v>
      </c>
      <c r="F9" s="53" t="s">
        <v>4</v>
      </c>
      <c r="G9" s="30"/>
      <c r="H9" s="52"/>
      <c r="I9" s="53"/>
      <c r="J9" s="52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5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F9" s="52"/>
      <c r="DG9" s="52"/>
      <c r="DH9" s="52"/>
      <c r="DI9" s="52"/>
      <c r="DJ9" s="52"/>
      <c r="DK9" s="52"/>
      <c r="DL9" s="52"/>
      <c r="DM9" s="52"/>
      <c r="DN9" s="52"/>
      <c r="DO9" s="52"/>
      <c r="DP9" s="52"/>
      <c r="DQ9" s="52"/>
      <c r="DR9" s="52"/>
      <c r="DS9" s="52"/>
      <c r="DT9" s="52"/>
      <c r="DU9" s="52"/>
      <c r="DV9" s="52"/>
      <c r="DW9" s="52"/>
      <c r="DX9" s="52"/>
      <c r="DY9" s="52"/>
      <c r="DZ9" s="52"/>
      <c r="EA9" s="52"/>
      <c r="EB9" s="52"/>
      <c r="EC9" s="52"/>
      <c r="ED9" s="52"/>
      <c r="EE9" s="52"/>
      <c r="EF9" s="52"/>
      <c r="EG9" s="52"/>
      <c r="EH9" s="52"/>
      <c r="EI9" s="52"/>
      <c r="EJ9" s="52"/>
      <c r="EK9" s="52"/>
      <c r="EL9" s="52"/>
      <c r="EM9" s="52"/>
      <c r="EN9" s="52"/>
      <c r="EO9" s="52"/>
      <c r="EP9" s="52"/>
      <c r="EQ9" s="52"/>
      <c r="ER9" s="52"/>
      <c r="ES9" s="52"/>
      <c r="ET9" s="52"/>
      <c r="EU9" s="52"/>
      <c r="EV9" s="52"/>
      <c r="EW9" s="52"/>
      <c r="EX9" s="52"/>
      <c r="EY9" s="52"/>
      <c r="EZ9" s="52"/>
      <c r="FA9" s="52"/>
      <c r="FB9" s="52"/>
      <c r="FC9" s="52"/>
      <c r="FD9" s="52"/>
      <c r="FE9" s="52"/>
      <c r="FF9" s="52"/>
      <c r="FG9" s="52"/>
      <c r="FH9" s="52"/>
      <c r="FI9" s="52"/>
      <c r="FJ9" s="52"/>
      <c r="FK9" s="52"/>
      <c r="FL9" s="52"/>
      <c r="FM9" s="52"/>
      <c r="FN9" s="52"/>
      <c r="FO9" s="52"/>
      <c r="FP9" s="52"/>
      <c r="FQ9" s="52"/>
      <c r="FR9" s="52"/>
      <c r="FS9" s="52"/>
      <c r="FT9" s="52"/>
      <c r="FU9" s="52"/>
      <c r="FV9" s="52"/>
      <c r="FW9" s="52"/>
      <c r="FX9" s="52"/>
      <c r="FY9" s="52"/>
      <c r="FZ9" s="52"/>
      <c r="GA9" s="52"/>
      <c r="GB9" s="52"/>
      <c r="GC9" s="52"/>
      <c r="GD9" s="52"/>
      <c r="GE9" s="52"/>
      <c r="GF9" s="52"/>
      <c r="GG9" s="52"/>
      <c r="GH9" s="52"/>
      <c r="GI9" s="52"/>
      <c r="GJ9" s="52"/>
      <c r="GK9" s="52"/>
      <c r="GL9" s="52"/>
      <c r="GM9" s="52"/>
      <c r="GN9" s="52"/>
      <c r="GO9" s="52"/>
      <c r="GP9" s="52"/>
      <c r="GQ9" s="52"/>
      <c r="GR9" s="52"/>
      <c r="GS9" s="52"/>
      <c r="GT9" s="52"/>
      <c r="GU9" s="52"/>
      <c r="GV9" s="52"/>
      <c r="GW9" s="52"/>
      <c r="GX9" s="52"/>
      <c r="GY9" s="52"/>
      <c r="GZ9" s="52"/>
      <c r="HA9" s="52"/>
      <c r="HB9" s="52"/>
      <c r="HC9" s="52"/>
      <c r="HD9" s="52"/>
      <c r="HE9" s="52"/>
      <c r="HF9" s="52"/>
      <c r="HG9" s="52"/>
      <c r="HH9" s="52"/>
      <c r="HI9" s="52"/>
      <c r="HJ9" s="52"/>
      <c r="HK9" s="52"/>
      <c r="HL9" s="52"/>
      <c r="HM9" s="52"/>
      <c r="HN9" s="52"/>
      <c r="HO9" s="52"/>
      <c r="HP9" s="52"/>
      <c r="HQ9" s="52"/>
      <c r="HR9" s="52"/>
      <c r="HS9" s="52"/>
      <c r="HT9" s="52"/>
      <c r="HU9" s="52"/>
      <c r="HV9" s="52"/>
      <c r="HW9" s="52"/>
      <c r="HX9" s="52"/>
      <c r="HY9" s="52"/>
      <c r="HZ9" s="52"/>
      <c r="IA9" s="52"/>
      <c r="IB9" s="52"/>
      <c r="IC9" s="52"/>
      <c r="ID9" s="52"/>
      <c r="IE9" s="52"/>
      <c r="IF9" s="52"/>
      <c r="IG9" s="52"/>
      <c r="IH9" s="52"/>
      <c r="II9" s="52"/>
      <c r="IJ9" s="52"/>
      <c r="IK9" s="52"/>
      <c r="IL9" s="52"/>
      <c r="IM9" s="52"/>
      <c r="IN9" s="52"/>
      <c r="IO9" s="52"/>
      <c r="IP9" s="52"/>
      <c r="IQ9" s="52"/>
      <c r="IR9" s="52"/>
      <c r="IS9" s="52"/>
      <c r="IT9" s="52"/>
      <c r="IU9" s="52"/>
      <c r="IV9" s="52"/>
      <c r="IW9" s="52"/>
    </row>
    <row r="10" customFormat="false" ht="12.75" hidden="false" customHeight="false" outlineLevel="0" collapsed="false">
      <c r="D10" s="28"/>
      <c r="E10" s="4"/>
      <c r="F10" s="56"/>
      <c r="G10" s="16"/>
      <c r="I10" s="4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5"/>
    </row>
    <row r="11" customFormat="false" ht="12.75" hidden="false" customHeight="false" outlineLevel="0" collapsed="false">
      <c r="A11" s="1" t="s">
        <v>109</v>
      </c>
      <c r="C11" s="2" t="s">
        <v>329</v>
      </c>
      <c r="D11" s="3" t="s">
        <v>9</v>
      </c>
      <c r="E11" s="37" t="n">
        <v>36000</v>
      </c>
      <c r="F11" s="29" t="n">
        <v>36000</v>
      </c>
      <c r="G11" s="14"/>
      <c r="I11" s="4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customFormat="false" ht="12.75" hidden="false" customHeight="false" outlineLevel="0" collapsed="false">
      <c r="B12" s="1" t="s">
        <v>9</v>
      </c>
      <c r="C12" s="2" t="s">
        <v>330</v>
      </c>
      <c r="D12" s="3" t="s">
        <v>9</v>
      </c>
      <c r="E12" s="37" t="n">
        <v>7000</v>
      </c>
      <c r="F12" s="29" t="n">
        <v>7000</v>
      </c>
      <c r="G12" s="14"/>
      <c r="I12" s="4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</row>
    <row r="13" customFormat="false" ht="12.75" hidden="false" customHeight="false" outlineLevel="0" collapsed="false">
      <c r="A13" s="10" t="s">
        <v>115</v>
      </c>
      <c r="B13" s="10"/>
      <c r="C13" s="38" t="s">
        <v>115</v>
      </c>
      <c r="D13" s="7"/>
      <c r="E13" s="39" t="n">
        <f aca="false">SUM(E11:E12)</f>
        <v>43000</v>
      </c>
      <c r="F13" s="39" t="n">
        <f aca="false">SUM(F11:F12)</f>
        <v>43000</v>
      </c>
      <c r="G13" s="40"/>
      <c r="H13" s="10"/>
      <c r="I13" s="41"/>
      <c r="J13" s="10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</row>
    <row r="14" customFormat="false" ht="12.75" hidden="false" customHeight="false" outlineLevel="0" collapsed="false">
      <c r="A14" s="10"/>
      <c r="B14" s="10"/>
      <c r="C14" s="38"/>
      <c r="D14" s="7"/>
      <c r="E14" s="39"/>
      <c r="F14" s="39"/>
      <c r="G14" s="40"/>
      <c r="H14" s="10"/>
      <c r="I14" s="41"/>
      <c r="J14" s="10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</row>
    <row r="15" customFormat="false" ht="12.75" hidden="false" customHeight="false" outlineLevel="0" collapsed="false">
      <c r="A15" s="10" t="s">
        <v>339</v>
      </c>
      <c r="B15" s="10"/>
      <c r="C15" s="38"/>
      <c r="D15" s="60"/>
      <c r="E15" s="39" t="n">
        <v>9000000</v>
      </c>
      <c r="F15" s="45" t="n">
        <v>9000000</v>
      </c>
      <c r="G15" s="40"/>
      <c r="H15" s="10"/>
      <c r="I15" s="41"/>
      <c r="J15" s="10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</row>
    <row r="16" customFormat="false" ht="12.75" hidden="false" customHeight="false" outlineLevel="0" collapsed="false">
      <c r="A16" s="10" t="s">
        <v>340</v>
      </c>
      <c r="B16" s="10"/>
      <c r="C16" s="38"/>
      <c r="D16" s="60"/>
      <c r="E16" s="39" t="n">
        <f aca="false">E7</f>
        <v>590000</v>
      </c>
      <c r="F16" s="39" t="n">
        <f aca="false">F7</f>
        <v>0</v>
      </c>
      <c r="G16" s="40"/>
      <c r="H16" s="10"/>
      <c r="I16" s="41"/>
      <c r="J16" s="10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</row>
    <row r="17" customFormat="false" ht="12.75" hidden="false" customHeight="false" outlineLevel="0" collapsed="false">
      <c r="A17" s="10" t="s">
        <v>341</v>
      </c>
      <c r="B17" s="10"/>
      <c r="C17" s="38"/>
      <c r="D17" s="60"/>
      <c r="E17" s="39" t="n">
        <f aca="false">SUM(E15-E16)</f>
        <v>8410000</v>
      </c>
      <c r="F17" s="39" t="n">
        <f aca="false">SUM(F15-F16)</f>
        <v>9000000</v>
      </c>
      <c r="G17" s="40"/>
      <c r="H17" s="10"/>
      <c r="I17" s="41"/>
      <c r="J17" s="10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</row>
    <row r="18" customFormat="false" ht="12.75" hidden="false" customHeight="false" outlineLevel="0" collapsed="false">
      <c r="A18" s="10"/>
      <c r="B18" s="10"/>
      <c r="C18" s="38"/>
      <c r="D18" s="60"/>
      <c r="E18" s="39"/>
      <c r="F18" s="45"/>
      <c r="G18" s="40"/>
      <c r="H18" s="10"/>
      <c r="I18" s="41"/>
      <c r="J18" s="10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</row>
    <row r="19" customFormat="false" ht="12.75" hidden="false" customHeight="false" outlineLevel="0" collapsed="false">
      <c r="A19" s="10" t="s">
        <v>339</v>
      </c>
      <c r="B19" s="10"/>
      <c r="C19" s="38"/>
      <c r="D19" s="60"/>
      <c r="E19" s="39" t="n">
        <v>9000000</v>
      </c>
      <c r="F19" s="45" t="n">
        <v>9000000</v>
      </c>
      <c r="G19" s="40"/>
      <c r="H19" s="10"/>
      <c r="I19" s="41"/>
      <c r="J19" s="10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</row>
    <row r="20" customFormat="false" ht="12.75" hidden="false" customHeight="false" outlineLevel="0" collapsed="false">
      <c r="A20" s="10" t="s">
        <v>342</v>
      </c>
      <c r="B20" s="10"/>
      <c r="C20" s="38"/>
      <c r="D20" s="60"/>
      <c r="E20" s="39" t="n">
        <v>0</v>
      </c>
      <c r="F20" s="45" t="n">
        <v>0</v>
      </c>
      <c r="G20" s="40"/>
      <c r="H20" s="10"/>
      <c r="I20" s="41"/>
      <c r="J20" s="10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</row>
    <row r="21" customFormat="false" ht="12.75" hidden="false" customHeight="false" outlineLevel="0" collapsed="false">
      <c r="A21" s="10" t="s">
        <v>341</v>
      </c>
      <c r="B21" s="10"/>
      <c r="C21" s="38"/>
      <c r="D21" s="60"/>
      <c r="E21" s="39" t="n">
        <f aca="false">SUM(E19-E20)</f>
        <v>9000000</v>
      </c>
      <c r="F21" s="39" t="n">
        <f aca="false">SUM(F19-F20)</f>
        <v>9000000</v>
      </c>
      <c r="G21" s="40"/>
      <c r="H21" s="10"/>
      <c r="I21" s="41"/>
      <c r="J21" s="10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</row>
    <row r="22" customFormat="false" ht="12.75" hidden="false" customHeight="false" outlineLevel="0" collapsed="false">
      <c r="A22" s="10"/>
      <c r="B22" s="10"/>
      <c r="C22" s="38"/>
      <c r="D22" s="60"/>
      <c r="E22" s="39"/>
      <c r="F22" s="39"/>
      <c r="G22" s="40"/>
      <c r="H22" s="10"/>
      <c r="I22" s="41"/>
      <c r="J22" s="10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</row>
    <row r="23" customFormat="false" ht="12.75" hidden="false" customHeight="false" outlineLevel="0" collapsed="false">
      <c r="A23" s="10" t="s">
        <v>343</v>
      </c>
      <c r="B23" s="10"/>
      <c r="C23" s="38"/>
      <c r="D23" s="60"/>
      <c r="E23" s="39" t="n">
        <v>1200000</v>
      </c>
      <c r="F23" s="39" t="n">
        <v>1200000</v>
      </c>
      <c r="G23" s="40"/>
      <c r="H23" s="10"/>
      <c r="I23" s="41"/>
      <c r="J23" s="10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</row>
    <row r="24" customFormat="false" ht="12.75" hidden="false" customHeight="false" outlineLevel="0" collapsed="false">
      <c r="A24" s="10" t="s">
        <v>344</v>
      </c>
      <c r="B24" s="10"/>
      <c r="C24" s="38"/>
      <c r="D24" s="60"/>
      <c r="E24" s="39" t="n">
        <f aca="false">E13</f>
        <v>43000</v>
      </c>
      <c r="F24" s="39" t="n">
        <f aca="false">F13</f>
        <v>43000</v>
      </c>
      <c r="G24" s="40"/>
      <c r="H24" s="10"/>
      <c r="I24" s="41"/>
      <c r="J24" s="10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</row>
    <row r="25" customFormat="false" ht="12.75" hidden="false" customHeight="false" outlineLevel="0" collapsed="false">
      <c r="A25" s="10" t="s">
        <v>341</v>
      </c>
      <c r="B25" s="10"/>
      <c r="C25" s="38"/>
      <c r="D25" s="60"/>
      <c r="E25" s="39" t="n">
        <f aca="false">SUM(E23-E24)</f>
        <v>1157000</v>
      </c>
      <c r="F25" s="39" t="n">
        <f aca="false">SUM(F23-F24)</f>
        <v>1157000</v>
      </c>
      <c r="G25" s="40"/>
      <c r="H25" s="10"/>
      <c r="I25" s="41"/>
      <c r="J25" s="10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</row>
    <row r="26" customFormat="false" ht="12.75" hidden="false" customHeight="false" outlineLevel="0" collapsed="false">
      <c r="A26" s="34"/>
      <c r="B26" s="10"/>
      <c r="C26" s="38"/>
      <c r="D26" s="60"/>
      <c r="E26" s="37"/>
      <c r="F26" s="37"/>
      <c r="G26" s="40"/>
      <c r="I26" s="4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customFormat="false" ht="12.75" hidden="false" customHeight="false" outlineLevel="0" collapsed="false">
      <c r="A27" s="34"/>
      <c r="B27" s="10"/>
      <c r="C27" s="38"/>
      <c r="D27" s="60"/>
      <c r="E27" s="37"/>
      <c r="F27" s="37"/>
      <c r="G27" s="40"/>
      <c r="I27" s="4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customFormat="false" ht="12.75" hidden="false" customHeight="false" outlineLevel="0" collapsed="false">
      <c r="A28" s="10"/>
      <c r="B28" s="10"/>
      <c r="C28" s="38"/>
      <c r="D28" s="7"/>
      <c r="E28" s="34"/>
      <c r="F28" s="29"/>
      <c r="G28" s="40"/>
      <c r="I28" s="4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customFormat="false" ht="12.75" hidden="false" customHeight="false" outlineLevel="0" collapsed="false">
      <c r="E29" s="4"/>
      <c r="F29" s="56"/>
      <c r="G29" s="56"/>
      <c r="I29" s="4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customFormat="false" ht="12.75" hidden="false" customHeight="false" outlineLevel="0" collapsed="false">
      <c r="E30" s="4"/>
      <c r="F30" s="56"/>
      <c r="G30" s="56"/>
      <c r="I30" s="4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customFormat="false" ht="12.75" hidden="false" customHeight="false" outlineLevel="0" collapsed="false">
      <c r="E31" s="4"/>
      <c r="F31" s="56"/>
      <c r="G31" s="56"/>
      <c r="I31" s="4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customFormat="false" ht="12.75" hidden="false" customHeight="false" outlineLevel="0" collapsed="false">
      <c r="E32" s="4"/>
      <c r="F32" s="62"/>
      <c r="G32" s="62"/>
      <c r="I32" s="4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customFormat="false" ht="12.75" hidden="false" customHeight="false" outlineLevel="0" collapsed="false">
      <c r="E33" s="43"/>
      <c r="F33" s="62"/>
      <c r="G33" s="62"/>
      <c r="I33" s="4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customFormat="false" ht="12.75" hidden="false" customHeight="false" outlineLevel="0" collapsed="false">
      <c r="E34" s="43"/>
      <c r="F34" s="62"/>
      <c r="G34" s="62"/>
      <c r="I34" s="4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customFormat="false" ht="12.75" hidden="false" customHeight="false" outlineLevel="0" collapsed="false">
      <c r="E35" s="43"/>
      <c r="F35" s="62"/>
      <c r="G35" s="62"/>
      <c r="I35" s="4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customFormat="false" ht="12.75" hidden="false" customHeight="false" outlineLevel="0" collapsed="false">
      <c r="E36" s="43"/>
      <c r="F36" s="62"/>
      <c r="G36" s="62"/>
      <c r="I36" s="4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customFormat="false" ht="12.75" hidden="false" customHeight="false" outlineLevel="0" collapsed="false">
      <c r="E37" s="43"/>
      <c r="F37" s="62"/>
      <c r="G37" s="62"/>
      <c r="I37" s="4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customFormat="false" ht="12.75" hidden="false" customHeight="false" outlineLevel="0" collapsed="false">
      <c r="E38" s="43"/>
      <c r="F38" s="62"/>
      <c r="G38" s="62"/>
      <c r="I38" s="4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customFormat="false" ht="12.75" hidden="false" customHeight="false" outlineLevel="0" collapsed="false">
      <c r="E39" s="4"/>
      <c r="F39" s="56"/>
      <c r="G39" s="56"/>
      <c r="I39" s="4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customFormat="false" ht="12.75" hidden="false" customHeight="false" outlineLevel="0" collapsed="false">
      <c r="E40" s="4"/>
      <c r="F40" s="56"/>
      <c r="G40" s="56"/>
      <c r="I40" s="4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customFormat="false" ht="12.75" hidden="false" customHeight="false" outlineLevel="0" collapsed="false">
      <c r="E41" s="56"/>
      <c r="F41" s="56"/>
      <c r="G41" s="56"/>
      <c r="I41" s="4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customFormat="false" ht="12.75" hidden="false" customHeight="false" outlineLevel="0" collapsed="false">
      <c r="E42" s="56"/>
      <c r="F42" s="56"/>
      <c r="G42" s="56"/>
      <c r="I42" s="4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customFormat="false" ht="12.75" hidden="false" customHeight="false" outlineLevel="0" collapsed="false">
      <c r="E43" s="56"/>
      <c r="F43" s="56"/>
      <c r="G43" s="56"/>
      <c r="I43" s="4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customFormat="false" ht="12.75" hidden="false" customHeight="false" outlineLevel="0" collapsed="false">
      <c r="E44" s="56"/>
      <c r="F44" s="56"/>
      <c r="G44" s="56"/>
      <c r="I44" s="4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customFormat="false" ht="12.75" hidden="false" customHeight="false" outlineLevel="0" collapsed="false">
      <c r="E45" s="56"/>
      <c r="F45" s="56"/>
      <c r="G45" s="56"/>
      <c r="I45" s="4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customFormat="false" ht="12.75" hidden="false" customHeight="false" outlineLevel="0" collapsed="false">
      <c r="E46" s="4"/>
      <c r="F46" s="56"/>
      <c r="G46" s="56"/>
      <c r="I46" s="4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customFormat="false" ht="12.75" hidden="false" customHeight="false" outlineLevel="0" collapsed="false">
      <c r="E47" s="4"/>
      <c r="F47" s="56"/>
      <c r="G47" s="56"/>
      <c r="I47" s="4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</row>
    <row r="48" customFormat="false" ht="12.75" hidden="false" customHeight="false" outlineLevel="0" collapsed="false">
      <c r="E48" s="4"/>
      <c r="F48" s="56"/>
      <c r="G48" s="56"/>
      <c r="I48" s="4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customFormat="false" ht="12.75" hidden="false" customHeight="false" outlineLevel="0" collapsed="false">
      <c r="E49" s="4"/>
      <c r="F49" s="56"/>
      <c r="G49" s="56"/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customFormat="false" ht="12.75" hidden="false" customHeight="false" outlineLevel="0" collapsed="false">
      <c r="E50" s="4"/>
      <c r="F50" s="56"/>
      <c r="G50" s="56"/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customFormat="false" ht="12.75" hidden="false" customHeight="false" outlineLevel="0" collapsed="false">
      <c r="E51" s="4"/>
      <c r="F51" s="56"/>
      <c r="G51" s="56"/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12.75" hidden="false" customHeight="false" outlineLevel="0" collapsed="false">
      <c r="E52" s="4"/>
      <c r="F52" s="56"/>
      <c r="G52" s="56"/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12.75" hidden="false" customHeight="false" outlineLevel="0" collapsed="false">
      <c r="E53" s="4"/>
      <c r="F53" s="56"/>
      <c r="G53" s="56"/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customFormat="false" ht="12.75" hidden="false" customHeight="false" outlineLevel="0" collapsed="false">
      <c r="E54" s="4"/>
      <c r="F54" s="56"/>
      <c r="G54" s="56"/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12.75" hidden="false" customHeight="false" outlineLevel="0" collapsed="false">
      <c r="E55" s="4"/>
      <c r="F55" s="56"/>
      <c r="G55" s="56"/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2.75" hidden="false" customHeight="false" outlineLevel="0" collapsed="false">
      <c r="E56" s="4"/>
      <c r="F56" s="56"/>
      <c r="G56" s="56"/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E57" s="4"/>
      <c r="F57" s="56"/>
      <c r="G57" s="56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2.75" hidden="false" customHeight="false" outlineLevel="0" collapsed="false">
      <c r="E58" s="4"/>
      <c r="F58" s="56"/>
      <c r="G58" s="56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customFormat="false" ht="12.75" hidden="false" customHeight="false" outlineLevel="0" collapsed="false">
      <c r="E59" s="4"/>
      <c r="F59" s="56"/>
      <c r="G59" s="56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2.75" hidden="false" customHeight="false" outlineLevel="0" collapsed="false">
      <c r="E60" s="4"/>
      <c r="F60" s="56"/>
      <c r="G60" s="56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customFormat="false" ht="12.75" hidden="false" customHeight="false" outlineLevel="0" collapsed="false">
      <c r="E61" s="4"/>
      <c r="F61" s="56"/>
      <c r="G61" s="56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E62" s="4"/>
      <c r="F62" s="56"/>
      <c r="G62" s="56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E63" s="4"/>
      <c r="F63" s="56"/>
      <c r="G63" s="56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E64" s="4"/>
      <c r="F64" s="56"/>
      <c r="G64" s="56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E65" s="4"/>
      <c r="F65" s="56"/>
      <c r="G65" s="56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E66" s="4"/>
      <c r="F66" s="56"/>
      <c r="G66" s="56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E67" s="4"/>
      <c r="F67" s="56"/>
      <c r="G67" s="56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2.75" hidden="false" customHeight="false" outlineLevel="0" collapsed="false">
      <c r="E68" s="4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customFormat="false" ht="12.75" hidden="false" customHeight="false" outlineLevel="0" collapsed="false">
      <c r="E70" s="4"/>
      <c r="F70" s="56"/>
      <c r="G70" s="56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</row>
    <row r="71" customFormat="false" ht="12.75" hidden="false" customHeight="false" outlineLevel="0" collapsed="false">
      <c r="E71" s="4"/>
      <c r="F71" s="56"/>
      <c r="G71" s="56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</row>
    <row r="72" customFormat="false" ht="12.75" hidden="false" customHeight="false" outlineLevel="0" collapsed="false">
      <c r="E72" s="4"/>
      <c r="F72" s="56"/>
      <c r="G72" s="56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</row>
    <row r="73" customFormat="false" ht="12.75" hidden="false" customHeight="false" outlineLevel="0" collapsed="false">
      <c r="E73" s="4"/>
      <c r="F73" s="56"/>
      <c r="G73" s="56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</row>
    <row r="74" customFormat="false" ht="12.75" hidden="false" customHeight="false" outlineLevel="0" collapsed="false">
      <c r="E74" s="4"/>
      <c r="F74" s="56"/>
      <c r="G74" s="56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4"/>
      <c r="F75" s="56"/>
      <c r="G75" s="56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"/>
      <c r="F76" s="56"/>
      <c r="G76" s="56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2.75" hidden="false" customHeight="false" outlineLevel="0" collapsed="false">
      <c r="E79" s="4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customFormat="false" ht="12.75" hidden="false" customHeight="false" outlineLevel="0" collapsed="false">
      <c r="E81" s="4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customFormat="false" ht="12.75" hidden="false" customHeight="false" outlineLevel="0" collapsed="false">
      <c r="E82" s="4"/>
      <c r="F82" s="56"/>
      <c r="G82" s="56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</row>
    <row r="83" customFormat="false" ht="12.75" hidden="false" customHeight="false" outlineLevel="0" collapsed="false">
      <c r="E83" s="4"/>
      <c r="F83" s="56"/>
      <c r="G83" s="56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</row>
    <row r="84" customFormat="false" ht="12.75" hidden="false" customHeight="false" outlineLevel="0" collapsed="false">
      <c r="E84" s="4"/>
      <c r="F84" s="56"/>
      <c r="G84" s="56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</row>
    <row r="85" customFormat="false" ht="12.75" hidden="false" customHeight="false" outlineLevel="0" collapsed="false">
      <c r="E85" s="4"/>
      <c r="F85" s="62"/>
      <c r="G85" s="62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4"/>
      <c r="F86" s="62"/>
      <c r="G86" s="62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3"/>
      <c r="F87" s="62"/>
      <c r="G87" s="62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3"/>
      <c r="F88" s="62"/>
      <c r="G88" s="62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3"/>
      <c r="F89" s="62"/>
      <c r="G89" s="62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3"/>
      <c r="F90" s="62"/>
      <c r="G90" s="62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56"/>
      <c r="G109" s="56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"/>
      <c r="F110" s="56"/>
      <c r="G110" s="56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"/>
      <c r="F111" s="56"/>
      <c r="G111" s="56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"/>
      <c r="F112" s="62"/>
      <c r="G112" s="62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"/>
      <c r="F113" s="62"/>
      <c r="G113" s="62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"/>
      <c r="F114" s="62"/>
      <c r="G114" s="62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62"/>
      <c r="G115" s="62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"/>
      <c r="F116" s="62"/>
      <c r="G116" s="62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"/>
      <c r="F117" s="56"/>
      <c r="G117" s="56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"/>
      <c r="F118" s="56"/>
      <c r="G118" s="56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"/>
      <c r="F119" s="56"/>
      <c r="G119" s="56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"/>
      <c r="F120" s="56"/>
      <c r="G120" s="56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customFormat="false" ht="12.75" hidden="false" customHeight="false" outlineLevel="0" collapsed="false">
      <c r="E121" s="4"/>
      <c r="F121" s="56"/>
      <c r="G121" s="56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3"/>
      <c r="F122" s="62"/>
      <c r="G122" s="62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3"/>
      <c r="F123" s="62"/>
      <c r="G123" s="62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</row>
    <row r="124" customFormat="false" ht="12.75" hidden="false" customHeight="false" outlineLevel="0" collapsed="false">
      <c r="E124" s="43"/>
      <c r="F124" s="62"/>
      <c r="G124" s="62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customFormat="false" ht="12.75" hidden="false" customHeight="false" outlineLevel="0" collapsed="false">
      <c r="E125" s="43"/>
      <c r="F125" s="62"/>
      <c r="G125" s="62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3"/>
      <c r="F126" s="62"/>
      <c r="G126" s="62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3"/>
      <c r="F127" s="62"/>
      <c r="G127" s="62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3"/>
      <c r="F128" s="62"/>
      <c r="G128" s="62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3"/>
      <c r="F129" s="62"/>
      <c r="G129" s="62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3"/>
      <c r="F130" s="62"/>
      <c r="G130" s="62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3"/>
      <c r="F131" s="62"/>
      <c r="G131" s="62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customFormat="false" ht="12.75" hidden="false" customHeight="false" outlineLevel="0" collapsed="false">
      <c r="E132" s="4"/>
      <c r="F132" s="56"/>
      <c r="G132" s="56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"/>
      <c r="F133" s="56"/>
      <c r="G133" s="56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"/>
      <c r="F134" s="56"/>
      <c r="G134" s="56"/>
      <c r="I134" s="4"/>
      <c r="K134" s="15"/>
      <c r="L134" s="15"/>
      <c r="M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"/>
      <c r="F135" s="56"/>
      <c r="G135" s="56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"/>
      <c r="F136" s="62"/>
      <c r="G136" s="62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E137" s="4"/>
      <c r="F137" s="62"/>
      <c r="G137" s="62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customFormat="false" ht="12.75" hidden="false" customHeight="false" outlineLevel="0" collapsed="false">
      <c r="E138" s="4"/>
      <c r="F138" s="56"/>
      <c r="G138" s="56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customFormat="false" ht="12.75" hidden="false" customHeight="false" outlineLevel="0" collapsed="false">
      <c r="E139" s="4"/>
      <c r="F139" s="56"/>
      <c r="G139" s="56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</row>
    <row r="141" customFormat="false" ht="12.75" hidden="false" customHeight="false" outlineLevel="0" collapsed="false">
      <c r="E141" s="4"/>
      <c r="F141" s="56"/>
      <c r="G141" s="56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</row>
    <row r="142" customFormat="false" ht="12.75" hidden="false" customHeight="false" outlineLevel="0" collapsed="false">
      <c r="E142" s="4"/>
      <c r="F142" s="56"/>
      <c r="G142" s="56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</row>
    <row r="143" customFormat="false" ht="12.75" hidden="false" customHeight="false" outlineLevel="0" collapsed="false">
      <c r="E143" s="4"/>
      <c r="F143" s="56"/>
      <c r="G143" s="56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</row>
    <row r="144" customFormat="false" ht="12.75" hidden="false" customHeight="false" outlineLevel="0" collapsed="false">
      <c r="E144" s="43"/>
      <c r="F144" s="62"/>
      <c r="G144" s="62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3"/>
      <c r="F145" s="62"/>
      <c r="G145" s="62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3"/>
      <c r="F146" s="62"/>
      <c r="G146" s="62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3"/>
      <c r="F147" s="62"/>
      <c r="G147" s="62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3"/>
      <c r="F148" s="62"/>
      <c r="G148" s="62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3"/>
      <c r="F149" s="62"/>
      <c r="G149" s="62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3"/>
      <c r="F150" s="62"/>
      <c r="G150" s="62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3"/>
      <c r="F151" s="62"/>
      <c r="G151" s="62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3"/>
      <c r="F152" s="62"/>
      <c r="G152" s="62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"/>
      <c r="F153" s="56"/>
      <c r="G153" s="56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"/>
      <c r="F154" s="56"/>
      <c r="G154" s="56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"/>
      <c r="F155" s="56"/>
      <c r="G155" s="56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"/>
      <c r="F156" s="56"/>
      <c r="G156" s="56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"/>
      <c r="F157" s="56"/>
      <c r="G157" s="56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"/>
      <c r="F158" s="56"/>
      <c r="G158" s="56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"/>
      <c r="F159" s="56"/>
      <c r="G159" s="56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"/>
      <c r="F160" s="56"/>
      <c r="G160" s="56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</row>
    <row r="161" customFormat="false" ht="12.75" hidden="false" customHeight="false" outlineLevel="0" collapsed="false">
      <c r="E161" s="4"/>
      <c r="F161" s="56"/>
      <c r="G161" s="56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customFormat="false" ht="12.75" hidden="false" customHeight="false" outlineLevel="0" collapsed="false">
      <c r="E162" s="4"/>
      <c r="F162" s="56"/>
      <c r="G162" s="56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"/>
      <c r="F163" s="56"/>
      <c r="G163" s="56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"/>
      <c r="F165" s="56"/>
      <c r="G165" s="56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"/>
      <c r="F166" s="56"/>
      <c r="G166" s="56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"/>
      <c r="F167" s="56"/>
      <c r="G167" s="56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"/>
      <c r="F168" s="56"/>
      <c r="G168" s="56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</row>
    <row r="169" customFormat="false" ht="12.75" hidden="false" customHeight="false" outlineLevel="0" collapsed="false">
      <c r="E169" s="43"/>
      <c r="F169" s="62"/>
      <c r="G169" s="62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3"/>
      <c r="F170" s="62"/>
      <c r="G170" s="62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customFormat="false" ht="12.75" hidden="false" customHeight="false" outlineLevel="0" collapsed="false">
      <c r="E171" s="4"/>
      <c r="F171" s="56"/>
      <c r="G171" s="56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</row>
    <row r="172" customFormat="false" ht="12.75" hidden="false" customHeight="false" outlineLevel="0" collapsed="false">
      <c r="E172" s="4"/>
      <c r="F172" s="56"/>
      <c r="G172" s="56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</row>
    <row r="173" customFormat="false" ht="12.75" hidden="false" customHeight="false" outlineLevel="0" collapsed="false">
      <c r="E173" s="4"/>
      <c r="F173" s="56"/>
      <c r="G173" s="56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"/>
      <c r="F174" s="62"/>
      <c r="G174" s="62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</row>
    <row r="175" customFormat="false" ht="12.75" hidden="false" customHeight="false" outlineLevel="0" collapsed="false">
      <c r="E175" s="4"/>
      <c r="F175" s="56"/>
      <c r="G175" s="56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"/>
      <c r="F176" s="56"/>
      <c r="G176" s="56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"/>
      <c r="F177" s="56"/>
      <c r="G177" s="56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"/>
      <c r="F178" s="56"/>
      <c r="G178" s="56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"/>
      <c r="F179" s="56"/>
      <c r="G179" s="56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3"/>
      <c r="F180" s="62"/>
      <c r="G180" s="62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3"/>
      <c r="F181" s="62"/>
      <c r="G181" s="62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"/>
      <c r="F182" s="56"/>
      <c r="G182" s="56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</row>
    <row r="183" customFormat="false" ht="12.75" hidden="false" customHeight="false" outlineLevel="0" collapsed="false">
      <c r="E183" s="4"/>
      <c r="F183" s="56"/>
      <c r="G183" s="56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customFormat="false" ht="12.75" hidden="false" customHeight="false" outlineLevel="0" collapsed="false">
      <c r="E184" s="4"/>
      <c r="F184" s="56"/>
      <c r="G184" s="56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"/>
      <c r="F185" s="56"/>
      <c r="G185" s="56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customFormat="false" ht="12.75" hidden="false" customHeight="false" outlineLevel="0" collapsed="false">
      <c r="E186" s="4"/>
      <c r="F186" s="56"/>
      <c r="G186" s="56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"/>
      <c r="F187" s="56"/>
      <c r="G187" s="56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 t="n">
        <f aca="false">SUM(W183:W187)</f>
        <v>0</v>
      </c>
    </row>
    <row r="188" customFormat="false" ht="12.75" hidden="false" customHeight="false" outlineLevel="0" collapsed="false">
      <c r="E188" s="4"/>
      <c r="F188" s="56"/>
      <c r="G188" s="56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"/>
      <c r="F189" s="56"/>
      <c r="G189" s="56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E190" s="4"/>
      <c r="F190" s="56"/>
      <c r="G190" s="56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customFormat="false" ht="12.75" hidden="false" customHeight="false" outlineLevel="0" collapsed="false">
      <c r="E192" s="4"/>
      <c r="F192" s="56"/>
      <c r="G192" s="56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"/>
      <c r="F193" s="56"/>
      <c r="G193" s="56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"/>
      <c r="F194" s="56"/>
      <c r="G194" s="56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 t="n">
        <f aca="false">SUM(W191:W194)</f>
        <v>0</v>
      </c>
    </row>
    <row r="195" customFormat="false" ht="12.75" hidden="false" customHeight="false" outlineLevel="0" collapsed="false">
      <c r="E195" s="4"/>
      <c r="F195" s="56"/>
      <c r="G195" s="56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</row>
    <row r="196" customFormat="false" ht="12.75" hidden="false" customHeight="false" outlineLevel="0" collapsed="false">
      <c r="E196" s="43"/>
      <c r="F196" s="62"/>
      <c r="G196" s="62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E197" s="43"/>
      <c r="F197" s="62"/>
      <c r="G197" s="62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E198" s="43"/>
      <c r="F198" s="62"/>
      <c r="G198" s="62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</row>
    <row r="199" customFormat="false" ht="12.75" hidden="false" customHeight="false" outlineLevel="0" collapsed="false">
      <c r="E199" s="43"/>
      <c r="F199" s="62"/>
      <c r="G199" s="62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A200" s="19"/>
      <c r="B200" s="19"/>
      <c r="C200" s="20"/>
      <c r="D200" s="21"/>
      <c r="E200" s="25"/>
      <c r="F200" s="63"/>
      <c r="G200" s="63"/>
      <c r="H200" s="19"/>
      <c r="I200" s="25"/>
      <c r="J200" s="19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9"/>
      <c r="BB200" s="19"/>
      <c r="BC200" s="19"/>
      <c r="BD200" s="19"/>
      <c r="BE200" s="19"/>
      <c r="BF200" s="19"/>
      <c r="BG200" s="19"/>
      <c r="BH200" s="19"/>
      <c r="BI200" s="19"/>
      <c r="BJ200" s="19"/>
      <c r="BK200" s="19"/>
      <c r="BL200" s="19"/>
      <c r="BM200" s="19"/>
      <c r="BN200" s="19"/>
      <c r="BO200" s="19"/>
      <c r="BP200" s="19"/>
      <c r="BQ200" s="19"/>
      <c r="BR200" s="19"/>
      <c r="BS200" s="19"/>
      <c r="BT200" s="19"/>
      <c r="BU200" s="19"/>
      <c r="BV200" s="19"/>
      <c r="BW200" s="19"/>
      <c r="BX200" s="19"/>
      <c r="BY200" s="19"/>
      <c r="BZ200" s="19"/>
      <c r="CA200" s="19"/>
      <c r="CB200" s="19"/>
      <c r="CC200" s="19"/>
      <c r="CD200" s="19"/>
      <c r="CE200" s="19"/>
      <c r="CF200" s="19"/>
      <c r="CG200" s="19"/>
      <c r="CH200" s="19"/>
      <c r="CI200" s="19"/>
      <c r="CJ200" s="19"/>
      <c r="CK200" s="19"/>
      <c r="CL200" s="19"/>
      <c r="CM200" s="19"/>
      <c r="CN200" s="19"/>
      <c r="CO200" s="19"/>
      <c r="CP200" s="19"/>
      <c r="CQ200" s="19"/>
      <c r="CR200" s="19"/>
      <c r="CS200" s="19"/>
      <c r="CT200" s="19"/>
      <c r="CU200" s="19"/>
      <c r="CV200" s="19"/>
      <c r="CW200" s="19"/>
      <c r="CX200" s="19"/>
      <c r="CY200" s="19"/>
      <c r="CZ200" s="19"/>
      <c r="DA200" s="19"/>
      <c r="DB200" s="19"/>
      <c r="DC200" s="19"/>
      <c r="DD200" s="19"/>
      <c r="DE200" s="19"/>
      <c r="DF200" s="19"/>
      <c r="DG200" s="19"/>
      <c r="DH200" s="19"/>
      <c r="DI200" s="19"/>
      <c r="DJ200" s="19"/>
      <c r="DK200" s="19"/>
      <c r="DL200" s="19"/>
      <c r="DM200" s="19"/>
      <c r="DN200" s="19"/>
      <c r="DO200" s="19"/>
      <c r="DP200" s="19"/>
      <c r="DQ200" s="19"/>
      <c r="DR200" s="19"/>
      <c r="DS200" s="19"/>
      <c r="DT200" s="19"/>
      <c r="DU200" s="19"/>
      <c r="DV200" s="19"/>
      <c r="DW200" s="19"/>
      <c r="DX200" s="19"/>
      <c r="DY200" s="19"/>
      <c r="DZ200" s="19"/>
      <c r="EA200" s="19"/>
      <c r="EB200" s="19"/>
      <c r="EC200" s="19"/>
      <c r="ED200" s="19"/>
      <c r="EE200" s="19"/>
      <c r="EF200" s="19"/>
      <c r="EG200" s="19"/>
      <c r="EH200" s="19"/>
      <c r="EI200" s="19"/>
      <c r="EJ200" s="19"/>
      <c r="EK200" s="19"/>
      <c r="EL200" s="19"/>
      <c r="EM200" s="19"/>
      <c r="EN200" s="19"/>
      <c r="EO200" s="19"/>
      <c r="EP200" s="19"/>
      <c r="EQ200" s="19"/>
      <c r="ER200" s="19"/>
      <c r="ES200" s="19"/>
      <c r="ET200" s="19"/>
      <c r="EU200" s="19"/>
      <c r="EV200" s="19"/>
      <c r="EW200" s="19"/>
      <c r="EX200" s="19"/>
      <c r="EY200" s="19"/>
      <c r="EZ200" s="19"/>
      <c r="FA200" s="19"/>
      <c r="FB200" s="19"/>
      <c r="FC200" s="19"/>
      <c r="FD200" s="19"/>
      <c r="FE200" s="19"/>
      <c r="FF200" s="19"/>
      <c r="FG200" s="19"/>
      <c r="FH200" s="19"/>
      <c r="FI200" s="19"/>
      <c r="FJ200" s="19"/>
      <c r="FK200" s="19"/>
      <c r="FL200" s="19"/>
      <c r="FM200" s="19"/>
      <c r="FN200" s="19"/>
      <c r="FO200" s="19"/>
      <c r="FP200" s="19"/>
      <c r="FQ200" s="19"/>
      <c r="FR200" s="19"/>
      <c r="FS200" s="19"/>
      <c r="FT200" s="19"/>
      <c r="FU200" s="19"/>
      <c r="FV200" s="19"/>
      <c r="FW200" s="19"/>
      <c r="FX200" s="19"/>
      <c r="FY200" s="19"/>
      <c r="FZ200" s="19"/>
      <c r="GA200" s="19"/>
      <c r="GB200" s="19"/>
      <c r="GC200" s="19"/>
      <c r="GD200" s="19"/>
      <c r="GE200" s="19"/>
      <c r="GF200" s="19"/>
      <c r="GG200" s="19"/>
      <c r="GH200" s="19"/>
      <c r="GI200" s="19"/>
      <c r="GJ200" s="19"/>
      <c r="GK200" s="19"/>
      <c r="GL200" s="19"/>
      <c r="GM200" s="19"/>
      <c r="GN200" s="19"/>
      <c r="GO200" s="19"/>
      <c r="GP200" s="19"/>
      <c r="GQ200" s="19"/>
      <c r="GR200" s="19"/>
      <c r="GS200" s="19"/>
      <c r="GT200" s="19"/>
      <c r="GU200" s="19"/>
      <c r="GV200" s="19"/>
      <c r="GW200" s="19"/>
      <c r="GX200" s="19"/>
      <c r="GY200" s="19"/>
      <c r="GZ200" s="19"/>
      <c r="HA200" s="19"/>
      <c r="HB200" s="19"/>
      <c r="HC200" s="19"/>
      <c r="HD200" s="19"/>
      <c r="HE200" s="19"/>
      <c r="HF200" s="19"/>
      <c r="HG200" s="19"/>
      <c r="HH200" s="19"/>
      <c r="HI200" s="19"/>
      <c r="HJ200" s="19"/>
      <c r="HK200" s="19"/>
      <c r="HL200" s="19"/>
      <c r="HM200" s="19"/>
      <c r="HN200" s="19"/>
      <c r="HO200" s="19"/>
      <c r="HP200" s="19"/>
      <c r="HQ200" s="19"/>
      <c r="HR200" s="19"/>
      <c r="HS200" s="19"/>
      <c r="HT200" s="19"/>
      <c r="HU200" s="19"/>
      <c r="HV200" s="19"/>
      <c r="HW200" s="19"/>
      <c r="HX200" s="19"/>
      <c r="HY200" s="19"/>
      <c r="HZ200" s="19"/>
      <c r="IA200" s="19"/>
      <c r="IB200" s="19"/>
      <c r="IC200" s="19"/>
      <c r="ID200" s="19"/>
      <c r="IE200" s="19"/>
      <c r="IF200" s="19"/>
      <c r="IG200" s="19"/>
      <c r="IH200" s="19"/>
      <c r="II200" s="19"/>
      <c r="IJ200" s="19"/>
      <c r="IK200" s="19"/>
      <c r="IL200" s="19"/>
      <c r="IM200" s="19"/>
      <c r="IN200" s="19"/>
      <c r="IO200" s="19"/>
      <c r="IP200" s="19"/>
      <c r="IQ200" s="19"/>
      <c r="IR200" s="19"/>
      <c r="IS200" s="19"/>
      <c r="IT200" s="19"/>
      <c r="IU200" s="19"/>
      <c r="IV200" s="19"/>
      <c r="IW200" s="19"/>
    </row>
    <row r="201" customFormat="false" ht="12.75" hidden="false" customHeight="false" outlineLevel="0" collapsed="false">
      <c r="E201" s="43"/>
      <c r="F201" s="62"/>
      <c r="G201" s="62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</row>
    <row r="204" customFormat="false" ht="12.75" hidden="false" customHeight="false" outlineLevel="0" collapsed="false">
      <c r="E204" s="4"/>
      <c r="F204" s="56"/>
      <c r="G204" s="56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56"/>
      <c r="G205" s="56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"/>
      <c r="F207" s="56"/>
      <c r="G207" s="56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customFormat="false" ht="12.75" hidden="false" customHeight="false" outlineLevel="0" collapsed="false">
      <c r="E208" s="4"/>
      <c r="F208" s="56"/>
      <c r="G208" s="56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</row>
    <row r="209" customFormat="false" ht="12.75" hidden="false" customHeight="false" outlineLevel="0" collapsed="false">
      <c r="E209" s="4"/>
      <c r="F209" s="56"/>
      <c r="G209" s="56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</row>
    <row r="210" customFormat="false" ht="12.75" hidden="false" customHeight="false" outlineLevel="0" collapsed="false">
      <c r="E210" s="4"/>
      <c r="F210" s="56"/>
      <c r="G210" s="56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</row>
    <row r="211" customFormat="false" ht="12.75" hidden="false" customHeight="false" outlineLevel="0" collapsed="false">
      <c r="E211" s="4"/>
      <c r="F211" s="56"/>
      <c r="G211" s="56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</row>
    <row r="212" customFormat="false" ht="12.75" hidden="false" customHeight="false" outlineLevel="0" collapsed="false">
      <c r="E212" s="4"/>
      <c r="F212" s="56"/>
      <c r="G212" s="56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</row>
    <row r="213" customFormat="false" ht="12.75" hidden="false" customHeight="false" outlineLevel="0" collapsed="false">
      <c r="E213" s="4"/>
      <c r="F213" s="56"/>
      <c r="G213" s="56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</row>
    <row r="214" customFormat="false" ht="12.75" hidden="false" customHeight="false" outlineLevel="0" collapsed="false">
      <c r="E214" s="4"/>
      <c r="F214" s="4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</row>
    <row r="215" customFormat="false" ht="12.75" hidden="false" customHeight="false" outlineLevel="0" collapsed="false">
      <c r="E215" s="4"/>
      <c r="F215" s="62"/>
      <c r="G215" s="62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62"/>
      <c r="G216" s="62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</row>
    <row r="217" customFormat="false" ht="12.75" hidden="false" customHeight="false" outlineLevel="0" collapsed="false">
      <c r="E217" s="4"/>
      <c r="F217" s="62"/>
      <c r="G217" s="62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</row>
    <row r="218" customFormat="false" ht="12.75" hidden="false" customHeight="false" outlineLevel="0" collapsed="false">
      <c r="E218" s="4"/>
      <c r="F218" s="62"/>
      <c r="G218" s="62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</row>
    <row r="219" customFormat="false" ht="12.75" hidden="false" customHeight="false" outlineLevel="0" collapsed="false">
      <c r="E219" s="4"/>
      <c r="F219" s="62"/>
      <c r="G219" s="62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4"/>
      <c r="F220" s="62"/>
      <c r="G220" s="62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</row>
    <row r="221" customFormat="false" ht="12.75" hidden="false" customHeight="false" outlineLevel="0" collapsed="false">
      <c r="E221" s="4"/>
      <c r="F221" s="62"/>
      <c r="G221" s="62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</row>
    <row r="222" customFormat="false" ht="12.75" hidden="false" customHeight="false" outlineLevel="0" collapsed="false">
      <c r="E222" s="64"/>
      <c r="F222" s="62"/>
      <c r="G222" s="62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</row>
    <row r="223" customFormat="false" ht="12.75" hidden="false" customHeight="false" outlineLevel="0" collapsed="false">
      <c r="E223" s="4"/>
      <c r="F223" s="56"/>
      <c r="G223" s="56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</row>
    <row r="224" customFormat="false" ht="12.75" hidden="false" customHeight="false" outlineLevel="0" collapsed="false">
      <c r="E224" s="4"/>
      <c r="F224" s="56"/>
      <c r="G224" s="56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</row>
    <row r="225" customFormat="false" ht="12.75" hidden="false" customHeight="false" outlineLevel="0" collapsed="false">
      <c r="E225" s="4"/>
      <c r="F225" s="56"/>
      <c r="G225" s="56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</row>
    <row r="226" customFormat="false" ht="12.75" hidden="false" customHeight="false" outlineLevel="0" collapsed="false">
      <c r="E226" s="4"/>
      <c r="F226" s="56"/>
      <c r="G226" s="56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</row>
    <row r="227" customFormat="false" ht="12.75" hidden="false" customHeight="false" outlineLevel="0" collapsed="false">
      <c r="E227" s="4"/>
      <c r="F227" s="56"/>
      <c r="G227" s="56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</row>
    <row r="228" customFormat="false" ht="12.75" hidden="false" customHeight="false" outlineLevel="0" collapsed="false">
      <c r="E228" s="4"/>
      <c r="F228" s="56"/>
      <c r="G228" s="56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</row>
    <row r="229" customFormat="false" ht="12.75" hidden="false" customHeight="false" outlineLevel="0" collapsed="false">
      <c r="E229" s="4"/>
      <c r="F229" s="56"/>
      <c r="G229" s="56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 t="n">
        <f aca="false">SUM(W226:W229)</f>
        <v>0</v>
      </c>
    </row>
    <row r="230" customFormat="false" ht="12.75" hidden="false" customHeight="false" outlineLevel="0" collapsed="false">
      <c r="E230" s="4"/>
      <c r="F230" s="56"/>
      <c r="G230" s="56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</row>
    <row r="231" customFormat="false" ht="12.75" hidden="false" customHeight="false" outlineLevel="0" collapsed="false">
      <c r="E231" s="4"/>
      <c r="F231" s="56"/>
      <c r="G231" s="56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</row>
    <row r="232" customFormat="false" ht="12.75" hidden="false" customHeight="false" outlineLevel="0" collapsed="false">
      <c r="E232" s="4"/>
      <c r="F232" s="56"/>
      <c r="G232" s="56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</row>
    <row r="233" customFormat="false" ht="12.75" hidden="false" customHeight="false" outlineLevel="0" collapsed="false">
      <c r="E233" s="4"/>
      <c r="F233" s="56"/>
      <c r="G233" s="56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</row>
    <row r="234" customFormat="false" ht="12.75" hidden="false" customHeight="false" outlineLevel="0" collapsed="false">
      <c r="E234" s="4"/>
      <c r="F234" s="56"/>
      <c r="G234" s="56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</row>
    <row r="235" customFormat="false" ht="12.75" hidden="false" customHeight="false" outlineLevel="0" collapsed="false">
      <c r="E235" s="4"/>
      <c r="F235" s="56"/>
      <c r="G235" s="56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</row>
    <row r="236" customFormat="false" ht="12.75" hidden="false" customHeight="false" outlineLevel="0" collapsed="false">
      <c r="E236" s="4"/>
      <c r="F236" s="56"/>
      <c r="G236" s="56"/>
      <c r="H236" s="4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</row>
    <row r="237" customFormat="false" ht="12.75" hidden="false" customHeight="false" outlineLevel="0" collapsed="false">
      <c r="E237" s="4"/>
      <c r="F237" s="56"/>
      <c r="G237" s="56"/>
      <c r="H237" s="4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customFormat="false" ht="12.75" hidden="false" customHeight="false" outlineLevel="0" collapsed="false">
      <c r="E238" s="4"/>
      <c r="F238" s="56"/>
      <c r="G238" s="56"/>
      <c r="H238" s="4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customFormat="false" ht="12.75" hidden="false" customHeight="false" outlineLevel="0" collapsed="false">
      <c r="E239" s="4"/>
      <c r="F239" s="56"/>
      <c r="G239" s="56"/>
      <c r="H239" s="4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 t="n">
        <f aca="false">SUM(W236:W239)</f>
        <v>0</v>
      </c>
    </row>
    <row r="240" customFormat="false" ht="12.75" hidden="false" customHeight="false" outlineLevel="0" collapsed="false">
      <c r="E240" s="4"/>
      <c r="F240" s="62"/>
      <c r="G240" s="62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E241" s="4"/>
      <c r="F241" s="62"/>
      <c r="G241" s="62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customFormat="false" ht="12.75" hidden="false" customHeight="false" outlineLevel="0" collapsed="false">
      <c r="E242" s="43"/>
      <c r="F242" s="62"/>
      <c r="G242" s="62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</row>
    <row r="243" customFormat="false" ht="12.75" hidden="false" customHeight="false" outlineLevel="0" collapsed="false">
      <c r="E243" s="4"/>
      <c r="F243" s="56"/>
      <c r="G243" s="56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12.75" hidden="false" customHeight="false" outlineLevel="0" collapsed="false">
      <c r="E244" s="43"/>
      <c r="F244" s="62"/>
      <c r="G244" s="62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12.75" hidden="false" customHeight="false" outlineLevel="0" collapsed="false">
      <c r="E245" s="43"/>
      <c r="F245" s="62"/>
      <c r="G245" s="62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</row>
    <row r="246" customFormat="false" ht="12.75" hidden="false" customHeight="false" outlineLevel="0" collapsed="false">
      <c r="E246" s="43"/>
      <c r="F246" s="62"/>
      <c r="G246" s="62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E247" s="4"/>
      <c r="F247" s="56"/>
      <c r="G247" s="56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</row>
    <row r="248" customFormat="false" ht="12.75" hidden="false" customHeight="false" outlineLevel="0" collapsed="false">
      <c r="E248" s="4"/>
      <c r="F248" s="56"/>
      <c r="G248" s="56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3"/>
      <c r="F249" s="62"/>
      <c r="G249" s="62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E250" s="43"/>
      <c r="F250" s="62"/>
      <c r="G250" s="62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customFormat="false" ht="12.75" hidden="false" customHeight="false" outlineLevel="0" collapsed="false">
      <c r="E251" s="43"/>
      <c r="F251" s="62"/>
      <c r="G251" s="62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</row>
    <row r="252" customFormat="false" ht="12.75" hidden="false" customHeight="false" outlineLevel="0" collapsed="false">
      <c r="E252" s="43"/>
      <c r="F252" s="62"/>
      <c r="G252" s="62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43"/>
      <c r="F253" s="62"/>
      <c r="G253" s="62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customFormat="false" ht="12.75" hidden="false" customHeight="false" outlineLevel="0" collapsed="false">
      <c r="E254" s="4"/>
      <c r="F254" s="62"/>
      <c r="G254" s="62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</row>
    <row r="255" customFormat="false" ht="12.75" hidden="false" customHeight="false" outlineLevel="0" collapsed="false">
      <c r="E255" s="4"/>
      <c r="F255" s="62"/>
      <c r="G255" s="62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</row>
    <row r="256" customFormat="false" ht="12.75" hidden="false" customHeight="false" outlineLevel="0" collapsed="false">
      <c r="E256" s="4"/>
      <c r="F256" s="56"/>
      <c r="G256" s="56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</row>
    <row r="257" customFormat="false" ht="12.75" hidden="false" customHeight="false" outlineLevel="0" collapsed="false">
      <c r="E257" s="4"/>
      <c r="F257" s="56"/>
      <c r="G257" s="56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customFormat="false" ht="12.75" hidden="false" customHeight="false" outlineLevel="0" collapsed="false">
      <c r="A258" s="19"/>
      <c r="B258" s="19"/>
      <c r="C258" s="20"/>
      <c r="D258" s="21"/>
      <c r="E258" s="25"/>
      <c r="F258" s="63"/>
      <c r="G258" s="63"/>
      <c r="H258" s="19"/>
      <c r="I258" s="25"/>
      <c r="J258" s="19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  <c r="BF258" s="19"/>
      <c r="BG258" s="19"/>
      <c r="BH258" s="19"/>
      <c r="BI258" s="19"/>
      <c r="BJ258" s="19"/>
      <c r="BK258" s="19"/>
      <c r="BL258" s="19"/>
      <c r="BM258" s="19"/>
      <c r="BN258" s="19"/>
      <c r="BO258" s="19"/>
      <c r="BP258" s="19"/>
      <c r="BQ258" s="19"/>
      <c r="BR258" s="19"/>
      <c r="BS258" s="19"/>
      <c r="BT258" s="19"/>
      <c r="BU258" s="19"/>
      <c r="BV258" s="19"/>
      <c r="BW258" s="19"/>
      <c r="BX258" s="19"/>
      <c r="BY258" s="19"/>
      <c r="BZ258" s="19"/>
      <c r="CA258" s="19"/>
      <c r="CB258" s="19"/>
      <c r="CC258" s="19"/>
      <c r="CD258" s="19"/>
      <c r="CE258" s="19"/>
      <c r="CF258" s="19"/>
      <c r="CG258" s="19"/>
      <c r="CH258" s="19"/>
      <c r="CI258" s="19"/>
      <c r="CJ258" s="19"/>
      <c r="CK258" s="19"/>
      <c r="CL258" s="19"/>
      <c r="CM258" s="19"/>
      <c r="CN258" s="19"/>
      <c r="CO258" s="19"/>
      <c r="CP258" s="19"/>
      <c r="CQ258" s="19"/>
      <c r="CR258" s="19"/>
      <c r="CS258" s="19"/>
      <c r="CT258" s="19"/>
      <c r="CU258" s="19"/>
      <c r="CV258" s="19"/>
      <c r="CW258" s="19"/>
      <c r="CX258" s="19"/>
      <c r="CY258" s="19"/>
      <c r="CZ258" s="19"/>
      <c r="DA258" s="19"/>
      <c r="DB258" s="19"/>
      <c r="DC258" s="19"/>
      <c r="DD258" s="19"/>
      <c r="DE258" s="19"/>
      <c r="DF258" s="19"/>
      <c r="DG258" s="19"/>
      <c r="DH258" s="19"/>
      <c r="DI258" s="19"/>
      <c r="DJ258" s="19"/>
      <c r="DK258" s="19"/>
      <c r="DL258" s="19"/>
      <c r="DM258" s="19"/>
      <c r="DN258" s="19"/>
      <c r="DO258" s="19"/>
      <c r="DP258" s="19"/>
      <c r="DQ258" s="19"/>
      <c r="DR258" s="19"/>
      <c r="DS258" s="19"/>
      <c r="DT258" s="19"/>
      <c r="DU258" s="19"/>
      <c r="DV258" s="19"/>
      <c r="DW258" s="19"/>
      <c r="DX258" s="19"/>
      <c r="DY258" s="19"/>
      <c r="DZ258" s="19"/>
      <c r="EA258" s="19"/>
      <c r="EB258" s="19"/>
      <c r="EC258" s="19"/>
      <c r="ED258" s="19"/>
      <c r="EE258" s="19"/>
      <c r="EF258" s="19"/>
      <c r="EG258" s="19"/>
      <c r="EH258" s="19"/>
      <c r="EI258" s="19"/>
      <c r="EJ258" s="19"/>
      <c r="EK258" s="19"/>
      <c r="EL258" s="19"/>
      <c r="EM258" s="19"/>
      <c r="EN258" s="19"/>
      <c r="EO258" s="19"/>
      <c r="EP258" s="19"/>
      <c r="EQ258" s="19"/>
      <c r="ER258" s="19"/>
      <c r="ES258" s="19"/>
      <c r="ET258" s="19"/>
      <c r="EU258" s="19"/>
      <c r="EV258" s="19"/>
      <c r="EW258" s="19"/>
      <c r="EX258" s="19"/>
      <c r="EY258" s="19"/>
      <c r="EZ258" s="19"/>
      <c r="FA258" s="19"/>
      <c r="FB258" s="19"/>
      <c r="FC258" s="19"/>
      <c r="FD258" s="19"/>
      <c r="FE258" s="19"/>
      <c r="FF258" s="19"/>
      <c r="FG258" s="19"/>
      <c r="FH258" s="19"/>
      <c r="FI258" s="19"/>
      <c r="FJ258" s="19"/>
      <c r="FK258" s="19"/>
      <c r="FL258" s="19"/>
      <c r="FM258" s="19"/>
      <c r="FN258" s="19"/>
      <c r="FO258" s="19"/>
      <c r="FP258" s="19"/>
      <c r="FQ258" s="19"/>
      <c r="FR258" s="19"/>
      <c r="FS258" s="19"/>
      <c r="FT258" s="19"/>
      <c r="FU258" s="19"/>
      <c r="FV258" s="19"/>
      <c r="FW258" s="19"/>
      <c r="FX258" s="19"/>
      <c r="FY258" s="19"/>
      <c r="FZ258" s="19"/>
      <c r="GA258" s="19"/>
      <c r="GB258" s="19"/>
      <c r="GC258" s="19"/>
      <c r="GD258" s="19"/>
      <c r="GE258" s="19"/>
      <c r="GF258" s="19"/>
      <c r="GG258" s="19"/>
      <c r="GH258" s="19"/>
      <c r="GI258" s="19"/>
      <c r="GJ258" s="19"/>
      <c r="GK258" s="19"/>
      <c r="GL258" s="19"/>
      <c r="GM258" s="19"/>
      <c r="GN258" s="19"/>
      <c r="GO258" s="19"/>
      <c r="GP258" s="19"/>
      <c r="GQ258" s="19"/>
      <c r="GR258" s="19"/>
      <c r="GS258" s="19"/>
      <c r="GT258" s="19"/>
      <c r="GU258" s="19"/>
      <c r="GV258" s="19"/>
      <c r="GW258" s="19"/>
      <c r="GX258" s="19"/>
      <c r="GY258" s="19"/>
      <c r="GZ258" s="19"/>
      <c r="HA258" s="19"/>
      <c r="HB258" s="19"/>
      <c r="HC258" s="19"/>
      <c r="HD258" s="19"/>
      <c r="HE258" s="19"/>
      <c r="HF258" s="19"/>
      <c r="HG258" s="19"/>
      <c r="HH258" s="19"/>
      <c r="HI258" s="19"/>
      <c r="HJ258" s="19"/>
      <c r="HK258" s="19"/>
      <c r="HL258" s="19"/>
      <c r="HM258" s="19"/>
      <c r="HN258" s="19"/>
      <c r="HO258" s="19"/>
      <c r="HP258" s="19"/>
      <c r="HQ258" s="19"/>
      <c r="HR258" s="19"/>
      <c r="HS258" s="19"/>
      <c r="HT258" s="19"/>
      <c r="HU258" s="19"/>
      <c r="HV258" s="19"/>
      <c r="HW258" s="19"/>
      <c r="HX258" s="19"/>
      <c r="HY258" s="19"/>
      <c r="HZ258" s="19"/>
      <c r="IA258" s="19"/>
      <c r="IB258" s="19"/>
      <c r="IC258" s="19"/>
      <c r="ID258" s="19"/>
      <c r="IE258" s="19"/>
      <c r="IF258" s="19"/>
      <c r="IG258" s="19"/>
      <c r="IH258" s="19"/>
      <c r="II258" s="19"/>
      <c r="IJ258" s="19"/>
      <c r="IK258" s="19"/>
      <c r="IL258" s="19"/>
      <c r="IM258" s="19"/>
      <c r="IN258" s="19"/>
      <c r="IO258" s="19"/>
      <c r="IP258" s="19"/>
      <c r="IQ258" s="19"/>
      <c r="IR258" s="19"/>
      <c r="IS258" s="19"/>
      <c r="IT258" s="19"/>
      <c r="IU258" s="19"/>
      <c r="IV258" s="19"/>
      <c r="IW258" s="19"/>
    </row>
    <row r="259" customFormat="false" ht="12.75" hidden="false" customHeight="false" outlineLevel="0" collapsed="false">
      <c r="E259" s="4"/>
      <c r="F259" s="62"/>
      <c r="G259" s="62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</row>
    <row r="260" customFormat="false" ht="12.75" hidden="false" customHeight="false" outlineLevel="0" collapsed="false">
      <c r="E260" s="4"/>
      <c r="F260" s="62"/>
      <c r="G260" s="62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</row>
    <row r="261" customFormat="false" ht="12.75" hidden="false" customHeight="false" outlineLevel="0" collapsed="false">
      <c r="E261" s="4"/>
      <c r="F261" s="62"/>
      <c r="G261" s="62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"/>
      <c r="F262" s="62"/>
      <c r="G262" s="62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</row>
    <row r="263" customFormat="false" ht="12.75" hidden="false" customHeight="false" outlineLevel="0" collapsed="false">
      <c r="E263" s="4"/>
      <c r="F263" s="62"/>
      <c r="G263" s="62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</row>
    <row r="264" customFormat="false" ht="12.75" hidden="false" customHeight="false" outlineLevel="0" collapsed="false">
      <c r="E264" s="4"/>
      <c r="F264" s="62"/>
      <c r="G264" s="62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43"/>
      <c r="F265" s="62"/>
      <c r="G265" s="62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</row>
    <row r="266" customFormat="false" ht="12.75" hidden="false" customHeight="false" outlineLevel="0" collapsed="false">
      <c r="E266" s="43"/>
      <c r="F266" s="62"/>
      <c r="G266" s="62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</row>
    <row r="267" customFormat="false" ht="12.75" hidden="false" customHeight="false" outlineLevel="0" collapsed="false">
      <c r="E267" s="43"/>
      <c r="F267" s="62"/>
      <c r="G267" s="62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</row>
    <row r="268" customFormat="false" ht="12.75" hidden="false" customHeight="false" outlineLevel="0" collapsed="false">
      <c r="E268" s="4"/>
      <c r="F268" s="62"/>
      <c r="G268" s="62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</row>
    <row r="269" customFormat="false" ht="12.75" hidden="false" customHeight="false" outlineLevel="0" collapsed="false">
      <c r="E269" s="4"/>
      <c r="F269" s="62"/>
      <c r="G269" s="62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</row>
    <row r="270" customFormat="false" ht="12.75" hidden="false" customHeight="false" outlineLevel="0" collapsed="false">
      <c r="E270" s="4"/>
      <c r="F270" s="62"/>
      <c r="G270" s="62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</row>
    <row r="271" customFormat="false" ht="12.75" hidden="false" customHeight="false" outlineLevel="0" collapsed="false">
      <c r="E271" s="4"/>
      <c r="F271" s="62"/>
      <c r="G271" s="62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"/>
      <c r="F272" s="62"/>
      <c r="G272" s="62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"/>
      <c r="F273" s="62"/>
      <c r="G273" s="62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12.75" hidden="false" customHeight="false" outlineLevel="0" collapsed="false">
      <c r="E274" s="4"/>
      <c r="F274" s="62"/>
      <c r="G274" s="62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12.75" hidden="false" customHeight="false" outlineLevel="0" collapsed="false">
      <c r="E275" s="4"/>
      <c r="F275" s="62"/>
      <c r="G275" s="62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"/>
      <c r="F276" s="62"/>
      <c r="G276" s="62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"/>
      <c r="F277" s="56"/>
      <c r="G277" s="56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customFormat="false" ht="12.75" hidden="false" customHeight="false" outlineLevel="0" collapsed="false">
      <c r="E278" s="4"/>
      <c r="F278" s="56"/>
      <c r="G278" s="56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</row>
    <row r="279" customFormat="false" ht="12.75" hidden="false" customHeight="false" outlineLevel="0" collapsed="false">
      <c r="E279" s="4"/>
      <c r="F279" s="56"/>
      <c r="G279" s="56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E280" s="4"/>
      <c r="F280" s="56"/>
      <c r="G280" s="56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customFormat="false" ht="12.75" hidden="false" customHeight="false" outlineLevel="0" collapsed="false">
      <c r="E281" s="4"/>
      <c r="F281" s="56"/>
      <c r="G281" s="56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A282" s="19"/>
      <c r="B282" s="19"/>
      <c r="C282" s="20"/>
      <c r="D282" s="21"/>
      <c r="E282" s="25"/>
      <c r="F282" s="63"/>
      <c r="G282" s="63"/>
      <c r="H282" s="19"/>
      <c r="I282" s="25"/>
      <c r="J282" s="19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9"/>
      <c r="BB282" s="19"/>
      <c r="BC282" s="19"/>
      <c r="BD282" s="19"/>
      <c r="BE282" s="19"/>
      <c r="BF282" s="19"/>
      <c r="BG282" s="19"/>
      <c r="BH282" s="19"/>
      <c r="BI282" s="19"/>
      <c r="BJ282" s="19"/>
      <c r="BK282" s="19"/>
      <c r="BL282" s="19"/>
      <c r="BM282" s="19"/>
      <c r="BN282" s="19"/>
      <c r="BO282" s="19"/>
      <c r="BP282" s="19"/>
      <c r="BQ282" s="19"/>
      <c r="BR282" s="19"/>
      <c r="BS282" s="19"/>
      <c r="BT282" s="19"/>
      <c r="BU282" s="19"/>
      <c r="BV282" s="19"/>
      <c r="BW282" s="19"/>
      <c r="BX282" s="19"/>
      <c r="BY282" s="19"/>
      <c r="BZ282" s="19"/>
      <c r="CA282" s="19"/>
      <c r="CB282" s="19"/>
      <c r="CC282" s="19"/>
      <c r="CD282" s="19"/>
      <c r="CE282" s="19"/>
      <c r="CF282" s="19"/>
      <c r="CG282" s="19"/>
      <c r="CH282" s="19"/>
      <c r="CI282" s="19"/>
      <c r="CJ282" s="19"/>
      <c r="CK282" s="19"/>
      <c r="CL282" s="19"/>
      <c r="CM282" s="19"/>
      <c r="CN282" s="19"/>
      <c r="CO282" s="19"/>
      <c r="CP282" s="19"/>
      <c r="CQ282" s="19"/>
      <c r="CR282" s="19"/>
      <c r="CS282" s="19"/>
      <c r="CT282" s="19"/>
      <c r="CU282" s="19"/>
      <c r="CV282" s="19"/>
      <c r="CW282" s="19"/>
      <c r="CX282" s="19"/>
      <c r="CY282" s="19"/>
      <c r="CZ282" s="19"/>
      <c r="DA282" s="19"/>
      <c r="DB282" s="19"/>
      <c r="DC282" s="19"/>
      <c r="DD282" s="19"/>
      <c r="DE282" s="19"/>
      <c r="DF282" s="19"/>
      <c r="DG282" s="19"/>
      <c r="DH282" s="19"/>
      <c r="DI282" s="19"/>
      <c r="DJ282" s="19"/>
      <c r="DK282" s="19"/>
      <c r="DL282" s="19"/>
      <c r="DM282" s="19"/>
      <c r="DN282" s="19"/>
      <c r="DO282" s="19"/>
      <c r="DP282" s="19"/>
      <c r="DQ282" s="19"/>
      <c r="DR282" s="19"/>
      <c r="DS282" s="19"/>
      <c r="DT282" s="19"/>
      <c r="DU282" s="19"/>
      <c r="DV282" s="19"/>
      <c r="DW282" s="19"/>
      <c r="DX282" s="19"/>
      <c r="DY282" s="19"/>
      <c r="DZ282" s="19"/>
      <c r="EA282" s="19"/>
      <c r="EB282" s="19"/>
      <c r="EC282" s="19"/>
      <c r="ED282" s="19"/>
      <c r="EE282" s="19"/>
      <c r="EF282" s="19"/>
      <c r="EG282" s="19"/>
      <c r="EH282" s="19"/>
      <c r="EI282" s="19"/>
      <c r="EJ282" s="19"/>
      <c r="EK282" s="19"/>
      <c r="EL282" s="19"/>
      <c r="EM282" s="19"/>
      <c r="EN282" s="19"/>
      <c r="EO282" s="19"/>
      <c r="EP282" s="19"/>
      <c r="EQ282" s="19"/>
      <c r="ER282" s="19"/>
      <c r="ES282" s="19"/>
      <c r="ET282" s="19"/>
      <c r="EU282" s="19"/>
      <c r="EV282" s="19"/>
      <c r="EW282" s="19"/>
      <c r="EX282" s="19"/>
      <c r="EY282" s="19"/>
      <c r="EZ282" s="19"/>
      <c r="FA282" s="19"/>
      <c r="FB282" s="19"/>
      <c r="FC282" s="19"/>
      <c r="FD282" s="19"/>
      <c r="FE282" s="19"/>
      <c r="FF282" s="19"/>
      <c r="FG282" s="19"/>
      <c r="FH282" s="19"/>
      <c r="FI282" s="19"/>
      <c r="FJ282" s="19"/>
      <c r="FK282" s="19"/>
      <c r="FL282" s="19"/>
      <c r="FM282" s="19"/>
      <c r="FN282" s="19"/>
      <c r="FO282" s="19"/>
      <c r="FP282" s="19"/>
      <c r="FQ282" s="19"/>
      <c r="FR282" s="19"/>
      <c r="FS282" s="19"/>
      <c r="FT282" s="19"/>
      <c r="FU282" s="19"/>
      <c r="FV282" s="19"/>
      <c r="FW282" s="19"/>
      <c r="FX282" s="19"/>
      <c r="FY282" s="19"/>
      <c r="FZ282" s="19"/>
      <c r="GA282" s="19"/>
      <c r="GB282" s="19"/>
      <c r="GC282" s="19"/>
      <c r="GD282" s="19"/>
      <c r="GE282" s="19"/>
      <c r="GF282" s="19"/>
      <c r="GG282" s="19"/>
      <c r="GH282" s="19"/>
      <c r="GI282" s="19"/>
      <c r="GJ282" s="19"/>
      <c r="GK282" s="19"/>
      <c r="GL282" s="19"/>
      <c r="GM282" s="19"/>
      <c r="GN282" s="19"/>
      <c r="GO282" s="19"/>
      <c r="GP282" s="19"/>
      <c r="GQ282" s="19"/>
      <c r="GR282" s="19"/>
      <c r="GS282" s="19"/>
      <c r="GT282" s="19"/>
      <c r="GU282" s="19"/>
      <c r="GV282" s="19"/>
      <c r="GW282" s="19"/>
      <c r="GX282" s="19"/>
      <c r="GY282" s="19"/>
      <c r="GZ282" s="19"/>
      <c r="HA282" s="19"/>
      <c r="HB282" s="19"/>
      <c r="HC282" s="19"/>
      <c r="HD282" s="19"/>
      <c r="HE282" s="19"/>
      <c r="HF282" s="19"/>
      <c r="HG282" s="19"/>
      <c r="HH282" s="19"/>
      <c r="HI282" s="19"/>
      <c r="HJ282" s="19"/>
      <c r="HK282" s="19"/>
      <c r="HL282" s="19"/>
      <c r="HM282" s="19"/>
      <c r="HN282" s="19"/>
      <c r="HO282" s="19"/>
      <c r="HP282" s="19"/>
      <c r="HQ282" s="19"/>
      <c r="HR282" s="19"/>
      <c r="HS282" s="19"/>
      <c r="HT282" s="19"/>
      <c r="HU282" s="19"/>
      <c r="HV282" s="19"/>
      <c r="HW282" s="19"/>
      <c r="HX282" s="19"/>
      <c r="HY282" s="19"/>
      <c r="HZ282" s="19"/>
      <c r="IA282" s="19"/>
      <c r="IB282" s="19"/>
      <c r="IC282" s="19"/>
      <c r="ID282" s="19"/>
      <c r="IE282" s="19"/>
      <c r="IF282" s="19"/>
      <c r="IG282" s="19"/>
      <c r="IH282" s="19"/>
      <c r="II282" s="19"/>
      <c r="IJ282" s="19"/>
      <c r="IK282" s="19"/>
      <c r="IL282" s="19"/>
      <c r="IM282" s="19"/>
      <c r="IN282" s="19"/>
      <c r="IO282" s="19"/>
      <c r="IP282" s="19"/>
      <c r="IQ282" s="19"/>
      <c r="IR282" s="19"/>
      <c r="IS282" s="19"/>
      <c r="IT282" s="19"/>
      <c r="IU282" s="19"/>
      <c r="IV282" s="19"/>
      <c r="IW282" s="19"/>
    </row>
    <row r="283" customFormat="false" ht="12.75" hidden="false" customHeight="false" outlineLevel="0" collapsed="false">
      <c r="E283" s="4"/>
      <c r="F283" s="56"/>
      <c r="G283" s="56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</row>
    <row r="284" customFormat="false" ht="12.75" hidden="false" customHeight="false" outlineLevel="0" collapsed="false">
      <c r="E284" s="4"/>
      <c r="F284" s="56"/>
      <c r="G284" s="56"/>
      <c r="H284" s="4"/>
      <c r="I284" s="4"/>
      <c r="K284" s="15"/>
      <c r="L284" s="32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</row>
    <row r="285" customFormat="false" ht="12.75" hidden="false" customHeight="false" outlineLevel="0" collapsed="false">
      <c r="E285" s="4"/>
      <c r="F285" s="56"/>
      <c r="G285" s="56"/>
      <c r="H285" s="4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customFormat="false" ht="12.75" hidden="false" customHeight="false" outlineLevel="0" collapsed="false">
      <c r="E286" s="4"/>
      <c r="F286" s="56"/>
      <c r="G286" s="56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</row>
    <row r="287" customFormat="false" ht="12.75" hidden="false" customHeight="false" outlineLevel="0" collapsed="false">
      <c r="E287" s="4"/>
      <c r="F287" s="56"/>
      <c r="G287" s="56"/>
      <c r="I287" s="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</row>
    <row r="288" customFormat="false" ht="12.75" hidden="false" customHeight="false" outlineLevel="0" collapsed="false">
      <c r="E288" s="4"/>
      <c r="F288" s="56"/>
      <c r="G288" s="56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</row>
    <row r="289" customFormat="false" ht="12.75" hidden="false" customHeight="false" outlineLevel="0" collapsed="false"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</row>
    <row r="290" customFormat="false" ht="12.75" hidden="false" customHeight="false" outlineLevel="0" collapsed="false">
      <c r="A290" s="19"/>
      <c r="B290" s="19"/>
      <c r="C290" s="20"/>
      <c r="D290" s="21"/>
      <c r="E290" s="25"/>
      <c r="F290" s="63"/>
      <c r="G290" s="63"/>
      <c r="H290" s="19"/>
      <c r="I290" s="25"/>
      <c r="J290" s="19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19"/>
      <c r="BI290" s="19"/>
      <c r="BJ290" s="19"/>
      <c r="BK290" s="19"/>
      <c r="BL290" s="19"/>
      <c r="BM290" s="19"/>
      <c r="BN290" s="19"/>
      <c r="BO290" s="19"/>
      <c r="BP290" s="19"/>
      <c r="BQ290" s="19"/>
      <c r="BR290" s="19"/>
      <c r="BS290" s="19"/>
      <c r="BT290" s="19"/>
      <c r="BU290" s="19"/>
      <c r="BV290" s="19"/>
      <c r="BW290" s="19"/>
      <c r="BX290" s="19"/>
      <c r="BY290" s="19"/>
      <c r="BZ290" s="19"/>
      <c r="CA290" s="19"/>
      <c r="CB290" s="19"/>
      <c r="CC290" s="19"/>
      <c r="CD290" s="19"/>
      <c r="CE290" s="19"/>
      <c r="CF290" s="19"/>
      <c r="CG290" s="19"/>
      <c r="CH290" s="19"/>
      <c r="CI290" s="19"/>
      <c r="CJ290" s="19"/>
      <c r="CK290" s="19"/>
      <c r="CL290" s="19"/>
      <c r="CM290" s="19"/>
      <c r="CN290" s="19"/>
      <c r="CO290" s="19"/>
      <c r="CP290" s="19"/>
      <c r="CQ290" s="19"/>
      <c r="CR290" s="19"/>
      <c r="CS290" s="19"/>
      <c r="CT290" s="19"/>
      <c r="CU290" s="19"/>
      <c r="CV290" s="19"/>
      <c r="CW290" s="19"/>
      <c r="CX290" s="19"/>
      <c r="CY290" s="19"/>
      <c r="CZ290" s="19"/>
      <c r="DA290" s="19"/>
      <c r="DB290" s="19"/>
      <c r="DC290" s="19"/>
      <c r="DD290" s="19"/>
      <c r="DE290" s="19"/>
      <c r="DF290" s="19"/>
      <c r="DG290" s="19"/>
      <c r="DH290" s="19"/>
      <c r="DI290" s="19"/>
      <c r="DJ290" s="19"/>
      <c r="DK290" s="19"/>
      <c r="DL290" s="19"/>
      <c r="DM290" s="19"/>
      <c r="DN290" s="19"/>
      <c r="DO290" s="19"/>
      <c r="DP290" s="19"/>
      <c r="DQ290" s="19"/>
      <c r="DR290" s="19"/>
      <c r="DS290" s="19"/>
      <c r="DT290" s="19"/>
      <c r="DU290" s="19"/>
      <c r="DV290" s="19"/>
      <c r="DW290" s="19"/>
      <c r="DX290" s="19"/>
      <c r="DY290" s="19"/>
      <c r="DZ290" s="19"/>
      <c r="EA290" s="19"/>
      <c r="EB290" s="19"/>
      <c r="EC290" s="19"/>
      <c r="ED290" s="19"/>
      <c r="EE290" s="19"/>
      <c r="EF290" s="19"/>
      <c r="EG290" s="19"/>
      <c r="EH290" s="19"/>
      <c r="EI290" s="19"/>
      <c r="EJ290" s="19"/>
      <c r="EK290" s="19"/>
      <c r="EL290" s="19"/>
      <c r="EM290" s="19"/>
      <c r="EN290" s="19"/>
      <c r="EO290" s="19"/>
      <c r="EP290" s="19"/>
      <c r="EQ290" s="19"/>
      <c r="ER290" s="19"/>
      <c r="ES290" s="19"/>
      <c r="ET290" s="19"/>
      <c r="EU290" s="19"/>
      <c r="EV290" s="19"/>
      <c r="EW290" s="19"/>
      <c r="EX290" s="19"/>
      <c r="EY290" s="19"/>
      <c r="EZ290" s="19"/>
      <c r="FA290" s="19"/>
      <c r="FB290" s="19"/>
      <c r="FC290" s="19"/>
      <c r="FD290" s="19"/>
      <c r="FE290" s="19"/>
      <c r="FF290" s="19"/>
      <c r="FG290" s="19"/>
      <c r="FH290" s="19"/>
      <c r="FI290" s="19"/>
      <c r="FJ290" s="19"/>
      <c r="FK290" s="19"/>
      <c r="FL290" s="19"/>
      <c r="FM290" s="19"/>
      <c r="FN290" s="19"/>
      <c r="FO290" s="19"/>
      <c r="FP290" s="19"/>
      <c r="FQ290" s="19"/>
      <c r="FR290" s="19"/>
      <c r="FS290" s="19"/>
      <c r="FT290" s="19"/>
      <c r="FU290" s="19"/>
      <c r="FV290" s="19"/>
      <c r="FW290" s="19"/>
      <c r="FX290" s="19"/>
      <c r="FY290" s="19"/>
      <c r="FZ290" s="19"/>
      <c r="GA290" s="19"/>
      <c r="GB290" s="19"/>
      <c r="GC290" s="19"/>
      <c r="GD290" s="19"/>
      <c r="GE290" s="19"/>
      <c r="GF290" s="19"/>
      <c r="GG290" s="19"/>
      <c r="GH290" s="19"/>
      <c r="GI290" s="19"/>
      <c r="GJ290" s="19"/>
      <c r="GK290" s="19"/>
      <c r="GL290" s="19"/>
      <c r="GM290" s="19"/>
      <c r="GN290" s="19"/>
      <c r="GO290" s="19"/>
      <c r="GP290" s="19"/>
      <c r="GQ290" s="19"/>
      <c r="GR290" s="19"/>
      <c r="GS290" s="19"/>
      <c r="GT290" s="19"/>
      <c r="GU290" s="19"/>
      <c r="GV290" s="19"/>
      <c r="GW290" s="19"/>
      <c r="GX290" s="19"/>
      <c r="GY290" s="19"/>
      <c r="GZ290" s="19"/>
      <c r="HA290" s="19"/>
      <c r="HB290" s="19"/>
      <c r="HC290" s="19"/>
      <c r="HD290" s="19"/>
      <c r="HE290" s="19"/>
      <c r="HF290" s="19"/>
      <c r="HG290" s="19"/>
      <c r="HH290" s="19"/>
      <c r="HI290" s="19"/>
      <c r="HJ290" s="19"/>
      <c r="HK290" s="19"/>
      <c r="HL290" s="19"/>
      <c r="HM290" s="19"/>
      <c r="HN290" s="19"/>
      <c r="HO290" s="19"/>
      <c r="HP290" s="19"/>
      <c r="HQ290" s="19"/>
      <c r="HR290" s="19"/>
      <c r="HS290" s="19"/>
      <c r="HT290" s="19"/>
      <c r="HU290" s="19"/>
      <c r="HV290" s="19"/>
      <c r="HW290" s="19"/>
      <c r="HX290" s="19"/>
      <c r="HY290" s="19"/>
      <c r="HZ290" s="19"/>
      <c r="IA290" s="19"/>
      <c r="IB290" s="19"/>
      <c r="IC290" s="19"/>
      <c r="ID290" s="19"/>
      <c r="IE290" s="19"/>
      <c r="IF290" s="19"/>
      <c r="IG290" s="19"/>
      <c r="IH290" s="19"/>
      <c r="II290" s="19"/>
      <c r="IJ290" s="19"/>
      <c r="IK290" s="19"/>
      <c r="IL290" s="19"/>
      <c r="IM290" s="19"/>
      <c r="IN290" s="19"/>
      <c r="IO290" s="19"/>
      <c r="IP290" s="19"/>
      <c r="IQ290" s="19"/>
      <c r="IR290" s="19"/>
      <c r="IS290" s="19"/>
      <c r="IT290" s="19"/>
      <c r="IU290" s="19"/>
      <c r="IV290" s="19"/>
      <c r="IW290" s="19"/>
    </row>
    <row r="291" customFormat="false" ht="12.75" hidden="false" customHeight="false" outlineLevel="0" collapsed="false">
      <c r="A291" s="19"/>
      <c r="B291" s="19"/>
      <c r="C291" s="20"/>
      <c r="D291" s="21"/>
      <c r="E291" s="25"/>
      <c r="F291" s="63"/>
      <c r="G291" s="63"/>
      <c r="H291" s="19"/>
      <c r="I291" s="25"/>
      <c r="J291" s="19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9"/>
      <c r="BB291" s="19"/>
      <c r="BC291" s="19"/>
      <c r="BD291" s="19"/>
      <c r="BE291" s="19"/>
      <c r="BF291" s="19"/>
      <c r="BG291" s="19"/>
      <c r="BH291" s="19"/>
      <c r="BI291" s="19"/>
      <c r="BJ291" s="19"/>
      <c r="BK291" s="19"/>
      <c r="BL291" s="19"/>
      <c r="BM291" s="19"/>
      <c r="BN291" s="19"/>
      <c r="BO291" s="19"/>
      <c r="BP291" s="19"/>
      <c r="BQ291" s="19"/>
      <c r="BR291" s="19"/>
      <c r="BS291" s="19"/>
      <c r="BT291" s="19"/>
      <c r="BU291" s="19"/>
      <c r="BV291" s="19"/>
      <c r="BW291" s="19"/>
      <c r="BX291" s="19"/>
      <c r="BY291" s="19"/>
      <c r="BZ291" s="19"/>
      <c r="CA291" s="19"/>
      <c r="CB291" s="19"/>
      <c r="CC291" s="19"/>
      <c r="CD291" s="19"/>
      <c r="CE291" s="19"/>
      <c r="CF291" s="19"/>
      <c r="CG291" s="19"/>
      <c r="CH291" s="19"/>
      <c r="CI291" s="19"/>
      <c r="CJ291" s="19"/>
      <c r="CK291" s="19"/>
      <c r="CL291" s="19"/>
      <c r="CM291" s="19"/>
      <c r="CN291" s="19"/>
      <c r="CO291" s="19"/>
      <c r="CP291" s="19"/>
      <c r="CQ291" s="19"/>
      <c r="CR291" s="19"/>
      <c r="CS291" s="19"/>
      <c r="CT291" s="19"/>
      <c r="CU291" s="19"/>
      <c r="CV291" s="19"/>
      <c r="CW291" s="19"/>
      <c r="CX291" s="19"/>
      <c r="CY291" s="19"/>
      <c r="CZ291" s="19"/>
      <c r="DA291" s="19"/>
      <c r="DB291" s="19"/>
      <c r="DC291" s="19"/>
      <c r="DD291" s="19"/>
      <c r="DE291" s="19"/>
      <c r="DF291" s="19"/>
      <c r="DG291" s="19"/>
      <c r="DH291" s="19"/>
      <c r="DI291" s="19"/>
      <c r="DJ291" s="19"/>
      <c r="DK291" s="19"/>
      <c r="DL291" s="19"/>
      <c r="DM291" s="19"/>
      <c r="DN291" s="19"/>
      <c r="DO291" s="19"/>
      <c r="DP291" s="19"/>
      <c r="DQ291" s="19"/>
      <c r="DR291" s="19"/>
      <c r="DS291" s="19"/>
      <c r="DT291" s="19"/>
      <c r="DU291" s="19"/>
      <c r="DV291" s="19"/>
      <c r="DW291" s="19"/>
      <c r="DX291" s="19"/>
      <c r="DY291" s="19"/>
      <c r="DZ291" s="19"/>
      <c r="EA291" s="19"/>
      <c r="EB291" s="19"/>
      <c r="EC291" s="19"/>
      <c r="ED291" s="19"/>
      <c r="EE291" s="19"/>
      <c r="EF291" s="19"/>
      <c r="EG291" s="19"/>
      <c r="EH291" s="19"/>
      <c r="EI291" s="19"/>
      <c r="EJ291" s="19"/>
      <c r="EK291" s="19"/>
      <c r="EL291" s="19"/>
      <c r="EM291" s="19"/>
      <c r="EN291" s="19"/>
      <c r="EO291" s="19"/>
      <c r="EP291" s="19"/>
      <c r="EQ291" s="19"/>
      <c r="ER291" s="19"/>
      <c r="ES291" s="19"/>
      <c r="ET291" s="19"/>
      <c r="EU291" s="19"/>
      <c r="EV291" s="19"/>
      <c r="EW291" s="19"/>
      <c r="EX291" s="19"/>
      <c r="EY291" s="19"/>
      <c r="EZ291" s="19"/>
      <c r="FA291" s="19"/>
      <c r="FB291" s="19"/>
      <c r="FC291" s="19"/>
      <c r="FD291" s="19"/>
      <c r="FE291" s="19"/>
      <c r="FF291" s="19"/>
      <c r="FG291" s="19"/>
      <c r="FH291" s="19"/>
      <c r="FI291" s="19"/>
      <c r="FJ291" s="19"/>
      <c r="FK291" s="19"/>
      <c r="FL291" s="19"/>
      <c r="FM291" s="19"/>
      <c r="FN291" s="19"/>
      <c r="FO291" s="19"/>
      <c r="FP291" s="19"/>
      <c r="FQ291" s="19"/>
      <c r="FR291" s="19"/>
      <c r="FS291" s="19"/>
      <c r="FT291" s="19"/>
      <c r="FU291" s="19"/>
      <c r="FV291" s="19"/>
      <c r="FW291" s="19"/>
      <c r="FX291" s="19"/>
      <c r="FY291" s="19"/>
      <c r="FZ291" s="19"/>
      <c r="GA291" s="19"/>
      <c r="GB291" s="19"/>
      <c r="GC291" s="19"/>
      <c r="GD291" s="19"/>
      <c r="GE291" s="19"/>
      <c r="GF291" s="19"/>
      <c r="GG291" s="19"/>
      <c r="GH291" s="19"/>
      <c r="GI291" s="19"/>
      <c r="GJ291" s="19"/>
      <c r="GK291" s="19"/>
      <c r="GL291" s="19"/>
      <c r="GM291" s="19"/>
      <c r="GN291" s="19"/>
      <c r="GO291" s="19"/>
      <c r="GP291" s="19"/>
      <c r="GQ291" s="19"/>
      <c r="GR291" s="19"/>
      <c r="GS291" s="19"/>
      <c r="GT291" s="19"/>
      <c r="GU291" s="19"/>
      <c r="GV291" s="19"/>
      <c r="GW291" s="19"/>
      <c r="GX291" s="19"/>
      <c r="GY291" s="19"/>
      <c r="GZ291" s="19"/>
      <c r="HA291" s="19"/>
      <c r="HB291" s="19"/>
      <c r="HC291" s="19"/>
      <c r="HD291" s="19"/>
      <c r="HE291" s="19"/>
      <c r="HF291" s="19"/>
      <c r="HG291" s="19"/>
      <c r="HH291" s="19"/>
      <c r="HI291" s="19"/>
      <c r="HJ291" s="19"/>
      <c r="HK291" s="19"/>
      <c r="HL291" s="19"/>
      <c r="HM291" s="19"/>
      <c r="HN291" s="19"/>
      <c r="HO291" s="19"/>
      <c r="HP291" s="19"/>
      <c r="HQ291" s="19"/>
      <c r="HR291" s="19"/>
      <c r="HS291" s="19"/>
      <c r="HT291" s="19"/>
      <c r="HU291" s="19"/>
      <c r="HV291" s="19"/>
      <c r="HW291" s="19"/>
      <c r="HX291" s="19"/>
      <c r="HY291" s="19"/>
      <c r="HZ291" s="19"/>
      <c r="IA291" s="19"/>
      <c r="IB291" s="19"/>
      <c r="IC291" s="19"/>
      <c r="ID291" s="19"/>
      <c r="IE291" s="19"/>
      <c r="IF291" s="19"/>
      <c r="IG291" s="19"/>
      <c r="IH291" s="19"/>
      <c r="II291" s="19"/>
      <c r="IJ291" s="19"/>
      <c r="IK291" s="19"/>
      <c r="IL291" s="19"/>
      <c r="IM291" s="19"/>
      <c r="IN291" s="19"/>
      <c r="IO291" s="19"/>
      <c r="IP291" s="19"/>
      <c r="IQ291" s="19"/>
      <c r="IR291" s="19"/>
      <c r="IS291" s="19"/>
      <c r="IT291" s="19"/>
      <c r="IU291" s="19"/>
      <c r="IV291" s="19"/>
      <c r="IW291" s="19"/>
    </row>
    <row r="292" customFormat="false" ht="12.75" hidden="false" customHeight="false" outlineLevel="0" collapsed="false">
      <c r="E292" s="4"/>
      <c r="F292" s="56"/>
      <c r="G292" s="56"/>
      <c r="I292" s="4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customFormat="false" ht="12.75" hidden="false" customHeight="false" outlineLevel="0" collapsed="false">
      <c r="A293" s="19"/>
      <c r="B293" s="19"/>
      <c r="C293" s="20"/>
      <c r="D293" s="21"/>
      <c r="E293" s="25"/>
      <c r="F293" s="63"/>
      <c r="G293" s="63"/>
      <c r="H293" s="19"/>
      <c r="I293" s="25"/>
      <c r="J293" s="19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9"/>
      <c r="BB293" s="19"/>
      <c r="BC293" s="19"/>
      <c r="BD293" s="19"/>
      <c r="BE293" s="19"/>
      <c r="BF293" s="19"/>
      <c r="BG293" s="19"/>
      <c r="BH293" s="19"/>
      <c r="BI293" s="19"/>
      <c r="BJ293" s="19"/>
      <c r="BK293" s="19"/>
      <c r="BL293" s="19"/>
      <c r="BM293" s="19"/>
      <c r="BN293" s="19"/>
      <c r="BO293" s="19"/>
      <c r="BP293" s="19"/>
      <c r="BQ293" s="19"/>
      <c r="BR293" s="19"/>
      <c r="BS293" s="19"/>
      <c r="BT293" s="19"/>
      <c r="BU293" s="19"/>
      <c r="BV293" s="19"/>
      <c r="BW293" s="19"/>
      <c r="BX293" s="19"/>
      <c r="BY293" s="19"/>
      <c r="BZ293" s="19"/>
      <c r="CA293" s="19"/>
      <c r="CB293" s="19"/>
      <c r="CC293" s="19"/>
      <c r="CD293" s="19"/>
      <c r="CE293" s="19"/>
      <c r="CF293" s="19"/>
      <c r="CG293" s="19"/>
      <c r="CH293" s="19"/>
      <c r="CI293" s="19"/>
      <c r="CJ293" s="19"/>
      <c r="CK293" s="19"/>
      <c r="CL293" s="19"/>
      <c r="CM293" s="19"/>
      <c r="CN293" s="19"/>
      <c r="CO293" s="19"/>
      <c r="CP293" s="19"/>
      <c r="CQ293" s="19"/>
      <c r="CR293" s="19"/>
      <c r="CS293" s="19"/>
      <c r="CT293" s="19"/>
      <c r="CU293" s="19"/>
      <c r="CV293" s="19"/>
      <c r="CW293" s="19"/>
      <c r="CX293" s="19"/>
      <c r="CY293" s="19"/>
      <c r="CZ293" s="19"/>
      <c r="DA293" s="19"/>
      <c r="DB293" s="19"/>
      <c r="DC293" s="19"/>
      <c r="DD293" s="19"/>
      <c r="DE293" s="19"/>
      <c r="DF293" s="19"/>
      <c r="DG293" s="19"/>
      <c r="DH293" s="19"/>
      <c r="DI293" s="19"/>
      <c r="DJ293" s="19"/>
      <c r="DK293" s="19"/>
      <c r="DL293" s="19"/>
      <c r="DM293" s="19"/>
      <c r="DN293" s="19"/>
      <c r="DO293" s="19"/>
      <c r="DP293" s="19"/>
      <c r="DQ293" s="19"/>
      <c r="DR293" s="19"/>
      <c r="DS293" s="19"/>
      <c r="DT293" s="19"/>
      <c r="DU293" s="19"/>
      <c r="DV293" s="19"/>
      <c r="DW293" s="19"/>
      <c r="DX293" s="19"/>
      <c r="DY293" s="19"/>
      <c r="DZ293" s="19"/>
      <c r="EA293" s="19"/>
      <c r="EB293" s="19"/>
      <c r="EC293" s="19"/>
      <c r="ED293" s="19"/>
      <c r="EE293" s="19"/>
      <c r="EF293" s="19"/>
      <c r="EG293" s="19"/>
      <c r="EH293" s="19"/>
      <c r="EI293" s="19"/>
      <c r="EJ293" s="19"/>
      <c r="EK293" s="19"/>
      <c r="EL293" s="19"/>
      <c r="EM293" s="19"/>
      <c r="EN293" s="19"/>
      <c r="EO293" s="19"/>
      <c r="EP293" s="19"/>
      <c r="EQ293" s="19"/>
      <c r="ER293" s="19"/>
      <c r="ES293" s="19"/>
      <c r="ET293" s="19"/>
      <c r="EU293" s="19"/>
      <c r="EV293" s="19"/>
      <c r="EW293" s="19"/>
      <c r="EX293" s="19"/>
      <c r="EY293" s="19"/>
      <c r="EZ293" s="19"/>
      <c r="FA293" s="19"/>
      <c r="FB293" s="19"/>
      <c r="FC293" s="19"/>
      <c r="FD293" s="19"/>
      <c r="FE293" s="19"/>
      <c r="FF293" s="19"/>
      <c r="FG293" s="19"/>
      <c r="FH293" s="19"/>
      <c r="FI293" s="19"/>
      <c r="FJ293" s="19"/>
      <c r="FK293" s="19"/>
      <c r="FL293" s="19"/>
      <c r="FM293" s="19"/>
      <c r="FN293" s="19"/>
      <c r="FO293" s="19"/>
      <c r="FP293" s="19"/>
      <c r="FQ293" s="19"/>
      <c r="FR293" s="19"/>
      <c r="FS293" s="19"/>
      <c r="FT293" s="19"/>
      <c r="FU293" s="19"/>
      <c r="FV293" s="19"/>
      <c r="FW293" s="19"/>
      <c r="FX293" s="19"/>
      <c r="FY293" s="19"/>
      <c r="FZ293" s="19"/>
      <c r="GA293" s="19"/>
      <c r="GB293" s="19"/>
      <c r="GC293" s="19"/>
      <c r="GD293" s="19"/>
      <c r="GE293" s="19"/>
      <c r="GF293" s="19"/>
      <c r="GG293" s="19"/>
      <c r="GH293" s="19"/>
      <c r="GI293" s="19"/>
      <c r="GJ293" s="19"/>
      <c r="GK293" s="19"/>
      <c r="GL293" s="19"/>
      <c r="GM293" s="19"/>
      <c r="GN293" s="19"/>
      <c r="GO293" s="19"/>
      <c r="GP293" s="19"/>
      <c r="GQ293" s="19"/>
      <c r="GR293" s="19"/>
      <c r="GS293" s="19"/>
      <c r="GT293" s="19"/>
      <c r="GU293" s="19"/>
      <c r="GV293" s="19"/>
      <c r="GW293" s="19"/>
      <c r="GX293" s="19"/>
      <c r="GY293" s="19"/>
      <c r="GZ293" s="19"/>
      <c r="HA293" s="19"/>
      <c r="HB293" s="19"/>
      <c r="HC293" s="19"/>
      <c r="HD293" s="19"/>
      <c r="HE293" s="19"/>
      <c r="HF293" s="19"/>
      <c r="HG293" s="19"/>
      <c r="HH293" s="19"/>
      <c r="HI293" s="19"/>
      <c r="HJ293" s="19"/>
      <c r="HK293" s="19"/>
      <c r="HL293" s="19"/>
      <c r="HM293" s="19"/>
      <c r="HN293" s="19"/>
      <c r="HO293" s="19"/>
      <c r="HP293" s="19"/>
      <c r="HQ293" s="19"/>
      <c r="HR293" s="19"/>
      <c r="HS293" s="19"/>
      <c r="HT293" s="19"/>
      <c r="HU293" s="19"/>
      <c r="HV293" s="19"/>
      <c r="HW293" s="19"/>
      <c r="HX293" s="19"/>
      <c r="HY293" s="19"/>
      <c r="HZ293" s="19"/>
      <c r="IA293" s="19"/>
      <c r="IB293" s="19"/>
      <c r="IC293" s="19"/>
      <c r="ID293" s="19"/>
      <c r="IE293" s="19"/>
      <c r="IF293" s="19"/>
      <c r="IG293" s="19"/>
      <c r="IH293" s="19"/>
      <c r="II293" s="19"/>
      <c r="IJ293" s="19"/>
      <c r="IK293" s="19"/>
      <c r="IL293" s="19"/>
      <c r="IM293" s="19"/>
      <c r="IN293" s="19"/>
      <c r="IO293" s="19"/>
      <c r="IP293" s="19"/>
      <c r="IQ293" s="19"/>
      <c r="IR293" s="19"/>
      <c r="IS293" s="19"/>
      <c r="IT293" s="19"/>
      <c r="IU293" s="19"/>
      <c r="IV293" s="19"/>
      <c r="IW293" s="19"/>
    </row>
    <row r="294" customFormat="false" ht="12.75" hidden="false" customHeight="false" outlineLevel="0" collapsed="false">
      <c r="E294" s="43"/>
      <c r="F294" s="62"/>
      <c r="G294" s="62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</row>
    <row r="295" customFormat="false" ht="12.75" hidden="false" customHeight="false" outlineLevel="0" collapsed="false">
      <c r="E295" s="25"/>
      <c r="F295" s="62"/>
      <c r="G295" s="62"/>
      <c r="I295" s="25"/>
      <c r="K295" s="15"/>
      <c r="L295" s="15"/>
      <c r="M295" s="15"/>
      <c r="N295" s="15"/>
      <c r="O295" s="15"/>
      <c r="P295" s="15"/>
      <c r="Q295" s="15"/>
      <c r="R295" s="15"/>
      <c r="S295" s="15"/>
    </row>
    <row r="296" customFormat="false" ht="12.75" hidden="false" customHeight="false" outlineLevel="0" collapsed="false">
      <c r="E296" s="25"/>
      <c r="F296" s="62"/>
      <c r="G296" s="62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</row>
    <row r="297" customFormat="false" ht="12.75" hidden="false" customHeight="false" outlineLevel="0" collapsed="false">
      <c r="E297" s="4"/>
      <c r="F297" s="62"/>
      <c r="G297" s="62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</row>
    <row r="298" customFormat="false" ht="12.75" hidden="false" customHeight="false" outlineLevel="0" collapsed="false">
      <c r="A298" s="19"/>
      <c r="B298" s="19"/>
      <c r="C298" s="20"/>
      <c r="D298" s="21"/>
      <c r="E298" s="4"/>
      <c r="F298" s="56"/>
      <c r="G298" s="56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  <c r="AZ298" s="19"/>
      <c r="BA298" s="19"/>
      <c r="BB298" s="19"/>
      <c r="BC298" s="19"/>
      <c r="BD298" s="19"/>
      <c r="BE298" s="19"/>
      <c r="BF298" s="19"/>
      <c r="BG298" s="19"/>
      <c r="BH298" s="19"/>
      <c r="BI298" s="19"/>
      <c r="BJ298" s="19"/>
      <c r="BK298" s="19"/>
      <c r="BL298" s="19"/>
      <c r="BM298" s="19"/>
      <c r="BN298" s="19"/>
      <c r="BO298" s="19"/>
      <c r="BP298" s="19"/>
      <c r="BQ298" s="19"/>
      <c r="BR298" s="19"/>
      <c r="BS298" s="19"/>
      <c r="BT298" s="19"/>
      <c r="BU298" s="19"/>
      <c r="BV298" s="19"/>
      <c r="BW298" s="19"/>
      <c r="BX298" s="19"/>
      <c r="BY298" s="19"/>
      <c r="BZ298" s="19"/>
      <c r="CA298" s="19"/>
      <c r="CB298" s="19"/>
      <c r="CC298" s="19"/>
      <c r="CD298" s="19"/>
      <c r="CE298" s="19"/>
      <c r="CF298" s="19"/>
      <c r="CG298" s="19"/>
      <c r="CH298" s="19"/>
      <c r="CI298" s="19"/>
      <c r="CJ298" s="19"/>
      <c r="CK298" s="19"/>
      <c r="CL298" s="19"/>
      <c r="CM298" s="19"/>
      <c r="CN298" s="19"/>
      <c r="CO298" s="19"/>
      <c r="CP298" s="19"/>
      <c r="CQ298" s="19"/>
      <c r="CR298" s="19"/>
      <c r="CS298" s="19"/>
      <c r="CT298" s="19"/>
      <c r="CU298" s="19"/>
      <c r="CV298" s="19"/>
      <c r="CW298" s="19"/>
      <c r="CX298" s="19"/>
      <c r="CY298" s="19"/>
      <c r="CZ298" s="19"/>
      <c r="DA298" s="19"/>
      <c r="DB298" s="19"/>
      <c r="DC298" s="19"/>
      <c r="DD298" s="19"/>
      <c r="DE298" s="19"/>
      <c r="DF298" s="19"/>
      <c r="DG298" s="19"/>
      <c r="DH298" s="19"/>
      <c r="DI298" s="19"/>
      <c r="DJ298" s="19"/>
      <c r="DK298" s="19"/>
      <c r="DL298" s="19"/>
      <c r="DM298" s="19"/>
      <c r="DN298" s="19"/>
      <c r="DO298" s="19"/>
      <c r="DP298" s="19"/>
      <c r="DQ298" s="19"/>
      <c r="DR298" s="19"/>
      <c r="DS298" s="19"/>
      <c r="DT298" s="19"/>
      <c r="DU298" s="19"/>
      <c r="DV298" s="19"/>
      <c r="DW298" s="19"/>
      <c r="DX298" s="19"/>
      <c r="DY298" s="19"/>
      <c r="DZ298" s="19"/>
      <c r="EA298" s="19"/>
      <c r="EB298" s="19"/>
      <c r="EC298" s="19"/>
      <c r="ED298" s="19"/>
      <c r="EE298" s="19"/>
      <c r="EF298" s="19"/>
      <c r="EG298" s="19"/>
      <c r="EH298" s="19"/>
      <c r="EI298" s="19"/>
      <c r="EJ298" s="19"/>
      <c r="EK298" s="19"/>
      <c r="EL298" s="19"/>
      <c r="EM298" s="19"/>
      <c r="EN298" s="19"/>
      <c r="EO298" s="19"/>
      <c r="EP298" s="19"/>
      <c r="EQ298" s="19"/>
      <c r="ER298" s="19"/>
      <c r="ES298" s="19"/>
      <c r="ET298" s="19"/>
      <c r="EU298" s="19"/>
      <c r="EV298" s="19"/>
      <c r="EW298" s="19"/>
      <c r="EX298" s="19"/>
      <c r="EY298" s="19"/>
      <c r="EZ298" s="19"/>
      <c r="FA298" s="19"/>
      <c r="FB298" s="19"/>
      <c r="FC298" s="19"/>
      <c r="FD298" s="19"/>
      <c r="FE298" s="19"/>
      <c r="FF298" s="19"/>
      <c r="FG298" s="19"/>
      <c r="FH298" s="19"/>
      <c r="FI298" s="19"/>
      <c r="FJ298" s="19"/>
      <c r="FK298" s="19"/>
      <c r="FL298" s="19"/>
      <c r="FM298" s="19"/>
      <c r="FN298" s="19"/>
      <c r="FO298" s="19"/>
      <c r="FP298" s="19"/>
      <c r="FQ298" s="19"/>
      <c r="FR298" s="19"/>
      <c r="FS298" s="19"/>
      <c r="FT298" s="19"/>
      <c r="FU298" s="19"/>
      <c r="FV298" s="19"/>
      <c r="FW298" s="19"/>
      <c r="FX298" s="19"/>
      <c r="FY298" s="19"/>
      <c r="FZ298" s="19"/>
      <c r="GA298" s="19"/>
      <c r="GB298" s="19"/>
      <c r="GC298" s="19"/>
      <c r="GD298" s="19"/>
      <c r="GE298" s="19"/>
      <c r="GF298" s="19"/>
      <c r="GG298" s="19"/>
      <c r="GH298" s="19"/>
      <c r="GI298" s="19"/>
      <c r="GJ298" s="19"/>
      <c r="GK298" s="19"/>
      <c r="GL298" s="19"/>
      <c r="GM298" s="19"/>
      <c r="GN298" s="19"/>
      <c r="GO298" s="19"/>
      <c r="GP298" s="19"/>
      <c r="GQ298" s="19"/>
      <c r="GR298" s="19"/>
      <c r="GS298" s="19"/>
      <c r="GT298" s="19"/>
      <c r="GU298" s="19"/>
      <c r="GV298" s="19"/>
      <c r="GW298" s="19"/>
      <c r="GX298" s="19"/>
      <c r="GY298" s="19"/>
      <c r="GZ298" s="19"/>
      <c r="HA298" s="19"/>
      <c r="HB298" s="19"/>
      <c r="HC298" s="19"/>
      <c r="HD298" s="19"/>
      <c r="HE298" s="19"/>
      <c r="HF298" s="19"/>
      <c r="HG298" s="19"/>
      <c r="HH298" s="19"/>
      <c r="HI298" s="19"/>
      <c r="HJ298" s="19"/>
      <c r="HK298" s="19"/>
      <c r="HL298" s="19"/>
      <c r="HM298" s="19"/>
      <c r="HN298" s="19"/>
      <c r="HO298" s="19"/>
      <c r="HP298" s="19"/>
      <c r="HQ298" s="19"/>
      <c r="HR298" s="19"/>
      <c r="HS298" s="19"/>
      <c r="HT298" s="19"/>
      <c r="HU298" s="19"/>
      <c r="HV298" s="19"/>
      <c r="HW298" s="19"/>
      <c r="HX298" s="19"/>
      <c r="HY298" s="19"/>
      <c r="HZ298" s="19"/>
      <c r="IA298" s="19"/>
      <c r="IB298" s="19"/>
      <c r="IC298" s="19"/>
      <c r="ID298" s="19"/>
      <c r="IE298" s="19"/>
      <c r="IF298" s="19"/>
      <c r="IG298" s="19"/>
      <c r="IH298" s="19"/>
      <c r="II298" s="19"/>
      <c r="IJ298" s="19"/>
      <c r="IK298" s="19"/>
      <c r="IL298" s="19"/>
      <c r="IM298" s="19"/>
      <c r="IN298" s="19"/>
      <c r="IO298" s="19"/>
      <c r="IP298" s="19"/>
      <c r="IQ298" s="19"/>
      <c r="IR298" s="19"/>
      <c r="IS298" s="19"/>
      <c r="IT298" s="19"/>
      <c r="IU298" s="19"/>
      <c r="IV298" s="19"/>
      <c r="IW298" s="19"/>
    </row>
    <row r="299" customFormat="false" ht="12.75" hidden="false" customHeight="false" outlineLevel="0" collapsed="false">
      <c r="A299" s="19"/>
      <c r="B299" s="19"/>
      <c r="C299" s="20"/>
      <c r="D299" s="21"/>
      <c r="E299" s="4"/>
      <c r="F299" s="56"/>
      <c r="G299" s="56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9"/>
      <c r="BB299" s="19"/>
      <c r="BC299" s="19"/>
      <c r="BD299" s="19"/>
      <c r="BE299" s="19"/>
      <c r="BF299" s="19"/>
      <c r="BG299" s="19"/>
      <c r="BH299" s="19"/>
      <c r="BI299" s="19"/>
      <c r="BJ299" s="19"/>
      <c r="BK299" s="19"/>
      <c r="BL299" s="19"/>
      <c r="BM299" s="19"/>
      <c r="BN299" s="19"/>
      <c r="BO299" s="19"/>
      <c r="BP299" s="19"/>
      <c r="BQ299" s="19"/>
      <c r="BR299" s="19"/>
      <c r="BS299" s="19"/>
      <c r="BT299" s="19"/>
      <c r="BU299" s="19"/>
      <c r="BV299" s="19"/>
      <c r="BW299" s="19"/>
      <c r="BX299" s="19"/>
      <c r="BY299" s="19"/>
      <c r="BZ299" s="19"/>
      <c r="CA299" s="19"/>
      <c r="CB299" s="19"/>
      <c r="CC299" s="19"/>
      <c r="CD299" s="19"/>
      <c r="CE299" s="19"/>
      <c r="CF299" s="19"/>
      <c r="CG299" s="19"/>
      <c r="CH299" s="19"/>
      <c r="CI299" s="19"/>
      <c r="CJ299" s="19"/>
      <c r="CK299" s="19"/>
      <c r="CL299" s="19"/>
      <c r="CM299" s="19"/>
      <c r="CN299" s="19"/>
      <c r="CO299" s="19"/>
      <c r="CP299" s="19"/>
      <c r="CQ299" s="19"/>
      <c r="CR299" s="19"/>
      <c r="CS299" s="19"/>
      <c r="CT299" s="19"/>
      <c r="CU299" s="19"/>
      <c r="CV299" s="19"/>
      <c r="CW299" s="19"/>
      <c r="CX299" s="19"/>
      <c r="CY299" s="19"/>
      <c r="CZ299" s="19"/>
      <c r="DA299" s="19"/>
      <c r="DB299" s="19"/>
      <c r="DC299" s="19"/>
      <c r="DD299" s="19"/>
      <c r="DE299" s="19"/>
      <c r="DF299" s="19"/>
      <c r="DG299" s="19"/>
      <c r="DH299" s="19"/>
      <c r="DI299" s="19"/>
      <c r="DJ299" s="19"/>
      <c r="DK299" s="19"/>
      <c r="DL299" s="19"/>
      <c r="DM299" s="19"/>
      <c r="DN299" s="19"/>
      <c r="DO299" s="19"/>
      <c r="DP299" s="19"/>
      <c r="DQ299" s="19"/>
      <c r="DR299" s="19"/>
      <c r="DS299" s="19"/>
      <c r="DT299" s="19"/>
      <c r="DU299" s="19"/>
      <c r="DV299" s="19"/>
      <c r="DW299" s="19"/>
      <c r="DX299" s="19"/>
      <c r="DY299" s="19"/>
      <c r="DZ299" s="19"/>
      <c r="EA299" s="19"/>
      <c r="EB299" s="19"/>
      <c r="EC299" s="19"/>
      <c r="ED299" s="19"/>
      <c r="EE299" s="19"/>
      <c r="EF299" s="19"/>
      <c r="EG299" s="19"/>
      <c r="EH299" s="19"/>
      <c r="EI299" s="19"/>
      <c r="EJ299" s="19"/>
      <c r="EK299" s="19"/>
      <c r="EL299" s="19"/>
      <c r="EM299" s="19"/>
      <c r="EN299" s="19"/>
      <c r="EO299" s="19"/>
      <c r="EP299" s="19"/>
      <c r="EQ299" s="19"/>
      <c r="ER299" s="19"/>
      <c r="ES299" s="19"/>
      <c r="ET299" s="19"/>
      <c r="EU299" s="19"/>
      <c r="EV299" s="19"/>
      <c r="EW299" s="19"/>
      <c r="EX299" s="19"/>
      <c r="EY299" s="19"/>
      <c r="EZ299" s="19"/>
      <c r="FA299" s="19"/>
      <c r="FB299" s="19"/>
      <c r="FC299" s="19"/>
      <c r="FD299" s="19"/>
      <c r="FE299" s="19"/>
      <c r="FF299" s="19"/>
      <c r="FG299" s="19"/>
      <c r="FH299" s="19"/>
      <c r="FI299" s="19"/>
      <c r="FJ299" s="19"/>
      <c r="FK299" s="19"/>
      <c r="FL299" s="19"/>
      <c r="FM299" s="19"/>
      <c r="FN299" s="19"/>
      <c r="FO299" s="19"/>
      <c r="FP299" s="19"/>
      <c r="FQ299" s="19"/>
      <c r="FR299" s="19"/>
      <c r="FS299" s="19"/>
      <c r="FT299" s="19"/>
      <c r="FU299" s="19"/>
      <c r="FV299" s="19"/>
      <c r="FW299" s="19"/>
      <c r="FX299" s="19"/>
      <c r="FY299" s="19"/>
      <c r="FZ299" s="19"/>
      <c r="GA299" s="19"/>
      <c r="GB299" s="19"/>
      <c r="GC299" s="19"/>
      <c r="GD299" s="19"/>
      <c r="GE299" s="19"/>
      <c r="GF299" s="19"/>
      <c r="GG299" s="19"/>
      <c r="GH299" s="19"/>
      <c r="GI299" s="19"/>
      <c r="GJ299" s="19"/>
      <c r="GK299" s="19"/>
      <c r="GL299" s="19"/>
      <c r="GM299" s="19"/>
      <c r="GN299" s="19"/>
      <c r="GO299" s="19"/>
      <c r="GP299" s="19"/>
      <c r="GQ299" s="19"/>
      <c r="GR299" s="19"/>
      <c r="GS299" s="19"/>
      <c r="GT299" s="19"/>
      <c r="GU299" s="19"/>
      <c r="GV299" s="19"/>
      <c r="GW299" s="19"/>
      <c r="GX299" s="19"/>
      <c r="GY299" s="19"/>
      <c r="GZ299" s="19"/>
      <c r="HA299" s="19"/>
      <c r="HB299" s="19"/>
      <c r="HC299" s="19"/>
      <c r="HD299" s="19"/>
      <c r="HE299" s="19"/>
      <c r="HF299" s="19"/>
      <c r="HG299" s="19"/>
      <c r="HH299" s="19"/>
      <c r="HI299" s="19"/>
      <c r="HJ299" s="19"/>
      <c r="HK299" s="19"/>
      <c r="HL299" s="19"/>
      <c r="HM299" s="19"/>
      <c r="HN299" s="19"/>
      <c r="HO299" s="19"/>
      <c r="HP299" s="19"/>
      <c r="HQ299" s="19"/>
      <c r="HR299" s="19"/>
      <c r="HS299" s="19"/>
      <c r="HT299" s="19"/>
      <c r="HU299" s="19"/>
      <c r="HV299" s="19"/>
      <c r="HW299" s="19"/>
      <c r="HX299" s="19"/>
      <c r="HY299" s="19"/>
      <c r="HZ299" s="19"/>
      <c r="IA299" s="19"/>
      <c r="IB299" s="19"/>
      <c r="IC299" s="19"/>
      <c r="ID299" s="19"/>
      <c r="IE299" s="19"/>
      <c r="IF299" s="19"/>
      <c r="IG299" s="19"/>
      <c r="IH299" s="19"/>
      <c r="II299" s="19"/>
      <c r="IJ299" s="19"/>
      <c r="IK299" s="19"/>
      <c r="IL299" s="19"/>
      <c r="IM299" s="19"/>
      <c r="IN299" s="19"/>
      <c r="IO299" s="19"/>
      <c r="IP299" s="19"/>
      <c r="IQ299" s="19"/>
      <c r="IR299" s="19"/>
      <c r="IS299" s="19"/>
      <c r="IT299" s="19"/>
      <c r="IU299" s="19"/>
      <c r="IV299" s="19"/>
      <c r="IW299" s="19"/>
    </row>
    <row r="300" customFormat="false" ht="12.75" hidden="false" customHeight="false" outlineLevel="0" collapsed="false">
      <c r="E300" s="43"/>
      <c r="F300" s="62"/>
      <c r="G300" s="62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</row>
    <row r="301" customFormat="false" ht="12.75" hidden="false" customHeight="false" outlineLevel="0" collapsed="false">
      <c r="E301" s="43"/>
      <c r="F301" s="62"/>
      <c r="G301" s="62"/>
      <c r="I301" s="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</row>
    <row r="302" customFormat="false" ht="12.75" hidden="false" customHeight="false" outlineLevel="0" collapsed="false">
      <c r="E302" s="43"/>
      <c r="F302" s="62"/>
      <c r="G302" s="62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</row>
    <row r="303" customFormat="false" ht="12.75" hidden="false" customHeight="false" outlineLevel="0" collapsed="false">
      <c r="E303" s="43"/>
      <c r="F303" s="62"/>
      <c r="G303" s="62"/>
      <c r="I303" s="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</row>
    <row r="304" customFormat="false" ht="12.75" hidden="false" customHeight="false" outlineLevel="0" collapsed="false">
      <c r="E304" s="4"/>
      <c r="F304" s="62"/>
      <c r="G304" s="62"/>
      <c r="I304" s="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</row>
    <row r="305" customFormat="false" ht="12.75" hidden="false" customHeight="false" outlineLevel="0" collapsed="false">
      <c r="E305" s="4"/>
      <c r="F305" s="62"/>
      <c r="G305" s="62"/>
      <c r="I305" s="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customFormat="false" ht="12.75" hidden="false" customHeight="false" outlineLevel="0" collapsed="false">
      <c r="E306" s="4"/>
      <c r="F306" s="62"/>
      <c r="G306" s="62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Y306" s="52"/>
    </row>
    <row r="307" customFormat="false" ht="12.75" hidden="false" customHeight="false" outlineLevel="0" collapsed="false">
      <c r="A307" s="19"/>
      <c r="B307" s="19"/>
      <c r="C307" s="20"/>
      <c r="D307" s="21"/>
      <c r="E307" s="25"/>
      <c r="F307" s="63"/>
      <c r="G307" s="63"/>
      <c r="H307" s="19"/>
      <c r="I307" s="25"/>
      <c r="J307" s="19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19"/>
      <c r="Y307" s="55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9"/>
      <c r="BB307" s="19"/>
      <c r="BC307" s="19"/>
      <c r="BD307" s="19"/>
      <c r="BE307" s="19"/>
      <c r="BF307" s="19"/>
      <c r="BG307" s="19"/>
      <c r="BH307" s="19"/>
      <c r="BI307" s="19"/>
      <c r="BJ307" s="19"/>
      <c r="BK307" s="19"/>
      <c r="BL307" s="19"/>
      <c r="BM307" s="19"/>
      <c r="BN307" s="19"/>
      <c r="BO307" s="19"/>
      <c r="BP307" s="19"/>
      <c r="BQ307" s="19"/>
      <c r="BR307" s="19"/>
      <c r="BS307" s="19"/>
      <c r="BT307" s="19"/>
      <c r="BU307" s="19"/>
      <c r="BV307" s="19"/>
      <c r="BW307" s="19"/>
      <c r="BX307" s="19"/>
      <c r="BY307" s="19"/>
      <c r="BZ307" s="19"/>
      <c r="CA307" s="19"/>
      <c r="CB307" s="19"/>
      <c r="CC307" s="19"/>
      <c r="CD307" s="19"/>
      <c r="CE307" s="19"/>
      <c r="CF307" s="19"/>
      <c r="CG307" s="19"/>
      <c r="CH307" s="19"/>
      <c r="CI307" s="19"/>
      <c r="CJ307" s="19"/>
      <c r="CK307" s="19"/>
      <c r="CL307" s="19"/>
      <c r="CM307" s="19"/>
      <c r="CN307" s="19"/>
      <c r="CO307" s="19"/>
      <c r="CP307" s="19"/>
      <c r="CQ307" s="19"/>
      <c r="CR307" s="19"/>
      <c r="CS307" s="19"/>
      <c r="CT307" s="19"/>
      <c r="CU307" s="19"/>
      <c r="CV307" s="19"/>
      <c r="CW307" s="19"/>
      <c r="CX307" s="19"/>
      <c r="CY307" s="19"/>
      <c r="CZ307" s="19"/>
      <c r="DA307" s="19"/>
      <c r="DB307" s="19"/>
      <c r="DC307" s="19"/>
      <c r="DD307" s="19"/>
      <c r="DE307" s="19"/>
      <c r="DF307" s="19"/>
      <c r="DG307" s="19"/>
      <c r="DH307" s="19"/>
      <c r="DI307" s="19"/>
      <c r="DJ307" s="19"/>
      <c r="DK307" s="19"/>
      <c r="DL307" s="19"/>
      <c r="DM307" s="19"/>
      <c r="DN307" s="19"/>
      <c r="DO307" s="19"/>
      <c r="DP307" s="19"/>
      <c r="DQ307" s="19"/>
      <c r="DR307" s="19"/>
      <c r="DS307" s="19"/>
      <c r="DT307" s="19"/>
      <c r="DU307" s="19"/>
      <c r="DV307" s="19"/>
      <c r="DW307" s="19"/>
      <c r="DX307" s="19"/>
      <c r="DY307" s="19"/>
      <c r="DZ307" s="19"/>
      <c r="EA307" s="19"/>
      <c r="EB307" s="19"/>
      <c r="EC307" s="19"/>
      <c r="ED307" s="19"/>
      <c r="EE307" s="19"/>
      <c r="EF307" s="19"/>
      <c r="EG307" s="19"/>
      <c r="EH307" s="19"/>
      <c r="EI307" s="19"/>
      <c r="EJ307" s="19"/>
      <c r="EK307" s="19"/>
      <c r="EL307" s="19"/>
      <c r="EM307" s="19"/>
      <c r="EN307" s="19"/>
      <c r="EO307" s="19"/>
      <c r="EP307" s="19"/>
      <c r="EQ307" s="19"/>
      <c r="ER307" s="19"/>
      <c r="ES307" s="19"/>
      <c r="ET307" s="19"/>
      <c r="EU307" s="19"/>
      <c r="EV307" s="19"/>
      <c r="EW307" s="19"/>
      <c r="EX307" s="19"/>
      <c r="EY307" s="19"/>
      <c r="EZ307" s="19"/>
      <c r="FA307" s="19"/>
      <c r="FB307" s="19"/>
      <c r="FC307" s="19"/>
      <c r="FD307" s="19"/>
      <c r="FE307" s="19"/>
      <c r="FF307" s="19"/>
      <c r="FG307" s="19"/>
      <c r="FH307" s="19"/>
      <c r="FI307" s="19"/>
      <c r="FJ307" s="19"/>
      <c r="FK307" s="19"/>
      <c r="FL307" s="19"/>
      <c r="FM307" s="19"/>
      <c r="FN307" s="19"/>
      <c r="FO307" s="19"/>
      <c r="FP307" s="19"/>
      <c r="FQ307" s="19"/>
      <c r="FR307" s="19"/>
      <c r="FS307" s="19"/>
      <c r="FT307" s="19"/>
      <c r="FU307" s="19"/>
      <c r="FV307" s="19"/>
      <c r="FW307" s="19"/>
      <c r="FX307" s="19"/>
      <c r="FY307" s="19"/>
      <c r="FZ307" s="19"/>
      <c r="GA307" s="19"/>
      <c r="GB307" s="19"/>
      <c r="GC307" s="19"/>
      <c r="GD307" s="19"/>
      <c r="GE307" s="19"/>
      <c r="GF307" s="19"/>
      <c r="GG307" s="19"/>
      <c r="GH307" s="19"/>
      <c r="GI307" s="19"/>
      <c r="GJ307" s="19"/>
      <c r="GK307" s="19"/>
      <c r="GL307" s="19"/>
      <c r="GM307" s="19"/>
      <c r="GN307" s="19"/>
      <c r="GO307" s="19"/>
      <c r="GP307" s="19"/>
      <c r="GQ307" s="19"/>
      <c r="GR307" s="19"/>
      <c r="GS307" s="19"/>
      <c r="GT307" s="19"/>
      <c r="GU307" s="19"/>
      <c r="GV307" s="19"/>
      <c r="GW307" s="19"/>
      <c r="GX307" s="19"/>
      <c r="GY307" s="19"/>
      <c r="GZ307" s="19"/>
      <c r="HA307" s="19"/>
      <c r="HB307" s="19"/>
      <c r="HC307" s="19"/>
      <c r="HD307" s="19"/>
      <c r="HE307" s="19"/>
      <c r="HF307" s="19"/>
      <c r="HG307" s="19"/>
      <c r="HH307" s="19"/>
      <c r="HI307" s="19"/>
      <c r="HJ307" s="19"/>
      <c r="HK307" s="19"/>
      <c r="HL307" s="19"/>
      <c r="HM307" s="19"/>
      <c r="HN307" s="19"/>
      <c r="HO307" s="19"/>
      <c r="HP307" s="19"/>
      <c r="HQ307" s="19"/>
      <c r="HR307" s="19"/>
      <c r="HS307" s="19"/>
      <c r="HT307" s="19"/>
      <c r="HU307" s="19"/>
      <c r="HV307" s="19"/>
      <c r="HW307" s="19"/>
      <c r="HX307" s="19"/>
      <c r="HY307" s="19"/>
      <c r="HZ307" s="19"/>
      <c r="IA307" s="19"/>
      <c r="IB307" s="19"/>
      <c r="IC307" s="19"/>
      <c r="ID307" s="19"/>
      <c r="IE307" s="19"/>
      <c r="IF307" s="19"/>
      <c r="IG307" s="19"/>
      <c r="IH307" s="19"/>
      <c r="II307" s="19"/>
      <c r="IJ307" s="19"/>
      <c r="IK307" s="19"/>
      <c r="IL307" s="19"/>
      <c r="IM307" s="19"/>
      <c r="IN307" s="19"/>
      <c r="IO307" s="19"/>
      <c r="IP307" s="19"/>
      <c r="IQ307" s="19"/>
      <c r="IR307" s="19"/>
      <c r="IS307" s="19"/>
      <c r="IT307" s="19"/>
      <c r="IU307" s="19"/>
      <c r="IV307" s="19"/>
      <c r="IW307" s="19"/>
    </row>
    <row r="308" customFormat="false" ht="12.75" hidden="false" customHeight="false" outlineLevel="0" collapsed="false">
      <c r="E308" s="4"/>
      <c r="F308" s="62"/>
      <c r="G308" s="62"/>
      <c r="I308" s="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</row>
    <row r="309" customFormat="false" ht="12.75" hidden="false" customHeight="false" outlineLevel="0" collapsed="false">
      <c r="E309" s="4"/>
      <c r="F309" s="62"/>
      <c r="G309" s="62"/>
      <c r="I309" s="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</row>
    <row r="310" customFormat="false" ht="12.75" hidden="false" customHeight="false" outlineLevel="0" collapsed="false">
      <c r="E310" s="4"/>
      <c r="F310" s="62"/>
      <c r="G310" s="62"/>
      <c r="I310" s="4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</row>
    <row r="311" customFormat="false" ht="12.75" hidden="false" customHeight="false" outlineLevel="0" collapsed="false">
      <c r="E311" s="4"/>
      <c r="F311" s="56"/>
      <c r="G311" s="56"/>
      <c r="I311" s="4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19"/>
  <sheetViews>
    <sheetView showFormulas="false" showGridLines="true" showRowColHeaders="true" showZeros="true" rightToLeft="false" tabSelected="false" showOutlineSymbols="true" defaultGridColor="true" view="normal" topLeftCell="D10" colorId="64" zoomScale="100" zoomScaleNormal="100" zoomScalePageLayoutView="100" workbookViewId="0">
      <selection pane="topLeft" activeCell="A1" activeCellId="0" sqref="A1:G35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25.5" hidden="false" customHeight="false" outlineLevel="0" collapsed="false">
      <c r="A3" s="1" t="s">
        <v>116</v>
      </c>
      <c r="B3" s="1" t="s">
        <v>7</v>
      </c>
      <c r="C3" s="2" t="s">
        <v>117</v>
      </c>
      <c r="D3" s="28" t="s">
        <v>9</v>
      </c>
      <c r="E3" s="17" t="n">
        <v>300000</v>
      </c>
      <c r="F3" s="29" t="s">
        <v>10</v>
      </c>
      <c r="G3" s="14"/>
      <c r="I3" s="4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</row>
    <row r="4" customFormat="false" ht="12.75" hidden="false" customHeight="false" outlineLevel="0" collapsed="false">
      <c r="B4" s="1" t="s">
        <v>7</v>
      </c>
      <c r="C4" s="2" t="s">
        <v>118</v>
      </c>
      <c r="D4" s="3" t="s">
        <v>119</v>
      </c>
      <c r="E4" s="17" t="n">
        <v>300000</v>
      </c>
      <c r="F4" s="29" t="s">
        <v>10</v>
      </c>
      <c r="G4" s="14"/>
      <c r="I4" s="4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</row>
    <row r="5" customFormat="false" ht="25.5" hidden="false" customHeight="false" outlineLevel="0" collapsed="false">
      <c r="B5" s="1" t="s">
        <v>7</v>
      </c>
      <c r="C5" s="2" t="s">
        <v>120</v>
      </c>
      <c r="D5" s="28" t="s">
        <v>121</v>
      </c>
      <c r="E5" s="17" t="n">
        <v>150000</v>
      </c>
      <c r="F5" s="29" t="s">
        <v>10</v>
      </c>
      <c r="G5" s="14"/>
      <c r="I5" s="4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</row>
    <row r="6" customFormat="false" ht="12.75" hidden="false" customHeight="false" outlineLevel="0" collapsed="false">
      <c r="A6" s="10" t="s">
        <v>122</v>
      </c>
      <c r="B6" s="10"/>
      <c r="C6" s="38" t="s">
        <v>122</v>
      </c>
      <c r="D6" s="7"/>
      <c r="E6" s="39" t="n">
        <f aca="false">SUM(E3:E5)</f>
        <v>750000</v>
      </c>
      <c r="F6" s="39"/>
      <c r="G6" s="40"/>
      <c r="H6" s="10"/>
      <c r="I6" s="41"/>
      <c r="J6" s="10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</row>
    <row r="7" customFormat="false" ht="12.75" hidden="false" customHeight="false" outlineLevel="0" collapsed="false">
      <c r="E7" s="17"/>
      <c r="F7" s="29"/>
      <c r="G7" s="14"/>
      <c r="I7" s="4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</row>
    <row r="8" customFormat="false" ht="12.75" hidden="false" customHeight="false" outlineLevel="0" collapsed="false">
      <c r="A8" s="5" t="s">
        <v>0</v>
      </c>
      <c r="B8" s="5"/>
      <c r="C8" s="6" t="s">
        <v>162</v>
      </c>
      <c r="D8" s="7"/>
      <c r="E8" s="8" t="s">
        <v>3</v>
      </c>
      <c r="F8" s="8" t="s">
        <v>4</v>
      </c>
      <c r="G8" s="6"/>
      <c r="H8" s="5"/>
      <c r="I8" s="8"/>
      <c r="J8" s="5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</row>
    <row r="9" customFormat="false" ht="12.75" hidden="false" customHeight="false" outlineLevel="0" collapsed="false">
      <c r="A9" s="31"/>
      <c r="B9" s="31"/>
      <c r="C9" s="28"/>
      <c r="E9" s="47"/>
      <c r="F9" s="48"/>
      <c r="G9" s="36"/>
      <c r="H9" s="31"/>
      <c r="I9" s="47"/>
      <c r="J9" s="31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1"/>
      <c r="EO9" s="31"/>
      <c r="EP9" s="31"/>
      <c r="EQ9" s="3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31"/>
      <c r="FG9" s="31"/>
      <c r="FH9" s="31"/>
      <c r="FI9" s="31"/>
      <c r="FJ9" s="31"/>
      <c r="FK9" s="31"/>
      <c r="FL9" s="31"/>
      <c r="FM9" s="31"/>
      <c r="FN9" s="31"/>
      <c r="FO9" s="31"/>
      <c r="FP9" s="31"/>
      <c r="FQ9" s="31"/>
      <c r="FR9" s="31"/>
      <c r="FS9" s="31"/>
      <c r="FT9" s="31"/>
      <c r="FU9" s="31"/>
      <c r="FV9" s="31"/>
      <c r="FW9" s="31"/>
      <c r="FX9" s="31"/>
      <c r="FY9" s="31"/>
      <c r="FZ9" s="31"/>
      <c r="GA9" s="31"/>
      <c r="GB9" s="31"/>
      <c r="GC9" s="31"/>
      <c r="GD9" s="31"/>
      <c r="GE9" s="31"/>
      <c r="GF9" s="31"/>
      <c r="GG9" s="31"/>
      <c r="GH9" s="31"/>
      <c r="GI9" s="31"/>
      <c r="GJ9" s="31"/>
      <c r="GK9" s="31"/>
      <c r="GL9" s="31"/>
      <c r="GM9" s="31"/>
      <c r="GN9" s="31"/>
      <c r="GO9" s="31"/>
      <c r="GP9" s="31"/>
      <c r="GQ9" s="31"/>
      <c r="GR9" s="31"/>
      <c r="GS9" s="31"/>
      <c r="GT9" s="31"/>
      <c r="GU9" s="31"/>
      <c r="GV9" s="31"/>
      <c r="GW9" s="31"/>
      <c r="GX9" s="31"/>
      <c r="GY9" s="31"/>
      <c r="GZ9" s="31"/>
      <c r="HA9" s="31"/>
      <c r="HB9" s="31"/>
      <c r="HC9" s="31"/>
      <c r="HD9" s="31"/>
      <c r="HE9" s="31"/>
      <c r="HF9" s="31"/>
      <c r="HG9" s="31"/>
      <c r="HH9" s="31"/>
      <c r="HI9" s="31"/>
      <c r="HJ9" s="31"/>
      <c r="HK9" s="31"/>
      <c r="HL9" s="31"/>
      <c r="HM9" s="31"/>
      <c r="HN9" s="31"/>
      <c r="HO9" s="31"/>
      <c r="HP9" s="31"/>
      <c r="HQ9" s="31"/>
      <c r="HR9" s="31"/>
      <c r="HS9" s="31"/>
      <c r="HT9" s="31"/>
      <c r="HU9" s="31"/>
      <c r="HV9" s="31"/>
      <c r="HW9" s="31"/>
      <c r="HX9" s="31"/>
      <c r="HY9" s="31"/>
      <c r="HZ9" s="31"/>
      <c r="IA9" s="31"/>
      <c r="IB9" s="31"/>
      <c r="IC9" s="31"/>
      <c r="ID9" s="31"/>
      <c r="IE9" s="31"/>
      <c r="IF9" s="31"/>
      <c r="IG9" s="31"/>
      <c r="IH9" s="31"/>
      <c r="II9" s="31"/>
      <c r="IJ9" s="31"/>
      <c r="IK9" s="31"/>
      <c r="IL9" s="31"/>
      <c r="IM9" s="31"/>
      <c r="IN9" s="31"/>
      <c r="IO9" s="31"/>
      <c r="IP9" s="31"/>
      <c r="IQ9" s="31"/>
      <c r="IR9" s="31"/>
      <c r="IS9" s="31"/>
      <c r="IT9" s="31"/>
      <c r="IU9" s="31"/>
      <c r="IV9" s="31"/>
      <c r="IW9" s="31"/>
    </row>
    <row r="10" customFormat="false" ht="25.5" hidden="false" customHeight="false" outlineLevel="0" collapsed="false">
      <c r="A10" s="34" t="s">
        <v>116</v>
      </c>
      <c r="B10" s="34" t="s">
        <v>7</v>
      </c>
      <c r="C10" s="35" t="s">
        <v>225</v>
      </c>
      <c r="D10" s="36" t="s">
        <v>9</v>
      </c>
      <c r="E10" s="37" t="n">
        <v>90000</v>
      </c>
      <c r="F10" s="29" t="n">
        <v>90000</v>
      </c>
      <c r="G10" s="24"/>
      <c r="H10" s="19"/>
      <c r="I10" s="25"/>
      <c r="J10" s="19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7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  <c r="IW10" s="19"/>
    </row>
    <row r="11" customFormat="false" ht="12.75" hidden="false" customHeight="false" outlineLevel="0" collapsed="false">
      <c r="A11" s="34"/>
      <c r="B11" s="34" t="s">
        <v>7</v>
      </c>
      <c r="C11" s="35" t="s">
        <v>226</v>
      </c>
      <c r="D11" s="36" t="s">
        <v>9</v>
      </c>
      <c r="E11" s="37" t="n">
        <v>60000</v>
      </c>
      <c r="F11" s="29" t="n">
        <v>60000</v>
      </c>
      <c r="G11" s="24"/>
      <c r="H11" s="19"/>
      <c r="I11" s="25"/>
      <c r="J11" s="19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7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  <c r="IW11" s="19"/>
    </row>
    <row r="12" customFormat="false" ht="25.5" hidden="false" customHeight="false" outlineLevel="0" collapsed="false">
      <c r="A12" s="34"/>
      <c r="B12" s="34" t="s">
        <v>7</v>
      </c>
      <c r="C12" s="35" t="s">
        <v>227</v>
      </c>
      <c r="D12" s="36" t="s">
        <v>9</v>
      </c>
      <c r="E12" s="37" t="n">
        <v>60000</v>
      </c>
      <c r="F12" s="29" t="n">
        <v>60000</v>
      </c>
      <c r="G12" s="24"/>
      <c r="H12" s="19"/>
      <c r="I12" s="25"/>
      <c r="J12" s="19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7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  <c r="IU12" s="19"/>
      <c r="IV12" s="19"/>
      <c r="IW12" s="19"/>
    </row>
    <row r="13" customFormat="false" ht="25.5" hidden="false" customHeight="false" outlineLevel="0" collapsed="false">
      <c r="A13" s="34"/>
      <c r="B13" s="34" t="s">
        <v>7</v>
      </c>
      <c r="C13" s="35" t="s">
        <v>228</v>
      </c>
      <c r="D13" s="36" t="s">
        <v>9</v>
      </c>
      <c r="E13" s="37" t="n">
        <v>50000</v>
      </c>
      <c r="F13" s="29" t="n">
        <v>50000</v>
      </c>
      <c r="G13" s="24"/>
      <c r="H13" s="19"/>
      <c r="I13" s="25"/>
      <c r="J13" s="19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7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  <c r="IU13" s="19"/>
      <c r="IV13" s="19"/>
      <c r="IW13" s="19"/>
    </row>
    <row r="14" customFormat="false" ht="12.75" hidden="false" customHeight="false" outlineLevel="0" collapsed="false">
      <c r="A14" s="10" t="s">
        <v>122</v>
      </c>
      <c r="B14" s="10"/>
      <c r="C14" s="38" t="s">
        <v>122</v>
      </c>
      <c r="D14" s="6"/>
      <c r="E14" s="39" t="n">
        <f aca="false">SUM(E10:E13)</f>
        <v>260000</v>
      </c>
      <c r="F14" s="39" t="n">
        <f aca="false">SUM(F10:F13)</f>
        <v>260000</v>
      </c>
      <c r="G14" s="24"/>
      <c r="H14" s="19"/>
      <c r="I14" s="25"/>
      <c r="J14" s="19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7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19"/>
      <c r="IW14" s="19"/>
    </row>
    <row r="15" customFormat="false" ht="12.75" hidden="false" customHeight="false" outlineLevel="0" collapsed="false">
      <c r="A15" s="10"/>
      <c r="B15" s="10"/>
      <c r="C15" s="38"/>
      <c r="D15" s="6"/>
      <c r="E15" s="39"/>
      <c r="F15" s="39"/>
      <c r="G15" s="24"/>
      <c r="H15" s="19"/>
      <c r="I15" s="25"/>
      <c r="J15" s="19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7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19"/>
      <c r="IW15" s="19"/>
    </row>
    <row r="16" customFormat="false" ht="12.75" hidden="false" customHeight="false" outlineLevel="0" collapsed="false">
      <c r="A16" s="52" t="s">
        <v>0</v>
      </c>
      <c r="B16" s="52"/>
      <c r="C16" s="30" t="s">
        <v>231</v>
      </c>
      <c r="D16" s="30"/>
      <c r="E16" s="53" t="s">
        <v>3</v>
      </c>
      <c r="F16" s="53" t="s">
        <v>4</v>
      </c>
      <c r="G16" s="30"/>
      <c r="H16" s="52"/>
      <c r="I16" s="53"/>
      <c r="J16" s="52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5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/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52"/>
      <c r="IF16" s="52"/>
      <c r="IG16" s="52"/>
      <c r="IH16" s="52"/>
      <c r="II16" s="52"/>
      <c r="IJ16" s="52"/>
      <c r="IK16" s="52"/>
      <c r="IL16" s="52"/>
      <c r="IM16" s="52"/>
      <c r="IN16" s="52"/>
      <c r="IO16" s="52"/>
      <c r="IP16" s="52"/>
      <c r="IQ16" s="52"/>
      <c r="IR16" s="52"/>
      <c r="IS16" s="52"/>
      <c r="IT16" s="52"/>
      <c r="IU16" s="52"/>
      <c r="IV16" s="52"/>
      <c r="IW16" s="52"/>
    </row>
    <row r="17" customFormat="false" ht="12.75" hidden="false" customHeight="false" outlineLevel="0" collapsed="false">
      <c r="D17" s="28"/>
      <c r="E17" s="4"/>
      <c r="F17" s="56"/>
      <c r="G17" s="16"/>
      <c r="I17" s="4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5"/>
    </row>
    <row r="18" customFormat="false" ht="12.75" hidden="false" customHeight="false" outlineLevel="0" collapsed="false">
      <c r="A18" s="34" t="s">
        <v>116</v>
      </c>
      <c r="B18" s="34" t="s">
        <v>9</v>
      </c>
      <c r="C18" s="35" t="s">
        <v>331</v>
      </c>
      <c r="D18" s="58" t="s">
        <v>9</v>
      </c>
      <c r="E18" s="37" t="n">
        <v>15000</v>
      </c>
      <c r="F18" s="37" t="n">
        <v>15000</v>
      </c>
      <c r="G18" s="40"/>
      <c r="H18" s="10"/>
      <c r="I18" s="41"/>
      <c r="J18" s="10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</row>
    <row r="19" customFormat="false" ht="51" hidden="false" customHeight="false" outlineLevel="0" collapsed="false">
      <c r="A19" s="34"/>
      <c r="B19" s="34" t="s">
        <v>9</v>
      </c>
      <c r="C19" s="35" t="s">
        <v>332</v>
      </c>
      <c r="D19" s="58" t="s">
        <v>9</v>
      </c>
      <c r="E19" s="37" t="n">
        <v>25000</v>
      </c>
      <c r="F19" s="37" t="n">
        <v>25000</v>
      </c>
      <c r="G19" s="40"/>
      <c r="H19" s="10"/>
      <c r="I19" s="41"/>
      <c r="J19" s="10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</row>
    <row r="20" customFormat="false" ht="12.75" hidden="false" customHeight="false" outlineLevel="0" collapsed="false">
      <c r="A20" s="10" t="s">
        <v>122</v>
      </c>
      <c r="B20" s="10"/>
      <c r="C20" s="38" t="s">
        <v>122</v>
      </c>
      <c r="D20" s="7"/>
      <c r="E20" s="39" t="n">
        <f aca="false">SUM(E18:E19)</f>
        <v>40000</v>
      </c>
      <c r="F20" s="39" t="n">
        <f aca="false">SUM(F18:F19)</f>
        <v>40000</v>
      </c>
      <c r="G20" s="40"/>
      <c r="H20" s="10"/>
      <c r="I20" s="41"/>
      <c r="J20" s="10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</row>
    <row r="21" customFormat="false" ht="12.75" hidden="false" customHeight="false" outlineLevel="0" collapsed="false">
      <c r="A21" s="10"/>
      <c r="B21" s="10"/>
      <c r="C21" s="38"/>
      <c r="D21" s="7"/>
      <c r="E21" s="39"/>
      <c r="F21" s="39"/>
      <c r="G21" s="40"/>
      <c r="H21" s="10"/>
      <c r="I21" s="41"/>
      <c r="J21" s="10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</row>
    <row r="22" customFormat="false" ht="12.75" hidden="false" customHeight="false" outlineLevel="0" collapsed="false">
      <c r="E22" s="37"/>
      <c r="F22" s="29"/>
      <c r="G22" s="14"/>
      <c r="I22" s="4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</row>
    <row r="23" customFormat="false" ht="12.75" hidden="false" customHeight="false" outlineLevel="0" collapsed="false">
      <c r="A23" s="10" t="s">
        <v>339</v>
      </c>
      <c r="B23" s="10"/>
      <c r="C23" s="38"/>
      <c r="D23" s="60"/>
      <c r="E23" s="39" t="n">
        <v>9000000</v>
      </c>
      <c r="F23" s="45" t="n">
        <v>9000000</v>
      </c>
      <c r="G23" s="40"/>
      <c r="H23" s="10"/>
      <c r="I23" s="41"/>
      <c r="J23" s="10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</row>
    <row r="24" customFormat="false" ht="12.75" hidden="false" customHeight="false" outlineLevel="0" collapsed="false">
      <c r="A24" s="10" t="s">
        <v>340</v>
      </c>
      <c r="B24" s="10"/>
      <c r="C24" s="38"/>
      <c r="D24" s="60"/>
      <c r="E24" s="39" t="n">
        <f aca="false">E6</f>
        <v>750000</v>
      </c>
      <c r="F24" s="39" t="n">
        <f aca="false">F6</f>
        <v>0</v>
      </c>
      <c r="G24" s="40"/>
      <c r="H24" s="10"/>
      <c r="I24" s="41"/>
      <c r="J24" s="10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</row>
    <row r="25" customFormat="false" ht="12.75" hidden="false" customHeight="false" outlineLevel="0" collapsed="false">
      <c r="A25" s="10" t="s">
        <v>341</v>
      </c>
      <c r="B25" s="10"/>
      <c r="C25" s="38"/>
      <c r="D25" s="60"/>
      <c r="E25" s="39" t="n">
        <f aca="false">SUM(E23-E24)</f>
        <v>8250000</v>
      </c>
      <c r="F25" s="39" t="n">
        <f aca="false">SUM(F23-F24)</f>
        <v>9000000</v>
      </c>
      <c r="G25" s="40"/>
      <c r="H25" s="10"/>
      <c r="I25" s="41"/>
      <c r="J25" s="10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</row>
    <row r="26" customFormat="false" ht="12.75" hidden="false" customHeight="false" outlineLevel="0" collapsed="false">
      <c r="A26" s="10"/>
      <c r="B26" s="10"/>
      <c r="C26" s="38"/>
      <c r="D26" s="60"/>
      <c r="E26" s="39"/>
      <c r="F26" s="45"/>
      <c r="G26" s="40"/>
      <c r="H26" s="10"/>
      <c r="I26" s="41"/>
      <c r="J26" s="10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</row>
    <row r="27" customFormat="false" ht="12.75" hidden="false" customHeight="false" outlineLevel="0" collapsed="false">
      <c r="A27" s="10" t="s">
        <v>339</v>
      </c>
      <c r="B27" s="10"/>
      <c r="C27" s="38"/>
      <c r="D27" s="60"/>
      <c r="E27" s="39" t="n">
        <v>9000000</v>
      </c>
      <c r="F27" s="45" t="n">
        <v>9000000</v>
      </c>
      <c r="G27" s="40"/>
      <c r="H27" s="10"/>
      <c r="I27" s="41"/>
      <c r="J27" s="10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</row>
    <row r="28" customFormat="false" ht="12.75" hidden="false" customHeight="false" outlineLevel="0" collapsed="false">
      <c r="A28" s="10" t="s">
        <v>342</v>
      </c>
      <c r="B28" s="10"/>
      <c r="C28" s="38"/>
      <c r="D28" s="60"/>
      <c r="E28" s="39" t="n">
        <f aca="false">E14</f>
        <v>260000</v>
      </c>
      <c r="F28" s="39" t="n">
        <f aca="false">F14</f>
        <v>260000</v>
      </c>
      <c r="G28" s="40"/>
      <c r="H28" s="10"/>
      <c r="I28" s="41"/>
      <c r="J28" s="10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</row>
    <row r="29" customFormat="false" ht="12.75" hidden="false" customHeight="false" outlineLevel="0" collapsed="false">
      <c r="A29" s="10" t="s">
        <v>341</v>
      </c>
      <c r="B29" s="10"/>
      <c r="C29" s="38"/>
      <c r="D29" s="60"/>
      <c r="E29" s="39" t="n">
        <f aca="false">SUM(E27-E28)</f>
        <v>8740000</v>
      </c>
      <c r="F29" s="39" t="n">
        <f aca="false">SUM(F27-F28)</f>
        <v>8740000</v>
      </c>
      <c r="G29" s="40"/>
      <c r="H29" s="10"/>
      <c r="I29" s="41"/>
      <c r="J29" s="10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</row>
    <row r="30" customFormat="false" ht="12.75" hidden="false" customHeight="false" outlineLevel="0" collapsed="false">
      <c r="A30" s="10"/>
      <c r="B30" s="10"/>
      <c r="C30" s="38"/>
      <c r="D30" s="60"/>
      <c r="E30" s="39"/>
      <c r="F30" s="39"/>
      <c r="G30" s="40"/>
      <c r="H30" s="10"/>
      <c r="I30" s="41"/>
      <c r="J30" s="10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</row>
    <row r="31" customFormat="false" ht="12.75" hidden="false" customHeight="false" outlineLevel="0" collapsed="false">
      <c r="A31" s="10" t="s">
        <v>343</v>
      </c>
      <c r="B31" s="10"/>
      <c r="C31" s="38"/>
      <c r="D31" s="60"/>
      <c r="E31" s="39" t="n">
        <v>1200000</v>
      </c>
      <c r="F31" s="39" t="n">
        <v>1200000</v>
      </c>
      <c r="G31" s="40"/>
      <c r="H31" s="10"/>
      <c r="I31" s="41"/>
      <c r="J31" s="10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</row>
    <row r="32" customFormat="false" ht="12.75" hidden="false" customHeight="false" outlineLevel="0" collapsed="false">
      <c r="A32" s="10" t="s">
        <v>344</v>
      </c>
      <c r="B32" s="10"/>
      <c r="C32" s="38"/>
      <c r="D32" s="60"/>
      <c r="E32" s="39" t="n">
        <f aca="false">E20</f>
        <v>40000</v>
      </c>
      <c r="F32" s="39" t="n">
        <f aca="false">F20</f>
        <v>40000</v>
      </c>
      <c r="G32" s="40"/>
      <c r="H32" s="10"/>
      <c r="I32" s="41"/>
      <c r="J32" s="10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</row>
    <row r="33" customFormat="false" ht="12.75" hidden="false" customHeight="false" outlineLevel="0" collapsed="false">
      <c r="A33" s="10" t="s">
        <v>341</v>
      </c>
      <c r="B33" s="10"/>
      <c r="C33" s="38"/>
      <c r="D33" s="60"/>
      <c r="E33" s="39" t="n">
        <f aca="false">SUM(E31-E32)</f>
        <v>1160000</v>
      </c>
      <c r="F33" s="39" t="n">
        <f aca="false">SUM(F31-F32)</f>
        <v>1160000</v>
      </c>
      <c r="G33" s="40"/>
      <c r="H33" s="10"/>
      <c r="I33" s="41"/>
      <c r="J33" s="10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</row>
    <row r="34" customFormat="false" ht="12.75" hidden="false" customHeight="false" outlineLevel="0" collapsed="false">
      <c r="A34" s="34"/>
      <c r="B34" s="10"/>
      <c r="C34" s="38"/>
      <c r="D34" s="60"/>
      <c r="E34" s="37"/>
      <c r="F34" s="37"/>
      <c r="G34" s="40"/>
      <c r="I34" s="4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customFormat="false" ht="12.75" hidden="false" customHeight="false" outlineLevel="0" collapsed="false">
      <c r="A35" s="34"/>
      <c r="B35" s="10"/>
      <c r="C35" s="38"/>
      <c r="D35" s="60"/>
      <c r="E35" s="37"/>
      <c r="F35" s="37"/>
      <c r="G35" s="40"/>
      <c r="I35" s="4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customFormat="false" ht="12.75" hidden="false" customHeight="false" outlineLevel="0" collapsed="false">
      <c r="A36" s="10"/>
      <c r="B36" s="10"/>
      <c r="C36" s="38"/>
      <c r="D36" s="7"/>
      <c r="E36" s="34"/>
      <c r="F36" s="29"/>
      <c r="G36" s="40"/>
      <c r="I36" s="4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customFormat="false" ht="12.75" hidden="false" customHeight="false" outlineLevel="0" collapsed="false">
      <c r="E37" s="4"/>
      <c r="F37" s="56"/>
      <c r="G37" s="56"/>
      <c r="I37" s="4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customFormat="false" ht="12.75" hidden="false" customHeight="false" outlineLevel="0" collapsed="false">
      <c r="E38" s="4"/>
      <c r="F38" s="56"/>
      <c r="G38" s="56"/>
      <c r="I38" s="4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customFormat="false" ht="12.75" hidden="false" customHeight="false" outlineLevel="0" collapsed="false">
      <c r="E39" s="4"/>
      <c r="F39" s="56"/>
      <c r="G39" s="56"/>
      <c r="I39" s="4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customFormat="false" ht="12.75" hidden="false" customHeight="false" outlineLevel="0" collapsed="false">
      <c r="E40" s="4"/>
      <c r="F40" s="62"/>
      <c r="G40" s="62"/>
      <c r="I40" s="4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customFormat="false" ht="12.75" hidden="false" customHeight="false" outlineLevel="0" collapsed="false">
      <c r="E41" s="43"/>
      <c r="F41" s="62"/>
      <c r="G41" s="62"/>
      <c r="I41" s="4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customFormat="false" ht="12.75" hidden="false" customHeight="false" outlineLevel="0" collapsed="false">
      <c r="E42" s="43"/>
      <c r="F42" s="62"/>
      <c r="G42" s="62"/>
      <c r="I42" s="4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customFormat="false" ht="12.75" hidden="false" customHeight="false" outlineLevel="0" collapsed="false">
      <c r="E43" s="43"/>
      <c r="F43" s="62"/>
      <c r="G43" s="62"/>
      <c r="I43" s="4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customFormat="false" ht="12.75" hidden="false" customHeight="false" outlineLevel="0" collapsed="false">
      <c r="E44" s="43"/>
      <c r="F44" s="62"/>
      <c r="G44" s="62"/>
      <c r="I44" s="4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customFormat="false" ht="12.75" hidden="false" customHeight="false" outlineLevel="0" collapsed="false">
      <c r="E45" s="43"/>
      <c r="F45" s="62"/>
      <c r="G45" s="62"/>
      <c r="I45" s="4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customFormat="false" ht="12.75" hidden="false" customHeight="false" outlineLevel="0" collapsed="false">
      <c r="E46" s="43"/>
      <c r="F46" s="62"/>
      <c r="G46" s="62"/>
      <c r="I46" s="4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customFormat="false" ht="12.75" hidden="false" customHeight="false" outlineLevel="0" collapsed="false">
      <c r="E47" s="4"/>
      <c r="F47" s="56"/>
      <c r="G47" s="56"/>
      <c r="I47" s="4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customFormat="false" ht="12.75" hidden="false" customHeight="false" outlineLevel="0" collapsed="false">
      <c r="E48" s="4"/>
      <c r="F48" s="56"/>
      <c r="G48" s="56"/>
      <c r="I48" s="4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customFormat="false" ht="12.75" hidden="false" customHeight="false" outlineLevel="0" collapsed="false">
      <c r="E49" s="56"/>
      <c r="F49" s="56"/>
      <c r="G49" s="56"/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customFormat="false" ht="12.75" hidden="false" customHeight="false" outlineLevel="0" collapsed="false">
      <c r="E50" s="56"/>
      <c r="F50" s="56"/>
      <c r="G50" s="56"/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customFormat="false" ht="12.75" hidden="false" customHeight="false" outlineLevel="0" collapsed="false">
      <c r="E51" s="56"/>
      <c r="F51" s="56"/>
      <c r="G51" s="56"/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12.75" hidden="false" customHeight="false" outlineLevel="0" collapsed="false">
      <c r="E52" s="56"/>
      <c r="F52" s="56"/>
      <c r="G52" s="56"/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12.75" hidden="false" customHeight="false" outlineLevel="0" collapsed="false">
      <c r="E53" s="56"/>
      <c r="F53" s="56"/>
      <c r="G53" s="56"/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customFormat="false" ht="12.75" hidden="false" customHeight="false" outlineLevel="0" collapsed="false">
      <c r="E54" s="4"/>
      <c r="F54" s="56"/>
      <c r="G54" s="56"/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12.75" hidden="false" customHeight="false" outlineLevel="0" collapsed="false">
      <c r="E55" s="4"/>
      <c r="F55" s="56"/>
      <c r="G55" s="56"/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</row>
    <row r="56" customFormat="false" ht="12.75" hidden="false" customHeight="false" outlineLevel="0" collapsed="false">
      <c r="E56" s="4"/>
      <c r="F56" s="56"/>
      <c r="G56" s="56"/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E57" s="4"/>
      <c r="F57" s="56"/>
      <c r="G57" s="56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2.75" hidden="false" customHeight="false" outlineLevel="0" collapsed="false">
      <c r="E58" s="4"/>
      <c r="F58" s="56"/>
      <c r="G58" s="56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customFormat="false" ht="12.75" hidden="false" customHeight="false" outlineLevel="0" collapsed="false">
      <c r="E59" s="4"/>
      <c r="F59" s="56"/>
      <c r="G59" s="56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2.75" hidden="false" customHeight="false" outlineLevel="0" collapsed="false">
      <c r="E60" s="4"/>
      <c r="F60" s="56"/>
      <c r="G60" s="56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customFormat="false" ht="12.75" hidden="false" customHeight="false" outlineLevel="0" collapsed="false">
      <c r="E61" s="4"/>
      <c r="F61" s="56"/>
      <c r="G61" s="56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E62" s="4"/>
      <c r="F62" s="56"/>
      <c r="G62" s="56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E63" s="4"/>
      <c r="F63" s="56"/>
      <c r="G63" s="56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E64" s="4"/>
      <c r="F64" s="56"/>
      <c r="G64" s="56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E65" s="4"/>
      <c r="F65" s="56"/>
      <c r="G65" s="56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E66" s="4"/>
      <c r="F66" s="56"/>
      <c r="G66" s="56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E67" s="4"/>
      <c r="F67" s="56"/>
      <c r="G67" s="56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2.75" hidden="false" customHeight="false" outlineLevel="0" collapsed="false">
      <c r="E68" s="4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customFormat="false" ht="12.75" hidden="false" customHeight="false" outlineLevel="0" collapsed="false">
      <c r="E70" s="4"/>
      <c r="F70" s="56"/>
      <c r="G70" s="56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customFormat="false" ht="12.75" hidden="false" customHeight="false" outlineLevel="0" collapsed="false">
      <c r="E71" s="4"/>
      <c r="F71" s="56"/>
      <c r="G71" s="56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customFormat="false" ht="12.75" hidden="false" customHeight="false" outlineLevel="0" collapsed="false">
      <c r="E72" s="4"/>
      <c r="F72" s="56"/>
      <c r="G72" s="56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2.75" hidden="false" customHeight="false" outlineLevel="0" collapsed="false">
      <c r="E73" s="4"/>
      <c r="F73" s="56"/>
      <c r="G73" s="56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E74" s="4"/>
      <c r="F74" s="56"/>
      <c r="G74" s="56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4"/>
      <c r="F75" s="56"/>
      <c r="G75" s="56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"/>
      <c r="F76" s="56"/>
      <c r="G76" s="56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</row>
    <row r="79" customFormat="false" ht="12.75" hidden="false" customHeight="false" outlineLevel="0" collapsed="false">
      <c r="E79" s="4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</row>
    <row r="81" customFormat="false" ht="12.75" hidden="false" customHeight="false" outlineLevel="0" collapsed="false">
      <c r="E81" s="4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</row>
    <row r="82" customFormat="false" ht="12.75" hidden="false" customHeight="false" outlineLevel="0" collapsed="false">
      <c r="E82" s="4"/>
      <c r="F82" s="56"/>
      <c r="G82" s="56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customFormat="false" ht="12.75" hidden="false" customHeight="false" outlineLevel="0" collapsed="false">
      <c r="E83" s="4"/>
      <c r="F83" s="56"/>
      <c r="G83" s="56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customFormat="false" ht="12.75" hidden="false" customHeight="false" outlineLevel="0" collapsed="false">
      <c r="E84" s="4"/>
      <c r="F84" s="56"/>
      <c r="G84" s="56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</row>
    <row r="85" customFormat="false" ht="12.75" hidden="false" customHeight="false" outlineLevel="0" collapsed="false">
      <c r="E85" s="4"/>
      <c r="F85" s="56"/>
      <c r="G85" s="56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4"/>
      <c r="F86" s="56"/>
      <c r="G86" s="56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"/>
      <c r="F87" s="56"/>
      <c r="G87" s="56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"/>
      <c r="F88" s="56"/>
      <c r="G88" s="56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</row>
    <row r="93" customFormat="false" ht="12.75" hidden="false" customHeight="false" outlineLevel="0" collapsed="false">
      <c r="E93" s="4"/>
      <c r="F93" s="62"/>
      <c r="G93" s="62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</row>
    <row r="94" customFormat="false" ht="12.75" hidden="false" customHeight="false" outlineLevel="0" collapsed="false">
      <c r="E94" s="4"/>
      <c r="F94" s="62"/>
      <c r="G94" s="62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customFormat="false" ht="12.75" hidden="false" customHeight="false" outlineLevel="0" collapsed="false">
      <c r="E95" s="43"/>
      <c r="F95" s="62"/>
      <c r="G95" s="62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customFormat="false" ht="12.75" hidden="false" customHeight="false" outlineLevel="0" collapsed="false">
      <c r="E96" s="43"/>
      <c r="F96" s="62"/>
      <c r="G96" s="62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3"/>
      <c r="F97" s="62"/>
      <c r="G97" s="62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3"/>
      <c r="F98" s="62"/>
      <c r="G98" s="62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56"/>
      <c r="G109" s="56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"/>
      <c r="F110" s="56"/>
      <c r="G110" s="56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"/>
      <c r="F111" s="56"/>
      <c r="G111" s="56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"/>
      <c r="F112" s="56"/>
      <c r="G112" s="56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"/>
      <c r="F113" s="56"/>
      <c r="G113" s="56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"/>
      <c r="F114" s="56"/>
      <c r="G114" s="56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56"/>
      <c r="G115" s="56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"/>
      <c r="F116" s="56"/>
      <c r="G116" s="56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"/>
      <c r="F117" s="56"/>
      <c r="G117" s="56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"/>
      <c r="F118" s="56"/>
      <c r="G118" s="56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"/>
      <c r="F119" s="56"/>
      <c r="G119" s="56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"/>
      <c r="F120" s="62"/>
      <c r="G120" s="62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customFormat="false" ht="12.75" hidden="false" customHeight="false" outlineLevel="0" collapsed="false">
      <c r="E121" s="4"/>
      <c r="F121" s="62"/>
      <c r="G121" s="62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"/>
      <c r="F122" s="62"/>
      <c r="G122" s="62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"/>
      <c r="F123" s="62"/>
      <c r="G123" s="62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"/>
      <c r="F124" s="62"/>
      <c r="G124" s="62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customFormat="false" ht="12.75" hidden="false" customHeight="false" outlineLevel="0" collapsed="false">
      <c r="E125" s="4"/>
      <c r="F125" s="56"/>
      <c r="G125" s="56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"/>
      <c r="F126" s="56"/>
      <c r="G126" s="56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"/>
      <c r="F127" s="56"/>
      <c r="G127" s="56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"/>
      <c r="F128" s="56"/>
      <c r="G128" s="56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"/>
      <c r="F129" s="56"/>
      <c r="G129" s="56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3"/>
      <c r="F130" s="62"/>
      <c r="G130" s="62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3"/>
      <c r="F131" s="62"/>
      <c r="G131" s="62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</row>
    <row r="132" customFormat="false" ht="12.75" hidden="false" customHeight="false" outlineLevel="0" collapsed="false">
      <c r="E132" s="43"/>
      <c r="F132" s="62"/>
      <c r="G132" s="62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3"/>
      <c r="F133" s="62"/>
      <c r="G133" s="62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3"/>
      <c r="F134" s="62"/>
      <c r="G134" s="62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3"/>
      <c r="F135" s="62"/>
      <c r="G135" s="62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3"/>
      <c r="F136" s="62"/>
      <c r="G136" s="62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E137" s="43"/>
      <c r="F137" s="62"/>
      <c r="G137" s="62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customFormat="false" ht="12.75" hidden="false" customHeight="false" outlineLevel="0" collapsed="false">
      <c r="E138" s="43"/>
      <c r="F138" s="62"/>
      <c r="G138" s="62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customFormat="false" ht="12.75" hidden="false" customHeight="false" outlineLevel="0" collapsed="false">
      <c r="E139" s="43"/>
      <c r="F139" s="62"/>
      <c r="G139" s="62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customFormat="false" ht="12.75" hidden="false" customHeight="false" outlineLevel="0" collapsed="false">
      <c r="E141" s="4"/>
      <c r="F141" s="56"/>
      <c r="G141" s="56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customFormat="false" ht="12.75" hidden="false" customHeight="false" outlineLevel="0" collapsed="false">
      <c r="E142" s="4"/>
      <c r="F142" s="56"/>
      <c r="G142" s="56"/>
      <c r="I142" s="4"/>
      <c r="K142" s="15"/>
      <c r="L142" s="15"/>
      <c r="M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customFormat="false" ht="12.75" hidden="false" customHeight="false" outlineLevel="0" collapsed="false">
      <c r="E143" s="4"/>
      <c r="F143" s="56"/>
      <c r="G143" s="56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"/>
      <c r="F144" s="62"/>
      <c r="G144" s="62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"/>
      <c r="F145" s="62"/>
      <c r="G145" s="62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"/>
      <c r="F146" s="56"/>
      <c r="G146" s="56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"/>
      <c r="F147" s="56"/>
      <c r="G147" s="56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</row>
    <row r="148" customFormat="false" ht="12.75" hidden="false" customHeight="false" outlineLevel="0" collapsed="false">
      <c r="E148" s="4"/>
      <c r="F148" s="56"/>
      <c r="G148" s="56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</row>
    <row r="149" customFormat="false" ht="12.75" hidden="false" customHeight="false" outlineLevel="0" collapsed="false">
      <c r="E149" s="4"/>
      <c r="F149" s="56"/>
      <c r="G149" s="56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</row>
    <row r="150" customFormat="false" ht="12.75" hidden="false" customHeight="false" outlineLevel="0" collapsed="false">
      <c r="E150" s="4"/>
      <c r="F150" s="56"/>
      <c r="G150" s="56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</row>
    <row r="151" customFormat="false" ht="12.75" hidden="false" customHeight="false" outlineLevel="0" collapsed="false">
      <c r="E151" s="4"/>
      <c r="F151" s="56"/>
      <c r="G151" s="56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</row>
    <row r="152" customFormat="false" ht="12.75" hidden="false" customHeight="false" outlineLevel="0" collapsed="false">
      <c r="E152" s="43"/>
      <c r="F152" s="62"/>
      <c r="G152" s="62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3"/>
      <c r="F153" s="62"/>
      <c r="G153" s="62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3"/>
      <c r="F154" s="62"/>
      <c r="G154" s="62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3"/>
      <c r="F155" s="62"/>
      <c r="G155" s="62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3"/>
      <c r="F156" s="62"/>
      <c r="G156" s="62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3"/>
      <c r="F157" s="62"/>
      <c r="G157" s="62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3"/>
      <c r="F158" s="62"/>
      <c r="G158" s="62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3"/>
      <c r="F159" s="62"/>
      <c r="G159" s="62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3"/>
      <c r="F160" s="62"/>
      <c r="G160" s="62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"/>
      <c r="F161" s="56"/>
      <c r="G161" s="56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customFormat="false" ht="12.75" hidden="false" customHeight="false" outlineLevel="0" collapsed="false">
      <c r="E162" s="4"/>
      <c r="F162" s="56"/>
      <c r="G162" s="56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"/>
      <c r="F163" s="56"/>
      <c r="G163" s="56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"/>
      <c r="F165" s="56"/>
      <c r="G165" s="56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"/>
      <c r="F166" s="56"/>
      <c r="G166" s="56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"/>
      <c r="F167" s="56"/>
      <c r="G167" s="56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"/>
      <c r="F168" s="56"/>
      <c r="G168" s="56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</row>
    <row r="169" customFormat="false" ht="12.75" hidden="false" customHeight="false" outlineLevel="0" collapsed="false">
      <c r="E169" s="4"/>
      <c r="F169" s="56"/>
      <c r="G169" s="56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"/>
      <c r="F170" s="56"/>
      <c r="G170" s="56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customFormat="false" ht="12.75" hidden="false" customHeight="false" outlineLevel="0" collapsed="false">
      <c r="E171" s="4"/>
      <c r="F171" s="56"/>
      <c r="G171" s="56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</row>
    <row r="172" customFormat="false" ht="12.75" hidden="false" customHeight="false" outlineLevel="0" collapsed="false">
      <c r="E172" s="4"/>
      <c r="F172" s="56"/>
      <c r="G172" s="56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</row>
    <row r="173" customFormat="false" ht="12.75" hidden="false" customHeight="false" outlineLevel="0" collapsed="false">
      <c r="E173" s="4"/>
      <c r="F173" s="56"/>
      <c r="G173" s="56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"/>
      <c r="F174" s="56"/>
      <c r="G174" s="56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customFormat="false" ht="12.75" hidden="false" customHeight="false" outlineLevel="0" collapsed="false">
      <c r="E175" s="4"/>
      <c r="F175" s="56"/>
      <c r="G175" s="56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"/>
      <c r="F176" s="56"/>
      <c r="G176" s="56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3"/>
      <c r="F177" s="62"/>
      <c r="G177" s="62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3"/>
      <c r="F178" s="62"/>
      <c r="G178" s="62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"/>
      <c r="F179" s="56"/>
      <c r="G179" s="56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</row>
    <row r="180" customFormat="false" ht="12.75" hidden="false" customHeight="false" outlineLevel="0" collapsed="false">
      <c r="E180" s="4"/>
      <c r="F180" s="56"/>
      <c r="G180" s="56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"/>
      <c r="F181" s="56"/>
      <c r="G181" s="56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"/>
      <c r="F182" s="62"/>
      <c r="G182" s="62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</row>
    <row r="183" customFormat="false" ht="12.75" hidden="false" customHeight="false" outlineLevel="0" collapsed="false">
      <c r="E183" s="4"/>
      <c r="F183" s="56"/>
      <c r="G183" s="56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customFormat="false" ht="12.75" hidden="false" customHeight="false" outlineLevel="0" collapsed="false">
      <c r="E184" s="4"/>
      <c r="F184" s="56"/>
      <c r="G184" s="56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"/>
      <c r="F185" s="56"/>
      <c r="G185" s="56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customFormat="false" ht="12.75" hidden="false" customHeight="false" outlineLevel="0" collapsed="false">
      <c r="E186" s="4"/>
      <c r="F186" s="56"/>
      <c r="G186" s="56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"/>
      <c r="F187" s="56"/>
      <c r="G187" s="56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customFormat="false" ht="12.75" hidden="false" customHeight="false" outlineLevel="0" collapsed="false">
      <c r="E188" s="43"/>
      <c r="F188" s="62"/>
      <c r="G188" s="62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3"/>
      <c r="F189" s="62"/>
      <c r="G189" s="62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E190" s="4"/>
      <c r="F190" s="56"/>
      <c r="G190" s="56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customFormat="false" ht="12.75" hidden="false" customHeight="false" outlineLevel="0" collapsed="false">
      <c r="E192" s="4"/>
      <c r="F192" s="56"/>
      <c r="G192" s="56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"/>
      <c r="F193" s="56"/>
      <c r="G193" s="56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"/>
      <c r="F194" s="56"/>
      <c r="G194" s="56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customFormat="false" ht="12.75" hidden="false" customHeight="false" outlineLevel="0" collapsed="false">
      <c r="E195" s="4"/>
      <c r="F195" s="56"/>
      <c r="G195" s="56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 t="n">
        <f aca="false">SUM(W191:W195)</f>
        <v>0</v>
      </c>
    </row>
    <row r="196" customFormat="false" ht="12.75" hidden="false" customHeight="false" outlineLevel="0" collapsed="false">
      <c r="E196" s="4"/>
      <c r="F196" s="56"/>
      <c r="G196" s="56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E197" s="4"/>
      <c r="F197" s="56"/>
      <c r="G197" s="56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E198" s="4"/>
      <c r="F198" s="56"/>
      <c r="G198" s="56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</row>
    <row r="199" customFormat="false" ht="12.75" hidden="false" customHeight="false" outlineLevel="0" collapsed="false">
      <c r="E199" s="4"/>
      <c r="F199" s="56"/>
      <c r="G199" s="56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E200" s="4"/>
      <c r="F200" s="56"/>
      <c r="G200" s="56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</row>
    <row r="201" customFormat="false" ht="12.75" hidden="false" customHeight="false" outlineLevel="0" collapsed="false">
      <c r="E201" s="4"/>
      <c r="F201" s="56"/>
      <c r="G201" s="56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 t="n">
        <f aca="false">SUM(W199:W202)</f>
        <v>0</v>
      </c>
    </row>
    <row r="203" customFormat="false" ht="12.75" hidden="false" customHeight="false" outlineLevel="0" collapsed="false">
      <c r="E203" s="4"/>
      <c r="F203" s="56"/>
      <c r="G203" s="56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</row>
    <row r="204" customFormat="false" ht="12.75" hidden="false" customHeight="false" outlineLevel="0" collapsed="false">
      <c r="E204" s="43"/>
      <c r="F204" s="62"/>
      <c r="G204" s="62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3"/>
      <c r="F205" s="62"/>
      <c r="G205" s="62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3"/>
      <c r="F206" s="62"/>
      <c r="G206" s="62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3"/>
      <c r="F207" s="62"/>
      <c r="G207" s="62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customFormat="false" ht="12.75" hidden="false" customHeight="false" outlineLevel="0" collapsed="false">
      <c r="A208" s="19"/>
      <c r="B208" s="19"/>
      <c r="C208" s="20"/>
      <c r="D208" s="21"/>
      <c r="E208" s="25"/>
      <c r="F208" s="63"/>
      <c r="G208" s="63"/>
      <c r="H208" s="19"/>
      <c r="I208" s="25"/>
      <c r="J208" s="19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  <c r="BA208" s="19"/>
      <c r="BB208" s="19"/>
      <c r="BC208" s="19"/>
      <c r="BD208" s="19"/>
      <c r="BE208" s="19"/>
      <c r="BF208" s="19"/>
      <c r="BG208" s="19"/>
      <c r="BH208" s="19"/>
      <c r="BI208" s="19"/>
      <c r="BJ208" s="19"/>
      <c r="BK208" s="19"/>
      <c r="BL208" s="19"/>
      <c r="BM208" s="19"/>
      <c r="BN208" s="19"/>
      <c r="BO208" s="19"/>
      <c r="BP208" s="19"/>
      <c r="BQ208" s="19"/>
      <c r="BR208" s="19"/>
      <c r="BS208" s="19"/>
      <c r="BT208" s="19"/>
      <c r="BU208" s="19"/>
      <c r="BV208" s="19"/>
      <c r="BW208" s="19"/>
      <c r="BX208" s="19"/>
      <c r="BY208" s="19"/>
      <c r="BZ208" s="19"/>
      <c r="CA208" s="19"/>
      <c r="CB208" s="19"/>
      <c r="CC208" s="19"/>
      <c r="CD208" s="19"/>
      <c r="CE208" s="19"/>
      <c r="CF208" s="19"/>
      <c r="CG208" s="19"/>
      <c r="CH208" s="19"/>
      <c r="CI208" s="19"/>
      <c r="CJ208" s="19"/>
      <c r="CK208" s="19"/>
      <c r="CL208" s="19"/>
      <c r="CM208" s="19"/>
      <c r="CN208" s="19"/>
      <c r="CO208" s="19"/>
      <c r="CP208" s="19"/>
      <c r="CQ208" s="19"/>
      <c r="CR208" s="19"/>
      <c r="CS208" s="19"/>
      <c r="CT208" s="19"/>
      <c r="CU208" s="19"/>
      <c r="CV208" s="19"/>
      <c r="CW208" s="19"/>
      <c r="CX208" s="19"/>
      <c r="CY208" s="19"/>
      <c r="CZ208" s="19"/>
      <c r="DA208" s="19"/>
      <c r="DB208" s="19"/>
      <c r="DC208" s="19"/>
      <c r="DD208" s="19"/>
      <c r="DE208" s="19"/>
      <c r="DF208" s="19"/>
      <c r="DG208" s="19"/>
      <c r="DH208" s="19"/>
      <c r="DI208" s="19"/>
      <c r="DJ208" s="19"/>
      <c r="DK208" s="19"/>
      <c r="DL208" s="19"/>
      <c r="DM208" s="19"/>
      <c r="DN208" s="19"/>
      <c r="DO208" s="19"/>
      <c r="DP208" s="19"/>
      <c r="DQ208" s="19"/>
      <c r="DR208" s="19"/>
      <c r="DS208" s="19"/>
      <c r="DT208" s="19"/>
      <c r="DU208" s="19"/>
      <c r="DV208" s="19"/>
      <c r="DW208" s="19"/>
      <c r="DX208" s="19"/>
      <c r="DY208" s="19"/>
      <c r="DZ208" s="19"/>
      <c r="EA208" s="19"/>
      <c r="EB208" s="19"/>
      <c r="EC208" s="19"/>
      <c r="ED208" s="19"/>
      <c r="EE208" s="19"/>
      <c r="EF208" s="19"/>
      <c r="EG208" s="19"/>
      <c r="EH208" s="19"/>
      <c r="EI208" s="19"/>
      <c r="EJ208" s="19"/>
      <c r="EK208" s="19"/>
      <c r="EL208" s="19"/>
      <c r="EM208" s="19"/>
      <c r="EN208" s="19"/>
      <c r="EO208" s="19"/>
      <c r="EP208" s="19"/>
      <c r="EQ208" s="19"/>
      <c r="ER208" s="19"/>
      <c r="ES208" s="19"/>
      <c r="ET208" s="19"/>
      <c r="EU208" s="19"/>
      <c r="EV208" s="19"/>
      <c r="EW208" s="19"/>
      <c r="EX208" s="19"/>
      <c r="EY208" s="19"/>
      <c r="EZ208" s="19"/>
      <c r="FA208" s="19"/>
      <c r="FB208" s="19"/>
      <c r="FC208" s="19"/>
      <c r="FD208" s="19"/>
      <c r="FE208" s="19"/>
      <c r="FF208" s="19"/>
      <c r="FG208" s="19"/>
      <c r="FH208" s="19"/>
      <c r="FI208" s="19"/>
      <c r="FJ208" s="19"/>
      <c r="FK208" s="19"/>
      <c r="FL208" s="19"/>
      <c r="FM208" s="19"/>
      <c r="FN208" s="19"/>
      <c r="FO208" s="19"/>
      <c r="FP208" s="19"/>
      <c r="FQ208" s="19"/>
      <c r="FR208" s="19"/>
      <c r="FS208" s="19"/>
      <c r="FT208" s="19"/>
      <c r="FU208" s="19"/>
      <c r="FV208" s="19"/>
      <c r="FW208" s="19"/>
      <c r="FX208" s="19"/>
      <c r="FY208" s="19"/>
      <c r="FZ208" s="19"/>
      <c r="GA208" s="19"/>
      <c r="GB208" s="19"/>
      <c r="GC208" s="19"/>
      <c r="GD208" s="19"/>
      <c r="GE208" s="19"/>
      <c r="GF208" s="19"/>
      <c r="GG208" s="19"/>
      <c r="GH208" s="19"/>
      <c r="GI208" s="19"/>
      <c r="GJ208" s="19"/>
      <c r="GK208" s="19"/>
      <c r="GL208" s="19"/>
      <c r="GM208" s="19"/>
      <c r="GN208" s="19"/>
      <c r="GO208" s="19"/>
      <c r="GP208" s="19"/>
      <c r="GQ208" s="19"/>
      <c r="GR208" s="19"/>
      <c r="GS208" s="19"/>
      <c r="GT208" s="19"/>
      <c r="GU208" s="19"/>
      <c r="GV208" s="19"/>
      <c r="GW208" s="19"/>
      <c r="GX208" s="19"/>
      <c r="GY208" s="19"/>
      <c r="GZ208" s="19"/>
      <c r="HA208" s="19"/>
      <c r="HB208" s="19"/>
      <c r="HC208" s="19"/>
      <c r="HD208" s="19"/>
      <c r="HE208" s="19"/>
      <c r="HF208" s="19"/>
      <c r="HG208" s="19"/>
      <c r="HH208" s="19"/>
      <c r="HI208" s="19"/>
      <c r="HJ208" s="19"/>
      <c r="HK208" s="19"/>
      <c r="HL208" s="19"/>
      <c r="HM208" s="19"/>
      <c r="HN208" s="19"/>
      <c r="HO208" s="19"/>
      <c r="HP208" s="19"/>
      <c r="HQ208" s="19"/>
      <c r="HR208" s="19"/>
      <c r="HS208" s="19"/>
      <c r="HT208" s="19"/>
      <c r="HU208" s="19"/>
      <c r="HV208" s="19"/>
      <c r="HW208" s="19"/>
      <c r="HX208" s="19"/>
      <c r="HY208" s="19"/>
      <c r="HZ208" s="19"/>
      <c r="IA208" s="19"/>
      <c r="IB208" s="19"/>
      <c r="IC208" s="19"/>
      <c r="ID208" s="19"/>
      <c r="IE208" s="19"/>
      <c r="IF208" s="19"/>
      <c r="IG208" s="19"/>
      <c r="IH208" s="19"/>
      <c r="II208" s="19"/>
      <c r="IJ208" s="19"/>
      <c r="IK208" s="19"/>
      <c r="IL208" s="19"/>
      <c r="IM208" s="19"/>
      <c r="IN208" s="19"/>
      <c r="IO208" s="19"/>
      <c r="IP208" s="19"/>
      <c r="IQ208" s="19"/>
      <c r="IR208" s="19"/>
      <c r="IS208" s="19"/>
      <c r="IT208" s="19"/>
      <c r="IU208" s="19"/>
      <c r="IV208" s="19"/>
      <c r="IW208" s="19"/>
    </row>
    <row r="209" customFormat="false" ht="12.75" hidden="false" customHeight="false" outlineLevel="0" collapsed="false">
      <c r="E209" s="43"/>
      <c r="F209" s="62"/>
      <c r="G209" s="62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</row>
    <row r="210" customFormat="false" ht="12.75" hidden="false" customHeight="false" outlineLevel="0" collapsed="false">
      <c r="E210" s="4"/>
      <c r="F210" s="56"/>
      <c r="G210" s="56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</row>
    <row r="211" customFormat="false" ht="12.75" hidden="false" customHeight="false" outlineLevel="0" collapsed="false"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</row>
    <row r="212" customFormat="false" ht="12.75" hidden="false" customHeight="false" outlineLevel="0" collapsed="false">
      <c r="E212" s="4"/>
      <c r="F212" s="56"/>
      <c r="G212" s="56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</row>
    <row r="213" customFormat="false" ht="12.75" hidden="false" customHeight="false" outlineLevel="0" collapsed="false">
      <c r="E213" s="4"/>
      <c r="F213" s="56"/>
      <c r="G213" s="56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</row>
    <row r="214" customFormat="false" ht="12.75" hidden="false" customHeight="false" outlineLevel="0" collapsed="false">
      <c r="E214" s="4"/>
      <c r="F214" s="56"/>
      <c r="G214" s="56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</row>
    <row r="215" customFormat="false" ht="12.75" hidden="false" customHeight="false" outlineLevel="0" collapsed="false">
      <c r="E215" s="4"/>
      <c r="F215" s="56"/>
      <c r="G215" s="56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56"/>
      <c r="G216" s="56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</row>
    <row r="217" customFormat="false" ht="12.75" hidden="false" customHeight="false" outlineLevel="0" collapsed="false">
      <c r="E217" s="4"/>
      <c r="F217" s="56"/>
      <c r="G217" s="56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</row>
    <row r="218" customFormat="false" ht="12.75" hidden="false" customHeight="false" outlineLevel="0" collapsed="false">
      <c r="E218" s="4"/>
      <c r="F218" s="56"/>
      <c r="G218" s="56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</row>
    <row r="219" customFormat="false" ht="12.75" hidden="false" customHeight="false" outlineLevel="0" collapsed="false">
      <c r="E219" s="4"/>
      <c r="F219" s="56"/>
      <c r="G219" s="56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</row>
    <row r="220" customFormat="false" ht="12.75" hidden="false" customHeight="false" outlineLevel="0" collapsed="false">
      <c r="E220" s="4"/>
      <c r="F220" s="56"/>
      <c r="G220" s="56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</row>
    <row r="221" customFormat="false" ht="12.75" hidden="false" customHeight="false" outlineLevel="0" collapsed="false">
      <c r="E221" s="4"/>
      <c r="F221" s="56"/>
      <c r="G221" s="56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</row>
    <row r="222" customFormat="false" ht="12.75" hidden="false" customHeight="false" outlineLevel="0" collapsed="false">
      <c r="E222" s="4"/>
      <c r="F222" s="4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</row>
    <row r="223" customFormat="false" ht="12.75" hidden="false" customHeight="false" outlineLevel="0" collapsed="false">
      <c r="E223" s="4"/>
      <c r="F223" s="62"/>
      <c r="G223" s="62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</row>
    <row r="224" customFormat="false" ht="12.75" hidden="false" customHeight="false" outlineLevel="0" collapsed="false">
      <c r="E224" s="4"/>
      <c r="F224" s="62"/>
      <c r="G224" s="62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</row>
    <row r="225" customFormat="false" ht="12.75" hidden="false" customHeight="false" outlineLevel="0" collapsed="false">
      <c r="E225" s="4"/>
      <c r="F225" s="62"/>
      <c r="G225" s="62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</row>
    <row r="226" customFormat="false" ht="12.75" hidden="false" customHeight="false" outlineLevel="0" collapsed="false">
      <c r="E226" s="4"/>
      <c r="F226" s="62"/>
      <c r="G226" s="62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</row>
    <row r="227" customFormat="false" ht="12.75" hidden="false" customHeight="false" outlineLevel="0" collapsed="false">
      <c r="E227" s="4"/>
      <c r="F227" s="62"/>
      <c r="G227" s="62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</row>
    <row r="228" customFormat="false" ht="12.75" hidden="false" customHeight="false" outlineLevel="0" collapsed="false">
      <c r="E228" s="4"/>
      <c r="F228" s="62"/>
      <c r="G228" s="62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</row>
    <row r="229" customFormat="false" ht="12.75" hidden="false" customHeight="false" outlineLevel="0" collapsed="false">
      <c r="E229" s="4"/>
      <c r="F229" s="62"/>
      <c r="G229" s="62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</row>
    <row r="230" customFormat="false" ht="12.75" hidden="false" customHeight="false" outlineLevel="0" collapsed="false">
      <c r="E230" s="64"/>
      <c r="F230" s="62"/>
      <c r="G230" s="62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</row>
    <row r="231" customFormat="false" ht="12.75" hidden="false" customHeight="false" outlineLevel="0" collapsed="false">
      <c r="E231" s="4"/>
      <c r="F231" s="56"/>
      <c r="G231" s="56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</row>
    <row r="232" customFormat="false" ht="12.75" hidden="false" customHeight="false" outlineLevel="0" collapsed="false">
      <c r="E232" s="4"/>
      <c r="F232" s="56"/>
      <c r="G232" s="56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</row>
    <row r="233" customFormat="false" ht="12.75" hidden="false" customHeight="false" outlineLevel="0" collapsed="false">
      <c r="E233" s="4"/>
      <c r="F233" s="56"/>
      <c r="G233" s="56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</row>
    <row r="234" customFormat="false" ht="12.75" hidden="false" customHeight="false" outlineLevel="0" collapsed="false">
      <c r="E234" s="4"/>
      <c r="F234" s="56"/>
      <c r="G234" s="56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</row>
    <row r="235" customFormat="false" ht="12.75" hidden="false" customHeight="false" outlineLevel="0" collapsed="false">
      <c r="E235" s="4"/>
      <c r="F235" s="56"/>
      <c r="G235" s="56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</row>
    <row r="236" customFormat="false" ht="12.75" hidden="false" customHeight="false" outlineLevel="0" collapsed="false">
      <c r="E236" s="4"/>
      <c r="F236" s="56"/>
      <c r="G236" s="56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</row>
    <row r="237" customFormat="false" ht="12.75" hidden="false" customHeight="false" outlineLevel="0" collapsed="false">
      <c r="E237" s="4"/>
      <c r="F237" s="56"/>
      <c r="G237" s="56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 t="n">
        <f aca="false">SUM(W234:W237)</f>
        <v>0</v>
      </c>
    </row>
    <row r="238" customFormat="false" ht="12.75" hidden="false" customHeight="false" outlineLevel="0" collapsed="false">
      <c r="E238" s="4"/>
      <c r="F238" s="56"/>
      <c r="G238" s="56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</row>
    <row r="239" customFormat="false" ht="12.75" hidden="false" customHeight="false" outlineLevel="0" collapsed="false">
      <c r="E239" s="4"/>
      <c r="F239" s="56"/>
      <c r="G239" s="56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</row>
    <row r="240" customFormat="false" ht="12.75" hidden="false" customHeight="false" outlineLevel="0" collapsed="false">
      <c r="E240" s="4"/>
      <c r="F240" s="56"/>
      <c r="G240" s="56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E241" s="4"/>
      <c r="F241" s="56"/>
      <c r="G241" s="56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</row>
    <row r="242" customFormat="false" ht="12.75" hidden="false" customHeight="false" outlineLevel="0" collapsed="false">
      <c r="E242" s="4"/>
      <c r="F242" s="56"/>
      <c r="G242" s="56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</row>
    <row r="243" customFormat="false" ht="12.75" hidden="false" customHeight="false" outlineLevel="0" collapsed="false">
      <c r="E243" s="4"/>
      <c r="F243" s="56"/>
      <c r="G243" s="56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</row>
    <row r="244" customFormat="false" ht="12.75" hidden="false" customHeight="false" outlineLevel="0" collapsed="false">
      <c r="E244" s="4"/>
      <c r="F244" s="56"/>
      <c r="G244" s="56"/>
      <c r="H244" s="4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</row>
    <row r="245" customFormat="false" ht="12.75" hidden="false" customHeight="false" outlineLevel="0" collapsed="false">
      <c r="E245" s="4"/>
      <c r="F245" s="56"/>
      <c r="G245" s="56"/>
      <c r="H245" s="4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</row>
    <row r="246" customFormat="false" ht="12.75" hidden="false" customHeight="false" outlineLevel="0" collapsed="false">
      <c r="E246" s="4"/>
      <c r="F246" s="56"/>
      <c r="G246" s="56"/>
      <c r="H246" s="4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E247" s="4"/>
      <c r="F247" s="56"/>
      <c r="G247" s="56"/>
      <c r="H247" s="4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 t="n">
        <f aca="false">SUM(W244:W247)</f>
        <v>0</v>
      </c>
    </row>
    <row r="248" customFormat="false" ht="12.75" hidden="false" customHeight="false" outlineLevel="0" collapsed="false">
      <c r="E248" s="4"/>
      <c r="F248" s="62"/>
      <c r="G248" s="62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"/>
      <c r="F249" s="62"/>
      <c r="G249" s="62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E250" s="43"/>
      <c r="F250" s="62"/>
      <c r="G250" s="62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customFormat="false" ht="12.75" hidden="false" customHeight="false" outlineLevel="0" collapsed="false">
      <c r="E251" s="4"/>
      <c r="F251" s="56"/>
      <c r="G251" s="56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</row>
    <row r="252" customFormat="false" ht="12.75" hidden="false" customHeight="false" outlineLevel="0" collapsed="false">
      <c r="E252" s="43"/>
      <c r="F252" s="62"/>
      <c r="G252" s="62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43"/>
      <c r="F253" s="62"/>
      <c r="G253" s="62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customFormat="false" ht="12.75" hidden="false" customHeight="false" outlineLevel="0" collapsed="false">
      <c r="E254" s="43"/>
      <c r="F254" s="62"/>
      <c r="G254" s="62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</row>
    <row r="255" customFormat="false" ht="12.75" hidden="false" customHeight="false" outlineLevel="0" collapsed="false">
      <c r="E255" s="4"/>
      <c r="F255" s="56"/>
      <c r="G255" s="56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</row>
    <row r="256" customFormat="false" ht="12.75" hidden="false" customHeight="false" outlineLevel="0" collapsed="false">
      <c r="E256" s="4"/>
      <c r="F256" s="56"/>
      <c r="G256" s="56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</row>
    <row r="257" customFormat="false" ht="12.75" hidden="false" customHeight="false" outlineLevel="0" collapsed="false">
      <c r="E257" s="43"/>
      <c r="F257" s="62"/>
      <c r="G257" s="62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customFormat="false" ht="12.75" hidden="false" customHeight="false" outlineLevel="0" collapsed="false">
      <c r="E258" s="43"/>
      <c r="F258" s="62"/>
      <c r="G258" s="62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</row>
    <row r="259" customFormat="false" ht="12.75" hidden="false" customHeight="false" outlineLevel="0" collapsed="false">
      <c r="E259" s="43"/>
      <c r="F259" s="62"/>
      <c r="G259" s="62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</row>
    <row r="260" customFormat="false" ht="12.75" hidden="false" customHeight="false" outlineLevel="0" collapsed="false">
      <c r="E260" s="43"/>
      <c r="F260" s="62"/>
      <c r="G260" s="62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</row>
    <row r="261" customFormat="false" ht="12.75" hidden="false" customHeight="false" outlineLevel="0" collapsed="false">
      <c r="E261" s="43"/>
      <c r="F261" s="62"/>
      <c r="G261" s="62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"/>
      <c r="F262" s="62"/>
      <c r="G262" s="62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</row>
    <row r="263" customFormat="false" ht="12.75" hidden="false" customHeight="false" outlineLevel="0" collapsed="false">
      <c r="E263" s="4"/>
      <c r="F263" s="62"/>
      <c r="G263" s="62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</row>
    <row r="264" customFormat="false" ht="12.75" hidden="false" customHeight="false" outlineLevel="0" collapsed="false">
      <c r="E264" s="4"/>
      <c r="F264" s="56"/>
      <c r="G264" s="56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4"/>
      <c r="F265" s="56"/>
      <c r="G265" s="56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</row>
    <row r="266" customFormat="false" ht="12.75" hidden="false" customHeight="false" outlineLevel="0" collapsed="false">
      <c r="A266" s="19"/>
      <c r="B266" s="19"/>
      <c r="C266" s="20"/>
      <c r="D266" s="21"/>
      <c r="E266" s="25"/>
      <c r="F266" s="63"/>
      <c r="G266" s="63"/>
      <c r="H266" s="19"/>
      <c r="I266" s="25"/>
      <c r="J266" s="19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  <c r="BF266" s="19"/>
      <c r="BG266" s="19"/>
      <c r="BH266" s="19"/>
      <c r="BI266" s="19"/>
      <c r="BJ266" s="19"/>
      <c r="BK266" s="19"/>
      <c r="BL266" s="19"/>
      <c r="BM266" s="19"/>
      <c r="BN266" s="19"/>
      <c r="BO266" s="19"/>
      <c r="BP266" s="19"/>
      <c r="BQ266" s="19"/>
      <c r="BR266" s="19"/>
      <c r="BS266" s="19"/>
      <c r="BT266" s="19"/>
      <c r="BU266" s="19"/>
      <c r="BV266" s="19"/>
      <c r="BW266" s="19"/>
      <c r="BX266" s="19"/>
      <c r="BY266" s="19"/>
      <c r="BZ266" s="19"/>
      <c r="CA266" s="19"/>
      <c r="CB266" s="19"/>
      <c r="CC266" s="19"/>
      <c r="CD266" s="19"/>
      <c r="CE266" s="19"/>
      <c r="CF266" s="19"/>
      <c r="CG266" s="19"/>
      <c r="CH266" s="19"/>
      <c r="CI266" s="19"/>
      <c r="CJ266" s="19"/>
      <c r="CK266" s="19"/>
      <c r="CL266" s="19"/>
      <c r="CM266" s="19"/>
      <c r="CN266" s="19"/>
      <c r="CO266" s="19"/>
      <c r="CP266" s="19"/>
      <c r="CQ266" s="19"/>
      <c r="CR266" s="19"/>
      <c r="CS266" s="19"/>
      <c r="CT266" s="19"/>
      <c r="CU266" s="19"/>
      <c r="CV266" s="19"/>
      <c r="CW266" s="19"/>
      <c r="CX266" s="19"/>
      <c r="CY266" s="19"/>
      <c r="CZ266" s="19"/>
      <c r="DA266" s="19"/>
      <c r="DB266" s="19"/>
      <c r="DC266" s="19"/>
      <c r="DD266" s="19"/>
      <c r="DE266" s="19"/>
      <c r="DF266" s="19"/>
      <c r="DG266" s="19"/>
      <c r="DH266" s="19"/>
      <c r="DI266" s="19"/>
      <c r="DJ266" s="19"/>
      <c r="DK266" s="19"/>
      <c r="DL266" s="19"/>
      <c r="DM266" s="19"/>
      <c r="DN266" s="19"/>
      <c r="DO266" s="19"/>
      <c r="DP266" s="19"/>
      <c r="DQ266" s="19"/>
      <c r="DR266" s="19"/>
      <c r="DS266" s="19"/>
      <c r="DT266" s="19"/>
      <c r="DU266" s="19"/>
      <c r="DV266" s="19"/>
      <c r="DW266" s="19"/>
      <c r="DX266" s="19"/>
      <c r="DY266" s="19"/>
      <c r="DZ266" s="19"/>
      <c r="EA266" s="19"/>
      <c r="EB266" s="19"/>
      <c r="EC266" s="19"/>
      <c r="ED266" s="19"/>
      <c r="EE266" s="19"/>
      <c r="EF266" s="19"/>
      <c r="EG266" s="19"/>
      <c r="EH266" s="19"/>
      <c r="EI266" s="19"/>
      <c r="EJ266" s="19"/>
      <c r="EK266" s="19"/>
      <c r="EL266" s="19"/>
      <c r="EM266" s="19"/>
      <c r="EN266" s="19"/>
      <c r="EO266" s="19"/>
      <c r="EP266" s="19"/>
      <c r="EQ266" s="19"/>
      <c r="ER266" s="19"/>
      <c r="ES266" s="19"/>
      <c r="ET266" s="19"/>
      <c r="EU266" s="19"/>
      <c r="EV266" s="19"/>
      <c r="EW266" s="19"/>
      <c r="EX266" s="19"/>
      <c r="EY266" s="19"/>
      <c r="EZ266" s="19"/>
      <c r="FA266" s="19"/>
      <c r="FB266" s="19"/>
      <c r="FC266" s="19"/>
      <c r="FD266" s="19"/>
      <c r="FE266" s="19"/>
      <c r="FF266" s="19"/>
      <c r="FG266" s="19"/>
      <c r="FH266" s="19"/>
      <c r="FI266" s="19"/>
      <c r="FJ266" s="19"/>
      <c r="FK266" s="19"/>
      <c r="FL266" s="19"/>
      <c r="FM266" s="19"/>
      <c r="FN266" s="19"/>
      <c r="FO266" s="19"/>
      <c r="FP266" s="19"/>
      <c r="FQ266" s="19"/>
      <c r="FR266" s="19"/>
      <c r="FS266" s="19"/>
      <c r="FT266" s="19"/>
      <c r="FU266" s="19"/>
      <c r="FV266" s="19"/>
      <c r="FW266" s="19"/>
      <c r="FX266" s="19"/>
      <c r="FY266" s="19"/>
      <c r="FZ266" s="19"/>
      <c r="GA266" s="19"/>
      <c r="GB266" s="19"/>
      <c r="GC266" s="19"/>
      <c r="GD266" s="19"/>
      <c r="GE266" s="19"/>
      <c r="GF266" s="19"/>
      <c r="GG266" s="19"/>
      <c r="GH266" s="19"/>
      <c r="GI266" s="19"/>
      <c r="GJ266" s="19"/>
      <c r="GK266" s="19"/>
      <c r="GL266" s="19"/>
      <c r="GM266" s="19"/>
      <c r="GN266" s="19"/>
      <c r="GO266" s="19"/>
      <c r="GP266" s="19"/>
      <c r="GQ266" s="19"/>
      <c r="GR266" s="19"/>
      <c r="GS266" s="19"/>
      <c r="GT266" s="19"/>
      <c r="GU266" s="19"/>
      <c r="GV266" s="19"/>
      <c r="GW266" s="19"/>
      <c r="GX266" s="19"/>
      <c r="GY266" s="19"/>
      <c r="GZ266" s="19"/>
      <c r="HA266" s="19"/>
      <c r="HB266" s="19"/>
      <c r="HC266" s="19"/>
      <c r="HD266" s="19"/>
      <c r="HE266" s="19"/>
      <c r="HF266" s="19"/>
      <c r="HG266" s="19"/>
      <c r="HH266" s="19"/>
      <c r="HI266" s="19"/>
      <c r="HJ266" s="19"/>
      <c r="HK266" s="19"/>
      <c r="HL266" s="19"/>
      <c r="HM266" s="19"/>
      <c r="HN266" s="19"/>
      <c r="HO266" s="19"/>
      <c r="HP266" s="19"/>
      <c r="HQ266" s="19"/>
      <c r="HR266" s="19"/>
      <c r="HS266" s="19"/>
      <c r="HT266" s="19"/>
      <c r="HU266" s="19"/>
      <c r="HV266" s="19"/>
      <c r="HW266" s="19"/>
      <c r="HX266" s="19"/>
      <c r="HY266" s="19"/>
      <c r="HZ266" s="19"/>
      <c r="IA266" s="19"/>
      <c r="IB266" s="19"/>
      <c r="IC266" s="19"/>
      <c r="ID266" s="19"/>
      <c r="IE266" s="19"/>
      <c r="IF266" s="19"/>
      <c r="IG266" s="19"/>
      <c r="IH266" s="19"/>
      <c r="II266" s="19"/>
      <c r="IJ266" s="19"/>
      <c r="IK266" s="19"/>
      <c r="IL266" s="19"/>
      <c r="IM266" s="19"/>
      <c r="IN266" s="19"/>
      <c r="IO266" s="19"/>
      <c r="IP266" s="19"/>
      <c r="IQ266" s="19"/>
      <c r="IR266" s="19"/>
      <c r="IS266" s="19"/>
      <c r="IT266" s="19"/>
      <c r="IU266" s="19"/>
      <c r="IV266" s="19"/>
      <c r="IW266" s="19"/>
    </row>
    <row r="267" customFormat="false" ht="12.75" hidden="false" customHeight="false" outlineLevel="0" collapsed="false">
      <c r="E267" s="4"/>
      <c r="F267" s="62"/>
      <c r="G267" s="62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</row>
    <row r="268" customFormat="false" ht="12.75" hidden="false" customHeight="false" outlineLevel="0" collapsed="false">
      <c r="E268" s="4"/>
      <c r="F268" s="62"/>
      <c r="G268" s="62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</row>
    <row r="269" customFormat="false" ht="12.75" hidden="false" customHeight="false" outlineLevel="0" collapsed="false">
      <c r="E269" s="4"/>
      <c r="F269" s="62"/>
      <c r="G269" s="62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</row>
    <row r="270" customFormat="false" ht="12.75" hidden="false" customHeight="false" outlineLevel="0" collapsed="false">
      <c r="E270" s="4"/>
      <c r="F270" s="62"/>
      <c r="G270" s="62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</row>
    <row r="271" customFormat="false" ht="12.75" hidden="false" customHeight="false" outlineLevel="0" collapsed="false">
      <c r="E271" s="4"/>
      <c r="F271" s="62"/>
      <c r="G271" s="62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"/>
      <c r="F272" s="62"/>
      <c r="G272" s="62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3"/>
      <c r="F273" s="62"/>
      <c r="G273" s="62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12.75" hidden="false" customHeight="false" outlineLevel="0" collapsed="false">
      <c r="E274" s="43"/>
      <c r="F274" s="62"/>
      <c r="G274" s="62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12.75" hidden="false" customHeight="false" outlineLevel="0" collapsed="false">
      <c r="E275" s="43"/>
      <c r="F275" s="62"/>
      <c r="G275" s="62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"/>
      <c r="F276" s="62"/>
      <c r="G276" s="62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"/>
      <c r="F277" s="62"/>
      <c r="G277" s="62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customFormat="false" ht="12.75" hidden="false" customHeight="false" outlineLevel="0" collapsed="false">
      <c r="E278" s="4"/>
      <c r="F278" s="62"/>
      <c r="G278" s="62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</row>
    <row r="279" customFormat="false" ht="12.75" hidden="false" customHeight="false" outlineLevel="0" collapsed="false">
      <c r="E279" s="4"/>
      <c r="F279" s="62"/>
      <c r="G279" s="62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E280" s="4"/>
      <c r="F280" s="62"/>
      <c r="G280" s="62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customFormat="false" ht="12.75" hidden="false" customHeight="false" outlineLevel="0" collapsed="false">
      <c r="E281" s="4"/>
      <c r="F281" s="62"/>
      <c r="G281" s="62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E282" s="4"/>
      <c r="F282" s="62"/>
      <c r="G282" s="62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</row>
    <row r="283" customFormat="false" ht="12.75" hidden="false" customHeight="false" outlineLevel="0" collapsed="false">
      <c r="E283" s="4"/>
      <c r="F283" s="62"/>
      <c r="G283" s="62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</row>
    <row r="284" customFormat="false" ht="12.75" hidden="false" customHeight="false" outlineLevel="0" collapsed="false">
      <c r="E284" s="4"/>
      <c r="F284" s="62"/>
      <c r="G284" s="62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</row>
    <row r="285" customFormat="false" ht="12.75" hidden="false" customHeight="false" outlineLevel="0" collapsed="false">
      <c r="E285" s="4"/>
      <c r="F285" s="56"/>
      <c r="G285" s="56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customFormat="false" ht="12.75" hidden="false" customHeight="false" outlineLevel="0" collapsed="false">
      <c r="E286" s="4"/>
      <c r="F286" s="56"/>
      <c r="G286" s="56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</row>
    <row r="287" customFormat="false" ht="12.75" hidden="false" customHeight="false" outlineLevel="0" collapsed="false">
      <c r="E287" s="4"/>
      <c r="F287" s="56"/>
      <c r="G287" s="56"/>
      <c r="I287" s="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</row>
    <row r="288" customFormat="false" ht="12.75" hidden="false" customHeight="false" outlineLevel="0" collapsed="false">
      <c r="E288" s="4"/>
      <c r="F288" s="56"/>
      <c r="G288" s="56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</row>
    <row r="289" customFormat="false" ht="12.75" hidden="false" customHeight="false" outlineLevel="0" collapsed="false">
      <c r="E289" s="4"/>
      <c r="F289" s="56"/>
      <c r="G289" s="56"/>
      <c r="I289" s="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</row>
    <row r="290" customFormat="false" ht="12.75" hidden="false" customHeight="false" outlineLevel="0" collapsed="false">
      <c r="A290" s="19"/>
      <c r="B290" s="19"/>
      <c r="C290" s="20"/>
      <c r="D290" s="21"/>
      <c r="E290" s="25"/>
      <c r="F290" s="63"/>
      <c r="G290" s="63"/>
      <c r="H290" s="19"/>
      <c r="I290" s="25"/>
      <c r="J290" s="19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19"/>
      <c r="BI290" s="19"/>
      <c r="BJ290" s="19"/>
      <c r="BK290" s="19"/>
      <c r="BL290" s="19"/>
      <c r="BM290" s="19"/>
      <c r="BN290" s="19"/>
      <c r="BO290" s="19"/>
      <c r="BP290" s="19"/>
      <c r="BQ290" s="19"/>
      <c r="BR290" s="19"/>
      <c r="BS290" s="19"/>
      <c r="BT290" s="19"/>
      <c r="BU290" s="19"/>
      <c r="BV290" s="19"/>
      <c r="BW290" s="19"/>
      <c r="BX290" s="19"/>
      <c r="BY290" s="19"/>
      <c r="BZ290" s="19"/>
      <c r="CA290" s="19"/>
      <c r="CB290" s="19"/>
      <c r="CC290" s="19"/>
      <c r="CD290" s="19"/>
      <c r="CE290" s="19"/>
      <c r="CF290" s="19"/>
      <c r="CG290" s="19"/>
      <c r="CH290" s="19"/>
      <c r="CI290" s="19"/>
      <c r="CJ290" s="19"/>
      <c r="CK290" s="19"/>
      <c r="CL290" s="19"/>
      <c r="CM290" s="19"/>
      <c r="CN290" s="19"/>
      <c r="CO290" s="19"/>
      <c r="CP290" s="19"/>
      <c r="CQ290" s="19"/>
      <c r="CR290" s="19"/>
      <c r="CS290" s="19"/>
      <c r="CT290" s="19"/>
      <c r="CU290" s="19"/>
      <c r="CV290" s="19"/>
      <c r="CW290" s="19"/>
      <c r="CX290" s="19"/>
      <c r="CY290" s="19"/>
      <c r="CZ290" s="19"/>
      <c r="DA290" s="19"/>
      <c r="DB290" s="19"/>
      <c r="DC290" s="19"/>
      <c r="DD290" s="19"/>
      <c r="DE290" s="19"/>
      <c r="DF290" s="19"/>
      <c r="DG290" s="19"/>
      <c r="DH290" s="19"/>
      <c r="DI290" s="19"/>
      <c r="DJ290" s="19"/>
      <c r="DK290" s="19"/>
      <c r="DL290" s="19"/>
      <c r="DM290" s="19"/>
      <c r="DN290" s="19"/>
      <c r="DO290" s="19"/>
      <c r="DP290" s="19"/>
      <c r="DQ290" s="19"/>
      <c r="DR290" s="19"/>
      <c r="DS290" s="19"/>
      <c r="DT290" s="19"/>
      <c r="DU290" s="19"/>
      <c r="DV290" s="19"/>
      <c r="DW290" s="19"/>
      <c r="DX290" s="19"/>
      <c r="DY290" s="19"/>
      <c r="DZ290" s="19"/>
      <c r="EA290" s="19"/>
      <c r="EB290" s="19"/>
      <c r="EC290" s="19"/>
      <c r="ED290" s="19"/>
      <c r="EE290" s="19"/>
      <c r="EF290" s="19"/>
      <c r="EG290" s="19"/>
      <c r="EH290" s="19"/>
      <c r="EI290" s="19"/>
      <c r="EJ290" s="19"/>
      <c r="EK290" s="19"/>
      <c r="EL290" s="19"/>
      <c r="EM290" s="19"/>
      <c r="EN290" s="19"/>
      <c r="EO290" s="19"/>
      <c r="EP290" s="19"/>
      <c r="EQ290" s="19"/>
      <c r="ER290" s="19"/>
      <c r="ES290" s="19"/>
      <c r="ET290" s="19"/>
      <c r="EU290" s="19"/>
      <c r="EV290" s="19"/>
      <c r="EW290" s="19"/>
      <c r="EX290" s="19"/>
      <c r="EY290" s="19"/>
      <c r="EZ290" s="19"/>
      <c r="FA290" s="19"/>
      <c r="FB290" s="19"/>
      <c r="FC290" s="19"/>
      <c r="FD290" s="19"/>
      <c r="FE290" s="19"/>
      <c r="FF290" s="19"/>
      <c r="FG290" s="19"/>
      <c r="FH290" s="19"/>
      <c r="FI290" s="19"/>
      <c r="FJ290" s="19"/>
      <c r="FK290" s="19"/>
      <c r="FL290" s="19"/>
      <c r="FM290" s="19"/>
      <c r="FN290" s="19"/>
      <c r="FO290" s="19"/>
      <c r="FP290" s="19"/>
      <c r="FQ290" s="19"/>
      <c r="FR290" s="19"/>
      <c r="FS290" s="19"/>
      <c r="FT290" s="19"/>
      <c r="FU290" s="19"/>
      <c r="FV290" s="19"/>
      <c r="FW290" s="19"/>
      <c r="FX290" s="19"/>
      <c r="FY290" s="19"/>
      <c r="FZ290" s="19"/>
      <c r="GA290" s="19"/>
      <c r="GB290" s="19"/>
      <c r="GC290" s="19"/>
      <c r="GD290" s="19"/>
      <c r="GE290" s="19"/>
      <c r="GF290" s="19"/>
      <c r="GG290" s="19"/>
      <c r="GH290" s="19"/>
      <c r="GI290" s="19"/>
      <c r="GJ290" s="19"/>
      <c r="GK290" s="19"/>
      <c r="GL290" s="19"/>
      <c r="GM290" s="19"/>
      <c r="GN290" s="19"/>
      <c r="GO290" s="19"/>
      <c r="GP290" s="19"/>
      <c r="GQ290" s="19"/>
      <c r="GR290" s="19"/>
      <c r="GS290" s="19"/>
      <c r="GT290" s="19"/>
      <c r="GU290" s="19"/>
      <c r="GV290" s="19"/>
      <c r="GW290" s="19"/>
      <c r="GX290" s="19"/>
      <c r="GY290" s="19"/>
      <c r="GZ290" s="19"/>
      <c r="HA290" s="19"/>
      <c r="HB290" s="19"/>
      <c r="HC290" s="19"/>
      <c r="HD290" s="19"/>
      <c r="HE290" s="19"/>
      <c r="HF290" s="19"/>
      <c r="HG290" s="19"/>
      <c r="HH290" s="19"/>
      <c r="HI290" s="19"/>
      <c r="HJ290" s="19"/>
      <c r="HK290" s="19"/>
      <c r="HL290" s="19"/>
      <c r="HM290" s="19"/>
      <c r="HN290" s="19"/>
      <c r="HO290" s="19"/>
      <c r="HP290" s="19"/>
      <c r="HQ290" s="19"/>
      <c r="HR290" s="19"/>
      <c r="HS290" s="19"/>
      <c r="HT290" s="19"/>
      <c r="HU290" s="19"/>
      <c r="HV290" s="19"/>
      <c r="HW290" s="19"/>
      <c r="HX290" s="19"/>
      <c r="HY290" s="19"/>
      <c r="HZ290" s="19"/>
      <c r="IA290" s="19"/>
      <c r="IB290" s="19"/>
      <c r="IC290" s="19"/>
      <c r="ID290" s="19"/>
      <c r="IE290" s="19"/>
      <c r="IF290" s="19"/>
      <c r="IG290" s="19"/>
      <c r="IH290" s="19"/>
      <c r="II290" s="19"/>
      <c r="IJ290" s="19"/>
      <c r="IK290" s="19"/>
      <c r="IL290" s="19"/>
      <c r="IM290" s="19"/>
      <c r="IN290" s="19"/>
      <c r="IO290" s="19"/>
      <c r="IP290" s="19"/>
      <c r="IQ290" s="19"/>
      <c r="IR290" s="19"/>
      <c r="IS290" s="19"/>
      <c r="IT290" s="19"/>
      <c r="IU290" s="19"/>
      <c r="IV290" s="19"/>
      <c r="IW290" s="19"/>
    </row>
    <row r="291" customFormat="false" ht="12.75" hidden="false" customHeight="false" outlineLevel="0" collapsed="false">
      <c r="E291" s="4"/>
      <c r="F291" s="56"/>
      <c r="G291" s="56"/>
      <c r="I291" s="4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</row>
    <row r="292" customFormat="false" ht="12.75" hidden="false" customHeight="false" outlineLevel="0" collapsed="false">
      <c r="E292" s="4"/>
      <c r="F292" s="56"/>
      <c r="G292" s="56"/>
      <c r="H292" s="4"/>
      <c r="I292" s="4"/>
      <c r="K292" s="15"/>
      <c r="L292" s="32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customFormat="false" ht="12.75" hidden="false" customHeight="false" outlineLevel="0" collapsed="false">
      <c r="E293" s="4"/>
      <c r="F293" s="56"/>
      <c r="G293" s="56"/>
      <c r="H293" s="4"/>
      <c r="I293" s="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</row>
    <row r="294" customFormat="false" ht="12.75" hidden="false" customHeight="false" outlineLevel="0" collapsed="false">
      <c r="E294" s="4"/>
      <c r="F294" s="56"/>
      <c r="G294" s="56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</row>
    <row r="295" customFormat="false" ht="12.75" hidden="false" customHeight="false" outlineLevel="0" collapsed="false">
      <c r="E295" s="4"/>
      <c r="F295" s="56"/>
      <c r="G295" s="56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</row>
    <row r="296" customFormat="false" ht="12.75" hidden="false" customHeight="false" outlineLevel="0" collapsed="false">
      <c r="E296" s="4"/>
      <c r="F296" s="56"/>
      <c r="G296" s="56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</row>
    <row r="297" customFormat="false" ht="12.75" hidden="false" customHeight="false" outlineLevel="0" collapsed="false"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</row>
    <row r="298" customFormat="false" ht="12.75" hidden="false" customHeight="false" outlineLevel="0" collapsed="false">
      <c r="A298" s="19"/>
      <c r="B298" s="19"/>
      <c r="C298" s="20"/>
      <c r="D298" s="21"/>
      <c r="E298" s="25"/>
      <c r="F298" s="63"/>
      <c r="G298" s="63"/>
      <c r="H298" s="19"/>
      <c r="I298" s="25"/>
      <c r="J298" s="19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  <c r="AZ298" s="19"/>
      <c r="BA298" s="19"/>
      <c r="BB298" s="19"/>
      <c r="BC298" s="19"/>
      <c r="BD298" s="19"/>
      <c r="BE298" s="19"/>
      <c r="BF298" s="19"/>
      <c r="BG298" s="19"/>
      <c r="BH298" s="19"/>
      <c r="BI298" s="19"/>
      <c r="BJ298" s="19"/>
      <c r="BK298" s="19"/>
      <c r="BL298" s="19"/>
      <c r="BM298" s="19"/>
      <c r="BN298" s="19"/>
      <c r="BO298" s="19"/>
      <c r="BP298" s="19"/>
      <c r="BQ298" s="19"/>
      <c r="BR298" s="19"/>
      <c r="BS298" s="19"/>
      <c r="BT298" s="19"/>
      <c r="BU298" s="19"/>
      <c r="BV298" s="19"/>
      <c r="BW298" s="19"/>
      <c r="BX298" s="19"/>
      <c r="BY298" s="19"/>
      <c r="BZ298" s="19"/>
      <c r="CA298" s="19"/>
      <c r="CB298" s="19"/>
      <c r="CC298" s="19"/>
      <c r="CD298" s="19"/>
      <c r="CE298" s="19"/>
      <c r="CF298" s="19"/>
      <c r="CG298" s="19"/>
      <c r="CH298" s="19"/>
      <c r="CI298" s="19"/>
      <c r="CJ298" s="19"/>
      <c r="CK298" s="19"/>
      <c r="CL298" s="19"/>
      <c r="CM298" s="19"/>
      <c r="CN298" s="19"/>
      <c r="CO298" s="19"/>
      <c r="CP298" s="19"/>
      <c r="CQ298" s="19"/>
      <c r="CR298" s="19"/>
      <c r="CS298" s="19"/>
      <c r="CT298" s="19"/>
      <c r="CU298" s="19"/>
      <c r="CV298" s="19"/>
      <c r="CW298" s="19"/>
      <c r="CX298" s="19"/>
      <c r="CY298" s="19"/>
      <c r="CZ298" s="19"/>
      <c r="DA298" s="19"/>
      <c r="DB298" s="19"/>
      <c r="DC298" s="19"/>
      <c r="DD298" s="19"/>
      <c r="DE298" s="19"/>
      <c r="DF298" s="19"/>
      <c r="DG298" s="19"/>
      <c r="DH298" s="19"/>
      <c r="DI298" s="19"/>
      <c r="DJ298" s="19"/>
      <c r="DK298" s="19"/>
      <c r="DL298" s="19"/>
      <c r="DM298" s="19"/>
      <c r="DN298" s="19"/>
      <c r="DO298" s="19"/>
      <c r="DP298" s="19"/>
      <c r="DQ298" s="19"/>
      <c r="DR298" s="19"/>
      <c r="DS298" s="19"/>
      <c r="DT298" s="19"/>
      <c r="DU298" s="19"/>
      <c r="DV298" s="19"/>
      <c r="DW298" s="19"/>
      <c r="DX298" s="19"/>
      <c r="DY298" s="19"/>
      <c r="DZ298" s="19"/>
      <c r="EA298" s="19"/>
      <c r="EB298" s="19"/>
      <c r="EC298" s="19"/>
      <c r="ED298" s="19"/>
      <c r="EE298" s="19"/>
      <c r="EF298" s="19"/>
      <c r="EG298" s="19"/>
      <c r="EH298" s="19"/>
      <c r="EI298" s="19"/>
      <c r="EJ298" s="19"/>
      <c r="EK298" s="19"/>
      <c r="EL298" s="19"/>
      <c r="EM298" s="19"/>
      <c r="EN298" s="19"/>
      <c r="EO298" s="19"/>
      <c r="EP298" s="19"/>
      <c r="EQ298" s="19"/>
      <c r="ER298" s="19"/>
      <c r="ES298" s="19"/>
      <c r="ET298" s="19"/>
      <c r="EU298" s="19"/>
      <c r="EV298" s="19"/>
      <c r="EW298" s="19"/>
      <c r="EX298" s="19"/>
      <c r="EY298" s="19"/>
      <c r="EZ298" s="19"/>
      <c r="FA298" s="19"/>
      <c r="FB298" s="19"/>
      <c r="FC298" s="19"/>
      <c r="FD298" s="19"/>
      <c r="FE298" s="19"/>
      <c r="FF298" s="19"/>
      <c r="FG298" s="19"/>
      <c r="FH298" s="19"/>
      <c r="FI298" s="19"/>
      <c r="FJ298" s="19"/>
      <c r="FK298" s="19"/>
      <c r="FL298" s="19"/>
      <c r="FM298" s="19"/>
      <c r="FN298" s="19"/>
      <c r="FO298" s="19"/>
      <c r="FP298" s="19"/>
      <c r="FQ298" s="19"/>
      <c r="FR298" s="19"/>
      <c r="FS298" s="19"/>
      <c r="FT298" s="19"/>
      <c r="FU298" s="19"/>
      <c r="FV298" s="19"/>
      <c r="FW298" s="19"/>
      <c r="FX298" s="19"/>
      <c r="FY298" s="19"/>
      <c r="FZ298" s="19"/>
      <c r="GA298" s="19"/>
      <c r="GB298" s="19"/>
      <c r="GC298" s="19"/>
      <c r="GD298" s="19"/>
      <c r="GE298" s="19"/>
      <c r="GF298" s="19"/>
      <c r="GG298" s="19"/>
      <c r="GH298" s="19"/>
      <c r="GI298" s="19"/>
      <c r="GJ298" s="19"/>
      <c r="GK298" s="19"/>
      <c r="GL298" s="19"/>
      <c r="GM298" s="19"/>
      <c r="GN298" s="19"/>
      <c r="GO298" s="19"/>
      <c r="GP298" s="19"/>
      <c r="GQ298" s="19"/>
      <c r="GR298" s="19"/>
      <c r="GS298" s="19"/>
      <c r="GT298" s="19"/>
      <c r="GU298" s="19"/>
      <c r="GV298" s="19"/>
      <c r="GW298" s="19"/>
      <c r="GX298" s="19"/>
      <c r="GY298" s="19"/>
      <c r="GZ298" s="19"/>
      <c r="HA298" s="19"/>
      <c r="HB298" s="19"/>
      <c r="HC298" s="19"/>
      <c r="HD298" s="19"/>
      <c r="HE298" s="19"/>
      <c r="HF298" s="19"/>
      <c r="HG298" s="19"/>
      <c r="HH298" s="19"/>
      <c r="HI298" s="19"/>
      <c r="HJ298" s="19"/>
      <c r="HK298" s="19"/>
      <c r="HL298" s="19"/>
      <c r="HM298" s="19"/>
      <c r="HN298" s="19"/>
      <c r="HO298" s="19"/>
      <c r="HP298" s="19"/>
      <c r="HQ298" s="19"/>
      <c r="HR298" s="19"/>
      <c r="HS298" s="19"/>
      <c r="HT298" s="19"/>
      <c r="HU298" s="19"/>
      <c r="HV298" s="19"/>
      <c r="HW298" s="19"/>
      <c r="HX298" s="19"/>
      <c r="HY298" s="19"/>
      <c r="HZ298" s="19"/>
      <c r="IA298" s="19"/>
      <c r="IB298" s="19"/>
      <c r="IC298" s="19"/>
      <c r="ID298" s="19"/>
      <c r="IE298" s="19"/>
      <c r="IF298" s="19"/>
      <c r="IG298" s="19"/>
      <c r="IH298" s="19"/>
      <c r="II298" s="19"/>
      <c r="IJ298" s="19"/>
      <c r="IK298" s="19"/>
      <c r="IL298" s="19"/>
      <c r="IM298" s="19"/>
      <c r="IN298" s="19"/>
      <c r="IO298" s="19"/>
      <c r="IP298" s="19"/>
      <c r="IQ298" s="19"/>
      <c r="IR298" s="19"/>
      <c r="IS298" s="19"/>
      <c r="IT298" s="19"/>
      <c r="IU298" s="19"/>
      <c r="IV298" s="19"/>
      <c r="IW298" s="19"/>
    </row>
    <row r="299" customFormat="false" ht="12.75" hidden="false" customHeight="false" outlineLevel="0" collapsed="false">
      <c r="A299" s="19"/>
      <c r="B299" s="19"/>
      <c r="C299" s="20"/>
      <c r="D299" s="21"/>
      <c r="E299" s="25"/>
      <c r="F299" s="63"/>
      <c r="G299" s="63"/>
      <c r="H299" s="19"/>
      <c r="I299" s="25"/>
      <c r="J299" s="19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9"/>
      <c r="BB299" s="19"/>
      <c r="BC299" s="19"/>
      <c r="BD299" s="19"/>
      <c r="BE299" s="19"/>
      <c r="BF299" s="19"/>
      <c r="BG299" s="19"/>
      <c r="BH299" s="19"/>
      <c r="BI299" s="19"/>
      <c r="BJ299" s="19"/>
      <c r="BK299" s="19"/>
      <c r="BL299" s="19"/>
      <c r="BM299" s="19"/>
      <c r="BN299" s="19"/>
      <c r="BO299" s="19"/>
      <c r="BP299" s="19"/>
      <c r="BQ299" s="19"/>
      <c r="BR299" s="19"/>
      <c r="BS299" s="19"/>
      <c r="BT299" s="19"/>
      <c r="BU299" s="19"/>
      <c r="BV299" s="19"/>
      <c r="BW299" s="19"/>
      <c r="BX299" s="19"/>
      <c r="BY299" s="19"/>
      <c r="BZ299" s="19"/>
      <c r="CA299" s="19"/>
      <c r="CB299" s="19"/>
      <c r="CC299" s="19"/>
      <c r="CD299" s="19"/>
      <c r="CE299" s="19"/>
      <c r="CF299" s="19"/>
      <c r="CG299" s="19"/>
      <c r="CH299" s="19"/>
      <c r="CI299" s="19"/>
      <c r="CJ299" s="19"/>
      <c r="CK299" s="19"/>
      <c r="CL299" s="19"/>
      <c r="CM299" s="19"/>
      <c r="CN299" s="19"/>
      <c r="CO299" s="19"/>
      <c r="CP299" s="19"/>
      <c r="CQ299" s="19"/>
      <c r="CR299" s="19"/>
      <c r="CS299" s="19"/>
      <c r="CT299" s="19"/>
      <c r="CU299" s="19"/>
      <c r="CV299" s="19"/>
      <c r="CW299" s="19"/>
      <c r="CX299" s="19"/>
      <c r="CY299" s="19"/>
      <c r="CZ299" s="19"/>
      <c r="DA299" s="19"/>
      <c r="DB299" s="19"/>
      <c r="DC299" s="19"/>
      <c r="DD299" s="19"/>
      <c r="DE299" s="19"/>
      <c r="DF299" s="19"/>
      <c r="DG299" s="19"/>
      <c r="DH299" s="19"/>
      <c r="DI299" s="19"/>
      <c r="DJ299" s="19"/>
      <c r="DK299" s="19"/>
      <c r="DL299" s="19"/>
      <c r="DM299" s="19"/>
      <c r="DN299" s="19"/>
      <c r="DO299" s="19"/>
      <c r="DP299" s="19"/>
      <c r="DQ299" s="19"/>
      <c r="DR299" s="19"/>
      <c r="DS299" s="19"/>
      <c r="DT299" s="19"/>
      <c r="DU299" s="19"/>
      <c r="DV299" s="19"/>
      <c r="DW299" s="19"/>
      <c r="DX299" s="19"/>
      <c r="DY299" s="19"/>
      <c r="DZ299" s="19"/>
      <c r="EA299" s="19"/>
      <c r="EB299" s="19"/>
      <c r="EC299" s="19"/>
      <c r="ED299" s="19"/>
      <c r="EE299" s="19"/>
      <c r="EF299" s="19"/>
      <c r="EG299" s="19"/>
      <c r="EH299" s="19"/>
      <c r="EI299" s="19"/>
      <c r="EJ299" s="19"/>
      <c r="EK299" s="19"/>
      <c r="EL299" s="19"/>
      <c r="EM299" s="19"/>
      <c r="EN299" s="19"/>
      <c r="EO299" s="19"/>
      <c r="EP299" s="19"/>
      <c r="EQ299" s="19"/>
      <c r="ER299" s="19"/>
      <c r="ES299" s="19"/>
      <c r="ET299" s="19"/>
      <c r="EU299" s="19"/>
      <c r="EV299" s="19"/>
      <c r="EW299" s="19"/>
      <c r="EX299" s="19"/>
      <c r="EY299" s="19"/>
      <c r="EZ299" s="19"/>
      <c r="FA299" s="19"/>
      <c r="FB299" s="19"/>
      <c r="FC299" s="19"/>
      <c r="FD299" s="19"/>
      <c r="FE299" s="19"/>
      <c r="FF299" s="19"/>
      <c r="FG299" s="19"/>
      <c r="FH299" s="19"/>
      <c r="FI299" s="19"/>
      <c r="FJ299" s="19"/>
      <c r="FK299" s="19"/>
      <c r="FL299" s="19"/>
      <c r="FM299" s="19"/>
      <c r="FN299" s="19"/>
      <c r="FO299" s="19"/>
      <c r="FP299" s="19"/>
      <c r="FQ299" s="19"/>
      <c r="FR299" s="19"/>
      <c r="FS299" s="19"/>
      <c r="FT299" s="19"/>
      <c r="FU299" s="19"/>
      <c r="FV299" s="19"/>
      <c r="FW299" s="19"/>
      <c r="FX299" s="19"/>
      <c r="FY299" s="19"/>
      <c r="FZ299" s="19"/>
      <c r="GA299" s="19"/>
      <c r="GB299" s="19"/>
      <c r="GC299" s="19"/>
      <c r="GD299" s="19"/>
      <c r="GE299" s="19"/>
      <c r="GF299" s="19"/>
      <c r="GG299" s="19"/>
      <c r="GH299" s="19"/>
      <c r="GI299" s="19"/>
      <c r="GJ299" s="19"/>
      <c r="GK299" s="19"/>
      <c r="GL299" s="19"/>
      <c r="GM299" s="19"/>
      <c r="GN299" s="19"/>
      <c r="GO299" s="19"/>
      <c r="GP299" s="19"/>
      <c r="GQ299" s="19"/>
      <c r="GR299" s="19"/>
      <c r="GS299" s="19"/>
      <c r="GT299" s="19"/>
      <c r="GU299" s="19"/>
      <c r="GV299" s="19"/>
      <c r="GW299" s="19"/>
      <c r="GX299" s="19"/>
      <c r="GY299" s="19"/>
      <c r="GZ299" s="19"/>
      <c r="HA299" s="19"/>
      <c r="HB299" s="19"/>
      <c r="HC299" s="19"/>
      <c r="HD299" s="19"/>
      <c r="HE299" s="19"/>
      <c r="HF299" s="19"/>
      <c r="HG299" s="19"/>
      <c r="HH299" s="19"/>
      <c r="HI299" s="19"/>
      <c r="HJ299" s="19"/>
      <c r="HK299" s="19"/>
      <c r="HL299" s="19"/>
      <c r="HM299" s="19"/>
      <c r="HN299" s="19"/>
      <c r="HO299" s="19"/>
      <c r="HP299" s="19"/>
      <c r="HQ299" s="19"/>
      <c r="HR299" s="19"/>
      <c r="HS299" s="19"/>
      <c r="HT299" s="19"/>
      <c r="HU299" s="19"/>
      <c r="HV299" s="19"/>
      <c r="HW299" s="19"/>
      <c r="HX299" s="19"/>
      <c r="HY299" s="19"/>
      <c r="HZ299" s="19"/>
      <c r="IA299" s="19"/>
      <c r="IB299" s="19"/>
      <c r="IC299" s="19"/>
      <c r="ID299" s="19"/>
      <c r="IE299" s="19"/>
      <c r="IF299" s="19"/>
      <c r="IG299" s="19"/>
      <c r="IH299" s="19"/>
      <c r="II299" s="19"/>
      <c r="IJ299" s="19"/>
      <c r="IK299" s="19"/>
      <c r="IL299" s="19"/>
      <c r="IM299" s="19"/>
      <c r="IN299" s="19"/>
      <c r="IO299" s="19"/>
      <c r="IP299" s="19"/>
      <c r="IQ299" s="19"/>
      <c r="IR299" s="19"/>
      <c r="IS299" s="19"/>
      <c r="IT299" s="19"/>
      <c r="IU299" s="19"/>
      <c r="IV299" s="19"/>
      <c r="IW299" s="19"/>
    </row>
    <row r="300" customFormat="false" ht="12.75" hidden="false" customHeight="false" outlineLevel="0" collapsed="false">
      <c r="E300" s="4"/>
      <c r="F300" s="56"/>
      <c r="G300" s="56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</row>
    <row r="301" customFormat="false" ht="12.75" hidden="false" customHeight="false" outlineLevel="0" collapsed="false">
      <c r="A301" s="19"/>
      <c r="B301" s="19"/>
      <c r="C301" s="20"/>
      <c r="D301" s="21"/>
      <c r="E301" s="25"/>
      <c r="F301" s="63"/>
      <c r="G301" s="63"/>
      <c r="H301" s="19"/>
      <c r="I301" s="25"/>
      <c r="J301" s="19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9"/>
      <c r="BB301" s="19"/>
      <c r="BC301" s="19"/>
      <c r="BD301" s="19"/>
      <c r="BE301" s="19"/>
      <c r="BF301" s="19"/>
      <c r="BG301" s="19"/>
      <c r="BH301" s="19"/>
      <c r="BI301" s="19"/>
      <c r="BJ301" s="19"/>
      <c r="BK301" s="19"/>
      <c r="BL301" s="19"/>
      <c r="BM301" s="19"/>
      <c r="BN301" s="19"/>
      <c r="BO301" s="19"/>
      <c r="BP301" s="19"/>
      <c r="BQ301" s="19"/>
      <c r="BR301" s="19"/>
      <c r="BS301" s="19"/>
      <c r="BT301" s="19"/>
      <c r="BU301" s="19"/>
      <c r="BV301" s="19"/>
      <c r="BW301" s="19"/>
      <c r="BX301" s="19"/>
      <c r="BY301" s="19"/>
      <c r="BZ301" s="19"/>
      <c r="CA301" s="19"/>
      <c r="CB301" s="19"/>
      <c r="CC301" s="19"/>
      <c r="CD301" s="19"/>
      <c r="CE301" s="19"/>
      <c r="CF301" s="19"/>
      <c r="CG301" s="19"/>
      <c r="CH301" s="19"/>
      <c r="CI301" s="19"/>
      <c r="CJ301" s="19"/>
      <c r="CK301" s="19"/>
      <c r="CL301" s="19"/>
      <c r="CM301" s="19"/>
      <c r="CN301" s="19"/>
      <c r="CO301" s="19"/>
      <c r="CP301" s="19"/>
      <c r="CQ301" s="19"/>
      <c r="CR301" s="19"/>
      <c r="CS301" s="19"/>
      <c r="CT301" s="19"/>
      <c r="CU301" s="19"/>
      <c r="CV301" s="19"/>
      <c r="CW301" s="19"/>
      <c r="CX301" s="19"/>
      <c r="CY301" s="19"/>
      <c r="CZ301" s="19"/>
      <c r="DA301" s="19"/>
      <c r="DB301" s="19"/>
      <c r="DC301" s="19"/>
      <c r="DD301" s="19"/>
      <c r="DE301" s="19"/>
      <c r="DF301" s="19"/>
      <c r="DG301" s="19"/>
      <c r="DH301" s="19"/>
      <c r="DI301" s="19"/>
      <c r="DJ301" s="19"/>
      <c r="DK301" s="19"/>
      <c r="DL301" s="19"/>
      <c r="DM301" s="19"/>
      <c r="DN301" s="19"/>
      <c r="DO301" s="19"/>
      <c r="DP301" s="19"/>
      <c r="DQ301" s="19"/>
      <c r="DR301" s="19"/>
      <c r="DS301" s="19"/>
      <c r="DT301" s="19"/>
      <c r="DU301" s="19"/>
      <c r="DV301" s="19"/>
      <c r="DW301" s="19"/>
      <c r="DX301" s="19"/>
      <c r="DY301" s="19"/>
      <c r="DZ301" s="19"/>
      <c r="EA301" s="19"/>
      <c r="EB301" s="19"/>
      <c r="EC301" s="19"/>
      <c r="ED301" s="19"/>
      <c r="EE301" s="19"/>
      <c r="EF301" s="19"/>
      <c r="EG301" s="19"/>
      <c r="EH301" s="19"/>
      <c r="EI301" s="19"/>
      <c r="EJ301" s="19"/>
      <c r="EK301" s="19"/>
      <c r="EL301" s="19"/>
      <c r="EM301" s="19"/>
      <c r="EN301" s="19"/>
      <c r="EO301" s="19"/>
      <c r="EP301" s="19"/>
      <c r="EQ301" s="19"/>
      <c r="ER301" s="19"/>
      <c r="ES301" s="19"/>
      <c r="ET301" s="19"/>
      <c r="EU301" s="19"/>
      <c r="EV301" s="19"/>
      <c r="EW301" s="19"/>
      <c r="EX301" s="19"/>
      <c r="EY301" s="19"/>
      <c r="EZ301" s="19"/>
      <c r="FA301" s="19"/>
      <c r="FB301" s="19"/>
      <c r="FC301" s="19"/>
      <c r="FD301" s="19"/>
      <c r="FE301" s="19"/>
      <c r="FF301" s="19"/>
      <c r="FG301" s="19"/>
      <c r="FH301" s="19"/>
      <c r="FI301" s="19"/>
      <c r="FJ301" s="19"/>
      <c r="FK301" s="19"/>
      <c r="FL301" s="19"/>
      <c r="FM301" s="19"/>
      <c r="FN301" s="19"/>
      <c r="FO301" s="19"/>
      <c r="FP301" s="19"/>
      <c r="FQ301" s="19"/>
      <c r="FR301" s="19"/>
      <c r="FS301" s="19"/>
      <c r="FT301" s="19"/>
      <c r="FU301" s="19"/>
      <c r="FV301" s="19"/>
      <c r="FW301" s="19"/>
      <c r="FX301" s="19"/>
      <c r="FY301" s="19"/>
      <c r="FZ301" s="19"/>
      <c r="GA301" s="19"/>
      <c r="GB301" s="19"/>
      <c r="GC301" s="19"/>
      <c r="GD301" s="19"/>
      <c r="GE301" s="19"/>
      <c r="GF301" s="19"/>
      <c r="GG301" s="19"/>
      <c r="GH301" s="19"/>
      <c r="GI301" s="19"/>
      <c r="GJ301" s="19"/>
      <c r="GK301" s="19"/>
      <c r="GL301" s="19"/>
      <c r="GM301" s="19"/>
      <c r="GN301" s="19"/>
      <c r="GO301" s="19"/>
      <c r="GP301" s="19"/>
      <c r="GQ301" s="19"/>
      <c r="GR301" s="19"/>
      <c r="GS301" s="19"/>
      <c r="GT301" s="19"/>
      <c r="GU301" s="19"/>
      <c r="GV301" s="19"/>
      <c r="GW301" s="19"/>
      <c r="GX301" s="19"/>
      <c r="GY301" s="19"/>
      <c r="GZ301" s="19"/>
      <c r="HA301" s="19"/>
      <c r="HB301" s="19"/>
      <c r="HC301" s="19"/>
      <c r="HD301" s="19"/>
      <c r="HE301" s="19"/>
      <c r="HF301" s="19"/>
      <c r="HG301" s="19"/>
      <c r="HH301" s="19"/>
      <c r="HI301" s="19"/>
      <c r="HJ301" s="19"/>
      <c r="HK301" s="19"/>
      <c r="HL301" s="19"/>
      <c r="HM301" s="19"/>
      <c r="HN301" s="19"/>
      <c r="HO301" s="19"/>
      <c r="HP301" s="19"/>
      <c r="HQ301" s="19"/>
      <c r="HR301" s="19"/>
      <c r="HS301" s="19"/>
      <c r="HT301" s="19"/>
      <c r="HU301" s="19"/>
      <c r="HV301" s="19"/>
      <c r="HW301" s="19"/>
      <c r="HX301" s="19"/>
      <c r="HY301" s="19"/>
      <c r="HZ301" s="19"/>
      <c r="IA301" s="19"/>
      <c r="IB301" s="19"/>
      <c r="IC301" s="19"/>
      <c r="ID301" s="19"/>
      <c r="IE301" s="19"/>
      <c r="IF301" s="19"/>
      <c r="IG301" s="19"/>
      <c r="IH301" s="19"/>
      <c r="II301" s="19"/>
      <c r="IJ301" s="19"/>
      <c r="IK301" s="19"/>
      <c r="IL301" s="19"/>
      <c r="IM301" s="19"/>
      <c r="IN301" s="19"/>
      <c r="IO301" s="19"/>
      <c r="IP301" s="19"/>
      <c r="IQ301" s="19"/>
      <c r="IR301" s="19"/>
      <c r="IS301" s="19"/>
      <c r="IT301" s="19"/>
      <c r="IU301" s="19"/>
      <c r="IV301" s="19"/>
      <c r="IW301" s="19"/>
    </row>
    <row r="302" customFormat="false" ht="12.75" hidden="false" customHeight="false" outlineLevel="0" collapsed="false">
      <c r="E302" s="43"/>
      <c r="F302" s="62"/>
      <c r="G302" s="62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</row>
    <row r="303" customFormat="false" ht="12.75" hidden="false" customHeight="false" outlineLevel="0" collapsed="false">
      <c r="E303" s="25"/>
      <c r="F303" s="62"/>
      <c r="G303" s="62"/>
      <c r="I303" s="25"/>
      <c r="K303" s="15"/>
      <c r="L303" s="15"/>
      <c r="M303" s="15"/>
      <c r="N303" s="15"/>
      <c r="O303" s="15"/>
      <c r="P303" s="15"/>
      <c r="Q303" s="15"/>
      <c r="R303" s="15"/>
      <c r="S303" s="15"/>
    </row>
    <row r="304" customFormat="false" ht="12.75" hidden="false" customHeight="false" outlineLevel="0" collapsed="false">
      <c r="E304" s="25"/>
      <c r="F304" s="62"/>
      <c r="G304" s="62"/>
      <c r="I304" s="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</row>
    <row r="305" customFormat="false" ht="12.75" hidden="false" customHeight="false" outlineLevel="0" collapsed="false">
      <c r="E305" s="4"/>
      <c r="F305" s="62"/>
      <c r="G305" s="62"/>
      <c r="I305" s="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customFormat="false" ht="12.75" hidden="false" customHeight="false" outlineLevel="0" collapsed="false">
      <c r="A306" s="19"/>
      <c r="B306" s="19"/>
      <c r="C306" s="20"/>
      <c r="D306" s="21"/>
      <c r="E306" s="4"/>
      <c r="F306" s="56"/>
      <c r="G306" s="56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  <c r="AZ306" s="19"/>
      <c r="BA306" s="19"/>
      <c r="BB306" s="19"/>
      <c r="BC306" s="19"/>
      <c r="BD306" s="19"/>
      <c r="BE306" s="19"/>
      <c r="BF306" s="19"/>
      <c r="BG306" s="19"/>
      <c r="BH306" s="19"/>
      <c r="BI306" s="19"/>
      <c r="BJ306" s="19"/>
      <c r="BK306" s="19"/>
      <c r="BL306" s="19"/>
      <c r="BM306" s="19"/>
      <c r="BN306" s="19"/>
      <c r="BO306" s="19"/>
      <c r="BP306" s="19"/>
      <c r="BQ306" s="19"/>
      <c r="BR306" s="19"/>
      <c r="BS306" s="19"/>
      <c r="BT306" s="19"/>
      <c r="BU306" s="19"/>
      <c r="BV306" s="19"/>
      <c r="BW306" s="19"/>
      <c r="BX306" s="19"/>
      <c r="BY306" s="19"/>
      <c r="BZ306" s="19"/>
      <c r="CA306" s="19"/>
      <c r="CB306" s="19"/>
      <c r="CC306" s="19"/>
      <c r="CD306" s="19"/>
      <c r="CE306" s="19"/>
      <c r="CF306" s="19"/>
      <c r="CG306" s="19"/>
      <c r="CH306" s="19"/>
      <c r="CI306" s="19"/>
      <c r="CJ306" s="19"/>
      <c r="CK306" s="19"/>
      <c r="CL306" s="19"/>
      <c r="CM306" s="19"/>
      <c r="CN306" s="19"/>
      <c r="CO306" s="19"/>
      <c r="CP306" s="19"/>
      <c r="CQ306" s="19"/>
      <c r="CR306" s="19"/>
      <c r="CS306" s="19"/>
      <c r="CT306" s="19"/>
      <c r="CU306" s="19"/>
      <c r="CV306" s="19"/>
      <c r="CW306" s="19"/>
      <c r="CX306" s="19"/>
      <c r="CY306" s="19"/>
      <c r="CZ306" s="19"/>
      <c r="DA306" s="19"/>
      <c r="DB306" s="19"/>
      <c r="DC306" s="19"/>
      <c r="DD306" s="19"/>
      <c r="DE306" s="19"/>
      <c r="DF306" s="19"/>
      <c r="DG306" s="19"/>
      <c r="DH306" s="19"/>
      <c r="DI306" s="19"/>
      <c r="DJ306" s="19"/>
      <c r="DK306" s="19"/>
      <c r="DL306" s="19"/>
      <c r="DM306" s="19"/>
      <c r="DN306" s="19"/>
      <c r="DO306" s="19"/>
      <c r="DP306" s="19"/>
      <c r="DQ306" s="19"/>
      <c r="DR306" s="19"/>
      <c r="DS306" s="19"/>
      <c r="DT306" s="19"/>
      <c r="DU306" s="19"/>
      <c r="DV306" s="19"/>
      <c r="DW306" s="19"/>
      <c r="DX306" s="19"/>
      <c r="DY306" s="19"/>
      <c r="DZ306" s="19"/>
      <c r="EA306" s="19"/>
      <c r="EB306" s="19"/>
      <c r="EC306" s="19"/>
      <c r="ED306" s="19"/>
      <c r="EE306" s="19"/>
      <c r="EF306" s="19"/>
      <c r="EG306" s="19"/>
      <c r="EH306" s="19"/>
      <c r="EI306" s="19"/>
      <c r="EJ306" s="19"/>
      <c r="EK306" s="19"/>
      <c r="EL306" s="19"/>
      <c r="EM306" s="19"/>
      <c r="EN306" s="19"/>
      <c r="EO306" s="19"/>
      <c r="EP306" s="19"/>
      <c r="EQ306" s="19"/>
      <c r="ER306" s="19"/>
      <c r="ES306" s="19"/>
      <c r="ET306" s="19"/>
      <c r="EU306" s="19"/>
      <c r="EV306" s="19"/>
      <c r="EW306" s="19"/>
      <c r="EX306" s="19"/>
      <c r="EY306" s="19"/>
      <c r="EZ306" s="19"/>
      <c r="FA306" s="19"/>
      <c r="FB306" s="19"/>
      <c r="FC306" s="19"/>
      <c r="FD306" s="19"/>
      <c r="FE306" s="19"/>
      <c r="FF306" s="19"/>
      <c r="FG306" s="19"/>
      <c r="FH306" s="19"/>
      <c r="FI306" s="19"/>
      <c r="FJ306" s="19"/>
      <c r="FK306" s="19"/>
      <c r="FL306" s="19"/>
      <c r="FM306" s="19"/>
      <c r="FN306" s="19"/>
      <c r="FO306" s="19"/>
      <c r="FP306" s="19"/>
      <c r="FQ306" s="19"/>
      <c r="FR306" s="19"/>
      <c r="FS306" s="19"/>
      <c r="FT306" s="19"/>
      <c r="FU306" s="19"/>
      <c r="FV306" s="19"/>
      <c r="FW306" s="19"/>
      <c r="FX306" s="19"/>
      <c r="FY306" s="19"/>
      <c r="FZ306" s="19"/>
      <c r="GA306" s="19"/>
      <c r="GB306" s="19"/>
      <c r="GC306" s="19"/>
      <c r="GD306" s="19"/>
      <c r="GE306" s="19"/>
      <c r="GF306" s="19"/>
      <c r="GG306" s="19"/>
      <c r="GH306" s="19"/>
      <c r="GI306" s="19"/>
      <c r="GJ306" s="19"/>
      <c r="GK306" s="19"/>
      <c r="GL306" s="19"/>
      <c r="GM306" s="19"/>
      <c r="GN306" s="19"/>
      <c r="GO306" s="19"/>
      <c r="GP306" s="19"/>
      <c r="GQ306" s="19"/>
      <c r="GR306" s="19"/>
      <c r="GS306" s="19"/>
      <c r="GT306" s="19"/>
      <c r="GU306" s="19"/>
      <c r="GV306" s="19"/>
      <c r="GW306" s="19"/>
      <c r="GX306" s="19"/>
      <c r="GY306" s="19"/>
      <c r="GZ306" s="19"/>
      <c r="HA306" s="19"/>
      <c r="HB306" s="19"/>
      <c r="HC306" s="19"/>
      <c r="HD306" s="19"/>
      <c r="HE306" s="19"/>
      <c r="HF306" s="19"/>
      <c r="HG306" s="19"/>
      <c r="HH306" s="19"/>
      <c r="HI306" s="19"/>
      <c r="HJ306" s="19"/>
      <c r="HK306" s="19"/>
      <c r="HL306" s="19"/>
      <c r="HM306" s="19"/>
      <c r="HN306" s="19"/>
      <c r="HO306" s="19"/>
      <c r="HP306" s="19"/>
      <c r="HQ306" s="19"/>
      <c r="HR306" s="19"/>
      <c r="HS306" s="19"/>
      <c r="HT306" s="19"/>
      <c r="HU306" s="19"/>
      <c r="HV306" s="19"/>
      <c r="HW306" s="19"/>
      <c r="HX306" s="19"/>
      <c r="HY306" s="19"/>
      <c r="HZ306" s="19"/>
      <c r="IA306" s="19"/>
      <c r="IB306" s="19"/>
      <c r="IC306" s="19"/>
      <c r="ID306" s="19"/>
      <c r="IE306" s="19"/>
      <c r="IF306" s="19"/>
      <c r="IG306" s="19"/>
      <c r="IH306" s="19"/>
      <c r="II306" s="19"/>
      <c r="IJ306" s="19"/>
      <c r="IK306" s="19"/>
      <c r="IL306" s="19"/>
      <c r="IM306" s="19"/>
      <c r="IN306" s="19"/>
      <c r="IO306" s="19"/>
      <c r="IP306" s="19"/>
      <c r="IQ306" s="19"/>
      <c r="IR306" s="19"/>
      <c r="IS306" s="19"/>
      <c r="IT306" s="19"/>
      <c r="IU306" s="19"/>
      <c r="IV306" s="19"/>
      <c r="IW306" s="19"/>
    </row>
    <row r="307" customFormat="false" ht="12.75" hidden="false" customHeight="false" outlineLevel="0" collapsed="false">
      <c r="A307" s="19"/>
      <c r="B307" s="19"/>
      <c r="C307" s="20"/>
      <c r="D307" s="21"/>
      <c r="E307" s="4"/>
      <c r="F307" s="56"/>
      <c r="G307" s="56"/>
      <c r="I307" s="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9"/>
      <c r="BB307" s="19"/>
      <c r="BC307" s="19"/>
      <c r="BD307" s="19"/>
      <c r="BE307" s="19"/>
      <c r="BF307" s="19"/>
      <c r="BG307" s="19"/>
      <c r="BH307" s="19"/>
      <c r="BI307" s="19"/>
      <c r="BJ307" s="19"/>
      <c r="BK307" s="19"/>
      <c r="BL307" s="19"/>
      <c r="BM307" s="19"/>
      <c r="BN307" s="19"/>
      <c r="BO307" s="19"/>
      <c r="BP307" s="19"/>
      <c r="BQ307" s="19"/>
      <c r="BR307" s="19"/>
      <c r="BS307" s="19"/>
      <c r="BT307" s="19"/>
      <c r="BU307" s="19"/>
      <c r="BV307" s="19"/>
      <c r="BW307" s="19"/>
      <c r="BX307" s="19"/>
      <c r="BY307" s="19"/>
      <c r="BZ307" s="19"/>
      <c r="CA307" s="19"/>
      <c r="CB307" s="19"/>
      <c r="CC307" s="19"/>
      <c r="CD307" s="19"/>
      <c r="CE307" s="19"/>
      <c r="CF307" s="19"/>
      <c r="CG307" s="19"/>
      <c r="CH307" s="19"/>
      <c r="CI307" s="19"/>
      <c r="CJ307" s="19"/>
      <c r="CK307" s="19"/>
      <c r="CL307" s="19"/>
      <c r="CM307" s="19"/>
      <c r="CN307" s="19"/>
      <c r="CO307" s="19"/>
      <c r="CP307" s="19"/>
      <c r="CQ307" s="19"/>
      <c r="CR307" s="19"/>
      <c r="CS307" s="19"/>
      <c r="CT307" s="19"/>
      <c r="CU307" s="19"/>
      <c r="CV307" s="19"/>
      <c r="CW307" s="19"/>
      <c r="CX307" s="19"/>
      <c r="CY307" s="19"/>
      <c r="CZ307" s="19"/>
      <c r="DA307" s="19"/>
      <c r="DB307" s="19"/>
      <c r="DC307" s="19"/>
      <c r="DD307" s="19"/>
      <c r="DE307" s="19"/>
      <c r="DF307" s="19"/>
      <c r="DG307" s="19"/>
      <c r="DH307" s="19"/>
      <c r="DI307" s="19"/>
      <c r="DJ307" s="19"/>
      <c r="DK307" s="19"/>
      <c r="DL307" s="19"/>
      <c r="DM307" s="19"/>
      <c r="DN307" s="19"/>
      <c r="DO307" s="19"/>
      <c r="DP307" s="19"/>
      <c r="DQ307" s="19"/>
      <c r="DR307" s="19"/>
      <c r="DS307" s="19"/>
      <c r="DT307" s="19"/>
      <c r="DU307" s="19"/>
      <c r="DV307" s="19"/>
      <c r="DW307" s="19"/>
      <c r="DX307" s="19"/>
      <c r="DY307" s="19"/>
      <c r="DZ307" s="19"/>
      <c r="EA307" s="19"/>
      <c r="EB307" s="19"/>
      <c r="EC307" s="19"/>
      <c r="ED307" s="19"/>
      <c r="EE307" s="19"/>
      <c r="EF307" s="19"/>
      <c r="EG307" s="19"/>
      <c r="EH307" s="19"/>
      <c r="EI307" s="19"/>
      <c r="EJ307" s="19"/>
      <c r="EK307" s="19"/>
      <c r="EL307" s="19"/>
      <c r="EM307" s="19"/>
      <c r="EN307" s="19"/>
      <c r="EO307" s="19"/>
      <c r="EP307" s="19"/>
      <c r="EQ307" s="19"/>
      <c r="ER307" s="19"/>
      <c r="ES307" s="19"/>
      <c r="ET307" s="19"/>
      <c r="EU307" s="19"/>
      <c r="EV307" s="19"/>
      <c r="EW307" s="19"/>
      <c r="EX307" s="19"/>
      <c r="EY307" s="19"/>
      <c r="EZ307" s="19"/>
      <c r="FA307" s="19"/>
      <c r="FB307" s="19"/>
      <c r="FC307" s="19"/>
      <c r="FD307" s="19"/>
      <c r="FE307" s="19"/>
      <c r="FF307" s="19"/>
      <c r="FG307" s="19"/>
      <c r="FH307" s="19"/>
      <c r="FI307" s="19"/>
      <c r="FJ307" s="19"/>
      <c r="FK307" s="19"/>
      <c r="FL307" s="19"/>
      <c r="FM307" s="19"/>
      <c r="FN307" s="19"/>
      <c r="FO307" s="19"/>
      <c r="FP307" s="19"/>
      <c r="FQ307" s="19"/>
      <c r="FR307" s="19"/>
      <c r="FS307" s="19"/>
      <c r="FT307" s="19"/>
      <c r="FU307" s="19"/>
      <c r="FV307" s="19"/>
      <c r="FW307" s="19"/>
      <c r="FX307" s="19"/>
      <c r="FY307" s="19"/>
      <c r="FZ307" s="19"/>
      <c r="GA307" s="19"/>
      <c r="GB307" s="19"/>
      <c r="GC307" s="19"/>
      <c r="GD307" s="19"/>
      <c r="GE307" s="19"/>
      <c r="GF307" s="19"/>
      <c r="GG307" s="19"/>
      <c r="GH307" s="19"/>
      <c r="GI307" s="19"/>
      <c r="GJ307" s="19"/>
      <c r="GK307" s="19"/>
      <c r="GL307" s="19"/>
      <c r="GM307" s="19"/>
      <c r="GN307" s="19"/>
      <c r="GO307" s="19"/>
      <c r="GP307" s="19"/>
      <c r="GQ307" s="19"/>
      <c r="GR307" s="19"/>
      <c r="GS307" s="19"/>
      <c r="GT307" s="19"/>
      <c r="GU307" s="19"/>
      <c r="GV307" s="19"/>
      <c r="GW307" s="19"/>
      <c r="GX307" s="19"/>
      <c r="GY307" s="19"/>
      <c r="GZ307" s="19"/>
      <c r="HA307" s="19"/>
      <c r="HB307" s="19"/>
      <c r="HC307" s="19"/>
      <c r="HD307" s="19"/>
      <c r="HE307" s="19"/>
      <c r="HF307" s="19"/>
      <c r="HG307" s="19"/>
      <c r="HH307" s="19"/>
      <c r="HI307" s="19"/>
      <c r="HJ307" s="19"/>
      <c r="HK307" s="19"/>
      <c r="HL307" s="19"/>
      <c r="HM307" s="19"/>
      <c r="HN307" s="19"/>
      <c r="HO307" s="19"/>
      <c r="HP307" s="19"/>
      <c r="HQ307" s="19"/>
      <c r="HR307" s="19"/>
      <c r="HS307" s="19"/>
      <c r="HT307" s="19"/>
      <c r="HU307" s="19"/>
      <c r="HV307" s="19"/>
      <c r="HW307" s="19"/>
      <c r="HX307" s="19"/>
      <c r="HY307" s="19"/>
      <c r="HZ307" s="19"/>
      <c r="IA307" s="19"/>
      <c r="IB307" s="19"/>
      <c r="IC307" s="19"/>
      <c r="ID307" s="19"/>
      <c r="IE307" s="19"/>
      <c r="IF307" s="19"/>
      <c r="IG307" s="19"/>
      <c r="IH307" s="19"/>
      <c r="II307" s="19"/>
      <c r="IJ307" s="19"/>
      <c r="IK307" s="19"/>
      <c r="IL307" s="19"/>
      <c r="IM307" s="19"/>
      <c r="IN307" s="19"/>
      <c r="IO307" s="19"/>
      <c r="IP307" s="19"/>
      <c r="IQ307" s="19"/>
      <c r="IR307" s="19"/>
      <c r="IS307" s="19"/>
      <c r="IT307" s="19"/>
      <c r="IU307" s="19"/>
      <c r="IV307" s="19"/>
      <c r="IW307" s="19"/>
    </row>
    <row r="308" customFormat="false" ht="12.75" hidden="false" customHeight="false" outlineLevel="0" collapsed="false">
      <c r="E308" s="43"/>
      <c r="F308" s="62"/>
      <c r="G308" s="62"/>
      <c r="I308" s="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</row>
    <row r="309" customFormat="false" ht="12.75" hidden="false" customHeight="false" outlineLevel="0" collapsed="false">
      <c r="E309" s="43"/>
      <c r="F309" s="62"/>
      <c r="G309" s="62"/>
      <c r="I309" s="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</row>
    <row r="310" customFormat="false" ht="12.75" hidden="false" customHeight="false" outlineLevel="0" collapsed="false">
      <c r="E310" s="43"/>
      <c r="F310" s="62"/>
      <c r="G310" s="62"/>
      <c r="I310" s="4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</row>
    <row r="311" customFormat="false" ht="12.75" hidden="false" customHeight="false" outlineLevel="0" collapsed="false">
      <c r="E311" s="43"/>
      <c r="F311" s="62"/>
      <c r="G311" s="62"/>
      <c r="I311" s="4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</row>
    <row r="312" customFormat="false" ht="12.75" hidden="false" customHeight="false" outlineLevel="0" collapsed="false">
      <c r="E312" s="4"/>
      <c r="F312" s="62"/>
      <c r="G312" s="62"/>
      <c r="I312" s="4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</row>
    <row r="313" customFormat="false" ht="12.75" hidden="false" customHeight="false" outlineLevel="0" collapsed="false">
      <c r="E313" s="4"/>
      <c r="F313" s="62"/>
      <c r="G313" s="62"/>
      <c r="I313" s="4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</row>
    <row r="314" customFormat="false" ht="12.75" hidden="false" customHeight="false" outlineLevel="0" collapsed="false">
      <c r="E314" s="4"/>
      <c r="F314" s="62"/>
      <c r="G314" s="62"/>
      <c r="I314" s="4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Y314" s="52"/>
    </row>
    <row r="315" customFormat="false" ht="12.75" hidden="false" customHeight="false" outlineLevel="0" collapsed="false">
      <c r="A315" s="19"/>
      <c r="B315" s="19"/>
      <c r="C315" s="20"/>
      <c r="D315" s="21"/>
      <c r="E315" s="25"/>
      <c r="F315" s="63"/>
      <c r="G315" s="63"/>
      <c r="H315" s="19"/>
      <c r="I315" s="25"/>
      <c r="J315" s="19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19"/>
      <c r="Y315" s="55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9"/>
      <c r="BB315" s="19"/>
      <c r="BC315" s="19"/>
      <c r="BD315" s="19"/>
      <c r="BE315" s="19"/>
      <c r="BF315" s="19"/>
      <c r="BG315" s="19"/>
      <c r="BH315" s="19"/>
      <c r="BI315" s="19"/>
      <c r="BJ315" s="19"/>
      <c r="BK315" s="19"/>
      <c r="BL315" s="19"/>
      <c r="BM315" s="19"/>
      <c r="BN315" s="19"/>
      <c r="BO315" s="19"/>
      <c r="BP315" s="19"/>
      <c r="BQ315" s="19"/>
      <c r="BR315" s="19"/>
      <c r="BS315" s="19"/>
      <c r="BT315" s="19"/>
      <c r="BU315" s="19"/>
      <c r="BV315" s="19"/>
      <c r="BW315" s="19"/>
      <c r="BX315" s="19"/>
      <c r="BY315" s="19"/>
      <c r="BZ315" s="19"/>
      <c r="CA315" s="19"/>
      <c r="CB315" s="19"/>
      <c r="CC315" s="19"/>
      <c r="CD315" s="19"/>
      <c r="CE315" s="19"/>
      <c r="CF315" s="19"/>
      <c r="CG315" s="19"/>
      <c r="CH315" s="19"/>
      <c r="CI315" s="19"/>
      <c r="CJ315" s="19"/>
      <c r="CK315" s="19"/>
      <c r="CL315" s="19"/>
      <c r="CM315" s="19"/>
      <c r="CN315" s="19"/>
      <c r="CO315" s="19"/>
      <c r="CP315" s="19"/>
      <c r="CQ315" s="19"/>
      <c r="CR315" s="19"/>
      <c r="CS315" s="19"/>
      <c r="CT315" s="19"/>
      <c r="CU315" s="19"/>
      <c r="CV315" s="19"/>
      <c r="CW315" s="19"/>
      <c r="CX315" s="19"/>
      <c r="CY315" s="19"/>
      <c r="CZ315" s="19"/>
      <c r="DA315" s="19"/>
      <c r="DB315" s="19"/>
      <c r="DC315" s="19"/>
      <c r="DD315" s="19"/>
      <c r="DE315" s="19"/>
      <c r="DF315" s="19"/>
      <c r="DG315" s="19"/>
      <c r="DH315" s="19"/>
      <c r="DI315" s="19"/>
      <c r="DJ315" s="19"/>
      <c r="DK315" s="19"/>
      <c r="DL315" s="19"/>
      <c r="DM315" s="19"/>
      <c r="DN315" s="19"/>
      <c r="DO315" s="19"/>
      <c r="DP315" s="19"/>
      <c r="DQ315" s="19"/>
      <c r="DR315" s="19"/>
      <c r="DS315" s="19"/>
      <c r="DT315" s="19"/>
      <c r="DU315" s="19"/>
      <c r="DV315" s="19"/>
      <c r="DW315" s="19"/>
      <c r="DX315" s="19"/>
      <c r="DY315" s="19"/>
      <c r="DZ315" s="19"/>
      <c r="EA315" s="19"/>
      <c r="EB315" s="19"/>
      <c r="EC315" s="19"/>
      <c r="ED315" s="19"/>
      <c r="EE315" s="19"/>
      <c r="EF315" s="19"/>
      <c r="EG315" s="19"/>
      <c r="EH315" s="19"/>
      <c r="EI315" s="19"/>
      <c r="EJ315" s="19"/>
      <c r="EK315" s="19"/>
      <c r="EL315" s="19"/>
      <c r="EM315" s="19"/>
      <c r="EN315" s="19"/>
      <c r="EO315" s="19"/>
      <c r="EP315" s="19"/>
      <c r="EQ315" s="19"/>
      <c r="ER315" s="19"/>
      <c r="ES315" s="19"/>
      <c r="ET315" s="19"/>
      <c r="EU315" s="19"/>
      <c r="EV315" s="19"/>
      <c r="EW315" s="19"/>
      <c r="EX315" s="19"/>
      <c r="EY315" s="19"/>
      <c r="EZ315" s="19"/>
      <c r="FA315" s="19"/>
      <c r="FB315" s="19"/>
      <c r="FC315" s="19"/>
      <c r="FD315" s="19"/>
      <c r="FE315" s="19"/>
      <c r="FF315" s="19"/>
      <c r="FG315" s="19"/>
      <c r="FH315" s="19"/>
      <c r="FI315" s="19"/>
      <c r="FJ315" s="19"/>
      <c r="FK315" s="19"/>
      <c r="FL315" s="19"/>
      <c r="FM315" s="19"/>
      <c r="FN315" s="19"/>
      <c r="FO315" s="19"/>
      <c r="FP315" s="19"/>
      <c r="FQ315" s="19"/>
      <c r="FR315" s="19"/>
      <c r="FS315" s="19"/>
      <c r="FT315" s="19"/>
      <c r="FU315" s="19"/>
      <c r="FV315" s="19"/>
      <c r="FW315" s="19"/>
      <c r="FX315" s="19"/>
      <c r="FY315" s="19"/>
      <c r="FZ315" s="19"/>
      <c r="GA315" s="19"/>
      <c r="GB315" s="19"/>
      <c r="GC315" s="19"/>
      <c r="GD315" s="19"/>
      <c r="GE315" s="19"/>
      <c r="GF315" s="19"/>
      <c r="GG315" s="19"/>
      <c r="GH315" s="19"/>
      <c r="GI315" s="19"/>
      <c r="GJ315" s="19"/>
      <c r="GK315" s="19"/>
      <c r="GL315" s="19"/>
      <c r="GM315" s="19"/>
      <c r="GN315" s="19"/>
      <c r="GO315" s="19"/>
      <c r="GP315" s="19"/>
      <c r="GQ315" s="19"/>
      <c r="GR315" s="19"/>
      <c r="GS315" s="19"/>
      <c r="GT315" s="19"/>
      <c r="GU315" s="19"/>
      <c r="GV315" s="19"/>
      <c r="GW315" s="19"/>
      <c r="GX315" s="19"/>
      <c r="GY315" s="19"/>
      <c r="GZ315" s="19"/>
      <c r="HA315" s="19"/>
      <c r="HB315" s="19"/>
      <c r="HC315" s="19"/>
      <c r="HD315" s="19"/>
      <c r="HE315" s="19"/>
      <c r="HF315" s="19"/>
      <c r="HG315" s="19"/>
      <c r="HH315" s="19"/>
      <c r="HI315" s="19"/>
      <c r="HJ315" s="19"/>
      <c r="HK315" s="19"/>
      <c r="HL315" s="19"/>
      <c r="HM315" s="19"/>
      <c r="HN315" s="19"/>
      <c r="HO315" s="19"/>
      <c r="HP315" s="19"/>
      <c r="HQ315" s="19"/>
      <c r="HR315" s="19"/>
      <c r="HS315" s="19"/>
      <c r="HT315" s="19"/>
      <c r="HU315" s="19"/>
      <c r="HV315" s="19"/>
      <c r="HW315" s="19"/>
      <c r="HX315" s="19"/>
      <c r="HY315" s="19"/>
      <c r="HZ315" s="19"/>
      <c r="IA315" s="19"/>
      <c r="IB315" s="19"/>
      <c r="IC315" s="19"/>
      <c r="ID315" s="19"/>
      <c r="IE315" s="19"/>
      <c r="IF315" s="19"/>
      <c r="IG315" s="19"/>
      <c r="IH315" s="19"/>
      <c r="II315" s="19"/>
      <c r="IJ315" s="19"/>
      <c r="IK315" s="19"/>
      <c r="IL315" s="19"/>
      <c r="IM315" s="19"/>
      <c r="IN315" s="19"/>
      <c r="IO315" s="19"/>
      <c r="IP315" s="19"/>
      <c r="IQ315" s="19"/>
      <c r="IR315" s="19"/>
      <c r="IS315" s="19"/>
      <c r="IT315" s="19"/>
      <c r="IU315" s="19"/>
      <c r="IV315" s="19"/>
      <c r="IW315" s="19"/>
    </row>
    <row r="316" customFormat="false" ht="12.75" hidden="false" customHeight="false" outlineLevel="0" collapsed="false">
      <c r="E316" s="4"/>
      <c r="F316" s="62"/>
      <c r="G316" s="62"/>
      <c r="I316" s="4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</row>
    <row r="317" customFormat="false" ht="12.75" hidden="false" customHeight="false" outlineLevel="0" collapsed="false">
      <c r="E317" s="4"/>
      <c r="F317" s="62"/>
      <c r="G317" s="62"/>
      <c r="I317" s="4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</row>
    <row r="318" customFormat="false" ht="12.75" hidden="false" customHeight="false" outlineLevel="0" collapsed="false">
      <c r="E318" s="4"/>
      <c r="F318" s="62"/>
      <c r="G318" s="62"/>
      <c r="I318" s="4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</row>
    <row r="319" customFormat="false" ht="12.75" hidden="false" customHeight="false" outlineLevel="0" collapsed="false">
      <c r="E319" s="4"/>
      <c r="F319" s="56"/>
      <c r="G319" s="56"/>
      <c r="I319" s="4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1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A1" activeCellId="0" sqref="A1:G29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12.75" hidden="false" customHeight="false" outlineLevel="0" collapsed="false">
      <c r="A3" s="1" t="s">
        <v>123</v>
      </c>
      <c r="B3" s="1" t="s">
        <v>7</v>
      </c>
      <c r="C3" s="2" t="s">
        <v>124</v>
      </c>
      <c r="D3" s="3" t="s">
        <v>9</v>
      </c>
      <c r="E3" s="17" t="n">
        <v>25000</v>
      </c>
      <c r="F3" s="29" t="s">
        <v>10</v>
      </c>
      <c r="G3" s="14"/>
      <c r="I3" s="4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</row>
    <row r="4" customFormat="false" ht="12.75" hidden="false" customHeight="false" outlineLevel="0" collapsed="false">
      <c r="B4" s="1" t="s">
        <v>7</v>
      </c>
      <c r="C4" s="2" t="s">
        <v>125</v>
      </c>
      <c r="D4" s="3" t="s">
        <v>15</v>
      </c>
      <c r="E4" s="17" t="n">
        <v>100000</v>
      </c>
      <c r="F4" s="29" t="s">
        <v>10</v>
      </c>
      <c r="G4" s="14"/>
      <c r="I4" s="4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</row>
    <row r="5" customFormat="false" ht="12.75" hidden="false" customHeight="false" outlineLevel="0" collapsed="false">
      <c r="B5" s="1" t="s">
        <v>7</v>
      </c>
      <c r="C5" s="2" t="s">
        <v>126</v>
      </c>
      <c r="D5" s="3" t="s">
        <v>15</v>
      </c>
      <c r="E5" s="17" t="n">
        <v>20000</v>
      </c>
      <c r="F5" s="29" t="s">
        <v>10</v>
      </c>
      <c r="G5" s="14"/>
      <c r="I5" s="4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</row>
    <row r="6" customFormat="false" ht="51.95" hidden="false" customHeight="true" outlineLevel="0" collapsed="false">
      <c r="B6" s="1" t="s">
        <v>7</v>
      </c>
      <c r="C6" s="2" t="s">
        <v>127</v>
      </c>
      <c r="D6" s="28" t="s">
        <v>26</v>
      </c>
      <c r="E6" s="17" t="n">
        <v>100000</v>
      </c>
      <c r="F6" s="29" t="s">
        <v>10</v>
      </c>
      <c r="G6" s="14"/>
      <c r="I6" s="4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</row>
    <row r="7" customFormat="false" ht="25.5" hidden="false" customHeight="false" outlineLevel="0" collapsed="false">
      <c r="B7" s="1" t="s">
        <v>7</v>
      </c>
      <c r="C7" s="2" t="s">
        <v>128</v>
      </c>
      <c r="D7" s="28" t="s">
        <v>26</v>
      </c>
      <c r="E7" s="17" t="n">
        <v>20000</v>
      </c>
      <c r="F7" s="29" t="s">
        <v>10</v>
      </c>
      <c r="G7" s="14"/>
      <c r="I7" s="4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</row>
    <row r="8" customFormat="false" ht="12.75" hidden="false" customHeight="false" outlineLevel="0" collapsed="false">
      <c r="A8" s="10" t="s">
        <v>129</v>
      </c>
      <c r="B8" s="10"/>
      <c r="C8" s="38" t="s">
        <v>129</v>
      </c>
      <c r="D8" s="6"/>
      <c r="E8" s="39" t="n">
        <f aca="false">SUM(E3:E7)</f>
        <v>265000</v>
      </c>
      <c r="F8" s="39"/>
      <c r="G8" s="40"/>
      <c r="H8" s="10"/>
      <c r="I8" s="41"/>
      <c r="J8" s="10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</row>
    <row r="9" customFormat="false" ht="12.75" hidden="false" customHeight="false" outlineLevel="0" collapsed="false">
      <c r="A9" s="34"/>
      <c r="B9" s="34"/>
      <c r="C9" s="35"/>
      <c r="D9" s="36"/>
      <c r="E9" s="37"/>
      <c r="F9" s="37"/>
      <c r="G9" s="14"/>
      <c r="H9" s="34"/>
      <c r="I9" s="43"/>
      <c r="J9" s="3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V9" s="34"/>
      <c r="DW9" s="34"/>
      <c r="DX9" s="34"/>
      <c r="DY9" s="34"/>
      <c r="DZ9" s="34"/>
      <c r="EA9" s="34"/>
      <c r="EB9" s="34"/>
      <c r="EC9" s="34"/>
      <c r="ED9" s="34"/>
      <c r="EE9" s="34"/>
      <c r="EF9" s="34"/>
      <c r="EG9" s="34"/>
      <c r="EH9" s="34"/>
      <c r="EI9" s="34"/>
      <c r="EJ9" s="34"/>
      <c r="EK9" s="34"/>
      <c r="EL9" s="34"/>
      <c r="EM9" s="34"/>
      <c r="EN9" s="34"/>
      <c r="EO9" s="34"/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34"/>
      <c r="FA9" s="34"/>
      <c r="FB9" s="34"/>
      <c r="FC9" s="34"/>
      <c r="FD9" s="34"/>
      <c r="FE9" s="34"/>
      <c r="FF9" s="34"/>
      <c r="FG9" s="34"/>
      <c r="FH9" s="34"/>
      <c r="FI9" s="34"/>
      <c r="FJ9" s="34"/>
      <c r="FK9" s="34"/>
      <c r="FL9" s="34"/>
      <c r="FM9" s="34"/>
      <c r="FN9" s="34"/>
      <c r="FO9" s="34"/>
      <c r="FP9" s="34"/>
      <c r="FQ9" s="34"/>
      <c r="FR9" s="34"/>
      <c r="FS9" s="34"/>
      <c r="FT9" s="34"/>
      <c r="FU9" s="34"/>
      <c r="FV9" s="34"/>
      <c r="FW9" s="34"/>
      <c r="FX9" s="34"/>
      <c r="FY9" s="34"/>
      <c r="FZ9" s="34"/>
      <c r="GA9" s="34"/>
      <c r="GB9" s="34"/>
      <c r="GC9" s="34"/>
      <c r="GD9" s="34"/>
      <c r="GE9" s="34"/>
      <c r="GF9" s="34"/>
      <c r="GG9" s="34"/>
      <c r="GH9" s="34"/>
      <c r="GI9" s="34"/>
      <c r="GJ9" s="34"/>
      <c r="GK9" s="34"/>
      <c r="GL9" s="34"/>
      <c r="GM9" s="34"/>
      <c r="GN9" s="34"/>
      <c r="GO9" s="34"/>
      <c r="GP9" s="34"/>
      <c r="GQ9" s="34"/>
      <c r="GR9" s="34"/>
      <c r="GS9" s="34"/>
      <c r="GT9" s="34"/>
      <c r="GU9" s="34"/>
      <c r="GV9" s="34"/>
      <c r="GW9" s="34"/>
      <c r="GX9" s="34"/>
      <c r="GY9" s="34"/>
      <c r="GZ9" s="34"/>
      <c r="HA9" s="34"/>
      <c r="HB9" s="34"/>
      <c r="HC9" s="34"/>
      <c r="HD9" s="34"/>
      <c r="HE9" s="34"/>
      <c r="HF9" s="34"/>
      <c r="HG9" s="34"/>
      <c r="HH9" s="34"/>
      <c r="HI9" s="34"/>
      <c r="HJ9" s="34"/>
      <c r="HK9" s="34"/>
      <c r="HL9" s="34"/>
      <c r="HM9" s="34"/>
      <c r="HN9" s="34"/>
      <c r="HO9" s="34"/>
      <c r="HP9" s="34"/>
      <c r="HQ9" s="34"/>
      <c r="HR9" s="34"/>
      <c r="HS9" s="34"/>
      <c r="HT9" s="34"/>
      <c r="HU9" s="34"/>
      <c r="HV9" s="34"/>
      <c r="HW9" s="34"/>
      <c r="HX9" s="34"/>
      <c r="HY9" s="34"/>
      <c r="HZ9" s="34"/>
      <c r="IA9" s="34"/>
      <c r="IB9" s="34"/>
      <c r="IC9" s="34"/>
      <c r="ID9" s="34"/>
      <c r="IE9" s="34"/>
      <c r="IF9" s="34"/>
      <c r="IG9" s="34"/>
      <c r="IH9" s="34"/>
      <c r="II9" s="34"/>
      <c r="IJ9" s="34"/>
      <c r="IK9" s="34"/>
      <c r="IL9" s="34"/>
      <c r="IM9" s="34"/>
      <c r="IN9" s="34"/>
      <c r="IO9" s="34"/>
      <c r="IP9" s="34"/>
      <c r="IQ9" s="34"/>
      <c r="IR9" s="34"/>
      <c r="IS9" s="34"/>
      <c r="IT9" s="34"/>
      <c r="IU9" s="34"/>
      <c r="IV9" s="34"/>
      <c r="IW9" s="34"/>
    </row>
    <row r="10" customFormat="false" ht="12.75" hidden="false" customHeight="false" outlineLevel="0" collapsed="false">
      <c r="A10" s="5" t="s">
        <v>0</v>
      </c>
      <c r="B10" s="5"/>
      <c r="C10" s="6" t="s">
        <v>162</v>
      </c>
      <c r="D10" s="7"/>
      <c r="E10" s="8" t="s">
        <v>3</v>
      </c>
      <c r="F10" s="8" t="s">
        <v>4</v>
      </c>
      <c r="G10" s="6"/>
      <c r="H10" s="5"/>
      <c r="I10" s="8"/>
      <c r="J10" s="5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</row>
    <row r="11" customFormat="false" ht="12.75" hidden="false" customHeight="false" outlineLevel="0" collapsed="false">
      <c r="A11" s="31"/>
      <c r="B11" s="31"/>
      <c r="C11" s="28"/>
      <c r="E11" s="47"/>
      <c r="F11" s="48"/>
      <c r="G11" s="36"/>
      <c r="H11" s="31"/>
      <c r="I11" s="47"/>
      <c r="J11" s="31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  <c r="CA11" s="31"/>
      <c r="CB11" s="31"/>
      <c r="CC11" s="31"/>
      <c r="CD11" s="31"/>
      <c r="CE11" s="31"/>
      <c r="CF11" s="31"/>
      <c r="CG11" s="31"/>
      <c r="CH11" s="31"/>
      <c r="CI11" s="31"/>
      <c r="CJ11" s="31"/>
      <c r="CK11" s="31"/>
      <c r="CL11" s="31"/>
      <c r="CM11" s="31"/>
      <c r="CN11" s="31"/>
      <c r="CO11" s="31"/>
      <c r="CP11" s="31"/>
      <c r="CQ11" s="31"/>
      <c r="CR11" s="31"/>
      <c r="CS11" s="31"/>
      <c r="CT11" s="31"/>
      <c r="CU11" s="31"/>
      <c r="CV11" s="31"/>
      <c r="CW11" s="31"/>
      <c r="CX11" s="31"/>
      <c r="CY11" s="31"/>
      <c r="CZ11" s="31"/>
      <c r="DA11" s="31"/>
      <c r="DB11" s="31"/>
      <c r="DC11" s="31"/>
      <c r="DD11" s="31"/>
      <c r="DE11" s="31"/>
      <c r="DF11" s="31"/>
      <c r="DG11" s="31"/>
      <c r="DH11" s="31"/>
      <c r="DI11" s="31"/>
      <c r="DJ11" s="31"/>
      <c r="DK11" s="31"/>
      <c r="DL11" s="31"/>
      <c r="DM11" s="31"/>
      <c r="DN11" s="31"/>
      <c r="DO11" s="31"/>
      <c r="DP11" s="31"/>
      <c r="DQ11" s="31"/>
      <c r="DR11" s="31"/>
      <c r="DS11" s="31"/>
      <c r="DT11" s="31"/>
      <c r="DU11" s="31"/>
      <c r="DV11" s="31"/>
      <c r="DW11" s="31"/>
      <c r="DX11" s="31"/>
      <c r="DY11" s="31"/>
      <c r="DZ11" s="31"/>
      <c r="EA11" s="31"/>
      <c r="EB11" s="31"/>
      <c r="EC11" s="31"/>
      <c r="ED11" s="31"/>
      <c r="EE11" s="31"/>
      <c r="EF11" s="31"/>
      <c r="EG11" s="31"/>
      <c r="EH11" s="31"/>
      <c r="EI11" s="31"/>
      <c r="EJ11" s="31"/>
      <c r="EK11" s="31"/>
      <c r="EL11" s="31"/>
      <c r="EM11" s="31"/>
      <c r="EN11" s="31"/>
      <c r="EO11" s="31"/>
      <c r="EP11" s="31"/>
      <c r="EQ11" s="31"/>
      <c r="ER11" s="31"/>
      <c r="ES11" s="31"/>
      <c r="ET11" s="31"/>
      <c r="EU11" s="31"/>
      <c r="EV11" s="31"/>
      <c r="EW11" s="31"/>
      <c r="EX11" s="31"/>
      <c r="EY11" s="31"/>
      <c r="EZ11" s="31"/>
      <c r="FA11" s="31"/>
      <c r="FB11" s="31"/>
      <c r="FC11" s="31"/>
      <c r="FD11" s="31"/>
      <c r="FE11" s="31"/>
      <c r="FF11" s="31"/>
      <c r="FG11" s="31"/>
      <c r="FH11" s="31"/>
      <c r="FI11" s="31"/>
      <c r="FJ11" s="31"/>
      <c r="FK11" s="31"/>
      <c r="FL11" s="31"/>
      <c r="FM11" s="31"/>
      <c r="FN11" s="31"/>
      <c r="FO11" s="31"/>
      <c r="FP11" s="31"/>
      <c r="FQ11" s="31"/>
      <c r="FR11" s="31"/>
      <c r="FS11" s="31"/>
      <c r="FT11" s="31"/>
      <c r="FU11" s="31"/>
      <c r="FV11" s="31"/>
      <c r="FW11" s="31"/>
      <c r="FX11" s="31"/>
      <c r="FY11" s="31"/>
      <c r="FZ11" s="31"/>
      <c r="GA11" s="31"/>
      <c r="GB11" s="31"/>
      <c r="GC11" s="31"/>
      <c r="GD11" s="31"/>
      <c r="GE11" s="31"/>
      <c r="GF11" s="31"/>
      <c r="GG11" s="31"/>
      <c r="GH11" s="31"/>
      <c r="GI11" s="31"/>
      <c r="GJ11" s="31"/>
      <c r="GK11" s="31"/>
      <c r="GL11" s="31"/>
      <c r="GM11" s="31"/>
      <c r="GN11" s="31"/>
      <c r="GO11" s="31"/>
      <c r="GP11" s="31"/>
      <c r="GQ11" s="31"/>
      <c r="GR11" s="31"/>
      <c r="GS11" s="31"/>
      <c r="GT11" s="31"/>
      <c r="GU11" s="31"/>
      <c r="GV11" s="31"/>
      <c r="GW11" s="31"/>
      <c r="GX11" s="31"/>
      <c r="GY11" s="31"/>
      <c r="GZ11" s="31"/>
      <c r="HA11" s="31"/>
      <c r="HB11" s="31"/>
      <c r="HC11" s="31"/>
      <c r="HD11" s="31"/>
      <c r="HE11" s="31"/>
      <c r="HF11" s="31"/>
      <c r="HG11" s="31"/>
      <c r="HH11" s="31"/>
      <c r="HI11" s="31"/>
      <c r="HJ11" s="31"/>
      <c r="HK11" s="31"/>
      <c r="HL11" s="31"/>
      <c r="HM11" s="31"/>
      <c r="HN11" s="31"/>
      <c r="HO11" s="31"/>
      <c r="HP11" s="31"/>
      <c r="HQ11" s="31"/>
      <c r="HR11" s="31"/>
      <c r="HS11" s="31"/>
      <c r="HT11" s="31"/>
      <c r="HU11" s="31"/>
      <c r="HV11" s="31"/>
      <c r="HW11" s="31"/>
      <c r="HX11" s="31"/>
      <c r="HY11" s="31"/>
      <c r="HZ11" s="31"/>
      <c r="IA11" s="31"/>
      <c r="IB11" s="31"/>
      <c r="IC11" s="31"/>
      <c r="ID11" s="31"/>
      <c r="IE11" s="31"/>
      <c r="IF11" s="31"/>
      <c r="IG11" s="31"/>
      <c r="IH11" s="31"/>
      <c r="II11" s="31"/>
      <c r="IJ11" s="31"/>
      <c r="IK11" s="31"/>
      <c r="IL11" s="31"/>
      <c r="IM11" s="31"/>
      <c r="IN11" s="31"/>
      <c r="IO11" s="31"/>
      <c r="IP11" s="31"/>
      <c r="IQ11" s="31"/>
      <c r="IR11" s="31"/>
      <c r="IS11" s="31"/>
      <c r="IT11" s="31"/>
      <c r="IU11" s="31"/>
      <c r="IV11" s="31"/>
      <c r="IW11" s="31"/>
    </row>
    <row r="12" customFormat="false" ht="12.75" hidden="false" customHeight="false" outlineLevel="0" collapsed="false">
      <c r="A12" s="34" t="s">
        <v>123</v>
      </c>
      <c r="B12" s="34" t="s">
        <v>7</v>
      </c>
      <c r="C12" s="35" t="s">
        <v>229</v>
      </c>
      <c r="D12" s="36" t="s">
        <v>9</v>
      </c>
      <c r="E12" s="37" t="n">
        <v>180000</v>
      </c>
      <c r="F12" s="37" t="n">
        <v>180000</v>
      </c>
      <c r="G12" s="24"/>
      <c r="H12" s="19"/>
      <c r="I12" s="25"/>
      <c r="J12" s="19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7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  <c r="IU12" s="19"/>
      <c r="IV12" s="19"/>
      <c r="IW12" s="19"/>
    </row>
    <row r="13" customFormat="false" ht="12.75" hidden="false" customHeight="false" outlineLevel="0" collapsed="false">
      <c r="A13" s="10" t="s">
        <v>129</v>
      </c>
      <c r="B13" s="10"/>
      <c r="C13" s="38" t="s">
        <v>129</v>
      </c>
      <c r="D13" s="6"/>
      <c r="E13" s="39" t="n">
        <f aca="false">SUM(E12)</f>
        <v>180000</v>
      </c>
      <c r="F13" s="39" t="n">
        <f aca="false">SUM(F12)</f>
        <v>180000</v>
      </c>
      <c r="G13" s="24"/>
      <c r="H13" s="19"/>
      <c r="I13" s="25"/>
      <c r="J13" s="19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7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  <c r="IU13" s="19"/>
      <c r="IV13" s="19"/>
      <c r="IW13" s="19"/>
    </row>
    <row r="14" customFormat="false" ht="12.75" hidden="false" customHeight="false" outlineLevel="0" collapsed="false">
      <c r="A14" s="10"/>
      <c r="B14" s="10"/>
      <c r="C14" s="38"/>
      <c r="D14" s="6"/>
      <c r="E14" s="39"/>
      <c r="F14" s="39"/>
      <c r="G14" s="24"/>
      <c r="H14" s="19"/>
      <c r="I14" s="25"/>
      <c r="J14" s="19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7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19"/>
      <c r="IW14" s="19"/>
    </row>
    <row r="15" customFormat="false" ht="12.75" hidden="false" customHeight="false" outlineLevel="0" collapsed="false">
      <c r="A15" s="10"/>
      <c r="B15" s="10"/>
      <c r="C15" s="38"/>
      <c r="D15" s="60"/>
      <c r="E15" s="61"/>
      <c r="F15" s="8"/>
      <c r="G15" s="40"/>
      <c r="I15" s="4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</row>
    <row r="16" customFormat="false" ht="12.75" hidden="false" customHeight="false" outlineLevel="0" collapsed="false">
      <c r="A16" s="10" t="s">
        <v>339</v>
      </c>
      <c r="B16" s="10"/>
      <c r="C16" s="38"/>
      <c r="D16" s="60"/>
      <c r="E16" s="39" t="n">
        <v>9000000</v>
      </c>
      <c r="F16" s="45" t="n">
        <v>9000000</v>
      </c>
      <c r="G16" s="40"/>
      <c r="H16" s="10"/>
      <c r="I16" s="41"/>
      <c r="J16" s="10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</row>
    <row r="17" customFormat="false" ht="12.75" hidden="false" customHeight="false" outlineLevel="0" collapsed="false">
      <c r="A17" s="10" t="s">
        <v>340</v>
      </c>
      <c r="B17" s="10"/>
      <c r="C17" s="38"/>
      <c r="D17" s="60"/>
      <c r="E17" s="39" t="n">
        <f aca="false">E8</f>
        <v>265000</v>
      </c>
      <c r="F17" s="39" t="n">
        <f aca="false">F8</f>
        <v>0</v>
      </c>
      <c r="G17" s="40"/>
      <c r="H17" s="10"/>
      <c r="I17" s="41"/>
      <c r="J17" s="10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</row>
    <row r="18" customFormat="false" ht="12.75" hidden="false" customHeight="false" outlineLevel="0" collapsed="false">
      <c r="A18" s="10" t="s">
        <v>341</v>
      </c>
      <c r="B18" s="10"/>
      <c r="C18" s="38"/>
      <c r="D18" s="60"/>
      <c r="E18" s="39" t="n">
        <f aca="false">SUM(E16-E17)</f>
        <v>8735000</v>
      </c>
      <c r="F18" s="39" t="n">
        <f aca="false">SUM(F16-F17)</f>
        <v>9000000</v>
      </c>
      <c r="G18" s="40"/>
      <c r="H18" s="10"/>
      <c r="I18" s="41"/>
      <c r="J18" s="10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</row>
    <row r="19" customFormat="false" ht="12.75" hidden="false" customHeight="false" outlineLevel="0" collapsed="false">
      <c r="A19" s="10"/>
      <c r="B19" s="10"/>
      <c r="C19" s="38"/>
      <c r="D19" s="60"/>
      <c r="E19" s="39"/>
      <c r="F19" s="45"/>
      <c r="G19" s="40"/>
      <c r="H19" s="10"/>
      <c r="I19" s="41"/>
      <c r="J19" s="10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</row>
    <row r="20" customFormat="false" ht="12.75" hidden="false" customHeight="false" outlineLevel="0" collapsed="false">
      <c r="A20" s="10" t="s">
        <v>339</v>
      </c>
      <c r="B20" s="10"/>
      <c r="C20" s="38"/>
      <c r="D20" s="60"/>
      <c r="E20" s="39" t="n">
        <v>9000000</v>
      </c>
      <c r="F20" s="45" t="n">
        <v>9000000</v>
      </c>
      <c r="G20" s="40"/>
      <c r="H20" s="10"/>
      <c r="I20" s="41"/>
      <c r="J20" s="10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</row>
    <row r="21" customFormat="false" ht="12.75" hidden="false" customHeight="false" outlineLevel="0" collapsed="false">
      <c r="A21" s="10" t="s">
        <v>342</v>
      </c>
      <c r="B21" s="10"/>
      <c r="C21" s="38"/>
      <c r="D21" s="60"/>
      <c r="E21" s="39" t="n">
        <f aca="false">E13</f>
        <v>180000</v>
      </c>
      <c r="F21" s="39" t="n">
        <f aca="false">F13</f>
        <v>180000</v>
      </c>
      <c r="G21" s="40"/>
      <c r="H21" s="10"/>
      <c r="I21" s="41"/>
      <c r="J21" s="10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</row>
    <row r="22" customFormat="false" ht="12.75" hidden="false" customHeight="false" outlineLevel="0" collapsed="false">
      <c r="A22" s="10" t="s">
        <v>341</v>
      </c>
      <c r="B22" s="10"/>
      <c r="C22" s="38"/>
      <c r="D22" s="60"/>
      <c r="E22" s="39" t="n">
        <f aca="false">SUM(E20-E21)</f>
        <v>8820000</v>
      </c>
      <c r="F22" s="39" t="n">
        <f aca="false">SUM(F20-F21)</f>
        <v>8820000</v>
      </c>
      <c r="G22" s="40"/>
      <c r="H22" s="10"/>
      <c r="I22" s="41"/>
      <c r="J22" s="10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</row>
    <row r="23" customFormat="false" ht="12.75" hidden="false" customHeight="false" outlineLevel="0" collapsed="false">
      <c r="A23" s="10"/>
      <c r="B23" s="10"/>
      <c r="C23" s="38"/>
      <c r="D23" s="60"/>
      <c r="E23" s="39"/>
      <c r="F23" s="39"/>
      <c r="G23" s="40"/>
      <c r="H23" s="10"/>
      <c r="I23" s="41"/>
      <c r="J23" s="10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</row>
    <row r="24" customFormat="false" ht="12.75" hidden="false" customHeight="false" outlineLevel="0" collapsed="false">
      <c r="A24" s="10" t="s">
        <v>343</v>
      </c>
      <c r="B24" s="10"/>
      <c r="C24" s="38"/>
      <c r="D24" s="60"/>
      <c r="E24" s="39" t="n">
        <v>1200000</v>
      </c>
      <c r="F24" s="39" t="n">
        <v>1200000</v>
      </c>
      <c r="G24" s="40"/>
      <c r="H24" s="10"/>
      <c r="I24" s="41"/>
      <c r="J24" s="10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</row>
    <row r="25" customFormat="false" ht="12.75" hidden="false" customHeight="false" outlineLevel="0" collapsed="false">
      <c r="A25" s="10" t="s">
        <v>344</v>
      </c>
      <c r="B25" s="10"/>
      <c r="C25" s="38"/>
      <c r="D25" s="60"/>
      <c r="E25" s="39" t="n">
        <v>0</v>
      </c>
      <c r="F25" s="39" t="n">
        <v>0</v>
      </c>
      <c r="G25" s="40"/>
      <c r="H25" s="10"/>
      <c r="I25" s="41"/>
      <c r="J25" s="10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</row>
    <row r="26" customFormat="false" ht="12.75" hidden="false" customHeight="false" outlineLevel="0" collapsed="false">
      <c r="A26" s="10" t="s">
        <v>341</v>
      </c>
      <c r="B26" s="10"/>
      <c r="C26" s="38"/>
      <c r="D26" s="60"/>
      <c r="E26" s="39" t="n">
        <f aca="false">SUM(E24-E25)</f>
        <v>1200000</v>
      </c>
      <c r="F26" s="39" t="n">
        <f aca="false">SUM(F24-F25)</f>
        <v>1200000</v>
      </c>
      <c r="G26" s="40"/>
      <c r="H26" s="10"/>
      <c r="I26" s="41"/>
      <c r="J26" s="10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</row>
    <row r="27" customFormat="false" ht="12.75" hidden="false" customHeight="false" outlineLevel="0" collapsed="false">
      <c r="A27" s="34"/>
      <c r="B27" s="10"/>
      <c r="C27" s="38"/>
      <c r="D27" s="60"/>
      <c r="E27" s="37"/>
      <c r="F27" s="37"/>
      <c r="G27" s="40"/>
      <c r="I27" s="4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customFormat="false" ht="12.75" hidden="false" customHeight="false" outlineLevel="0" collapsed="false">
      <c r="A28" s="34"/>
      <c r="B28" s="10"/>
      <c r="C28" s="38"/>
      <c r="D28" s="60"/>
      <c r="E28" s="37"/>
      <c r="F28" s="37"/>
      <c r="G28" s="40"/>
      <c r="I28" s="4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customFormat="false" ht="12.75" hidden="false" customHeight="false" outlineLevel="0" collapsed="false">
      <c r="A29" s="10"/>
      <c r="B29" s="10"/>
      <c r="C29" s="38"/>
      <c r="D29" s="7"/>
      <c r="E29" s="34"/>
      <c r="F29" s="29"/>
      <c r="G29" s="40"/>
      <c r="I29" s="4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customFormat="false" ht="12.75" hidden="false" customHeight="false" outlineLevel="0" collapsed="false">
      <c r="E30" s="4"/>
      <c r="F30" s="56"/>
      <c r="G30" s="56"/>
      <c r="I30" s="4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customFormat="false" ht="12.75" hidden="false" customHeight="false" outlineLevel="0" collapsed="false">
      <c r="E31" s="4"/>
      <c r="F31" s="56"/>
      <c r="G31" s="56"/>
      <c r="I31" s="4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customFormat="false" ht="12.75" hidden="false" customHeight="false" outlineLevel="0" collapsed="false">
      <c r="E32" s="4"/>
      <c r="F32" s="56"/>
      <c r="G32" s="56"/>
      <c r="I32" s="4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customFormat="false" ht="12.75" hidden="false" customHeight="false" outlineLevel="0" collapsed="false">
      <c r="E33" s="4"/>
      <c r="F33" s="62"/>
      <c r="G33" s="62"/>
      <c r="I33" s="4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customFormat="false" ht="12.75" hidden="false" customHeight="false" outlineLevel="0" collapsed="false">
      <c r="E34" s="43"/>
      <c r="F34" s="62"/>
      <c r="G34" s="62"/>
      <c r="I34" s="4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customFormat="false" ht="12.75" hidden="false" customHeight="false" outlineLevel="0" collapsed="false">
      <c r="E35" s="43"/>
      <c r="F35" s="62"/>
      <c r="G35" s="62"/>
      <c r="I35" s="4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customFormat="false" ht="12.75" hidden="false" customHeight="false" outlineLevel="0" collapsed="false">
      <c r="E36" s="43"/>
      <c r="F36" s="62"/>
      <c r="G36" s="62"/>
      <c r="I36" s="4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customFormat="false" ht="12.75" hidden="false" customHeight="false" outlineLevel="0" collapsed="false">
      <c r="E37" s="43"/>
      <c r="F37" s="62"/>
      <c r="G37" s="62"/>
      <c r="I37" s="4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customFormat="false" ht="12.75" hidden="false" customHeight="false" outlineLevel="0" collapsed="false">
      <c r="E38" s="43"/>
      <c r="F38" s="62"/>
      <c r="G38" s="62"/>
      <c r="I38" s="4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customFormat="false" ht="12.75" hidden="false" customHeight="false" outlineLevel="0" collapsed="false">
      <c r="E39" s="43"/>
      <c r="F39" s="62"/>
      <c r="G39" s="62"/>
      <c r="I39" s="4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customFormat="false" ht="12.75" hidden="false" customHeight="false" outlineLevel="0" collapsed="false">
      <c r="E40" s="4"/>
      <c r="F40" s="56"/>
      <c r="G40" s="56"/>
      <c r="I40" s="4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customFormat="false" ht="12.75" hidden="false" customHeight="false" outlineLevel="0" collapsed="false">
      <c r="E41" s="4"/>
      <c r="F41" s="56"/>
      <c r="G41" s="56"/>
      <c r="I41" s="4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customFormat="false" ht="12.75" hidden="false" customHeight="false" outlineLevel="0" collapsed="false">
      <c r="E42" s="56"/>
      <c r="F42" s="56"/>
      <c r="G42" s="56"/>
      <c r="I42" s="4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customFormat="false" ht="12.75" hidden="false" customHeight="false" outlineLevel="0" collapsed="false">
      <c r="E43" s="56"/>
      <c r="F43" s="56"/>
      <c r="G43" s="56"/>
      <c r="I43" s="4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customFormat="false" ht="12.75" hidden="false" customHeight="false" outlineLevel="0" collapsed="false">
      <c r="E44" s="56"/>
      <c r="F44" s="56"/>
      <c r="G44" s="56"/>
      <c r="I44" s="4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customFormat="false" ht="12.75" hidden="false" customHeight="false" outlineLevel="0" collapsed="false">
      <c r="E45" s="56"/>
      <c r="F45" s="56"/>
      <c r="G45" s="56"/>
      <c r="I45" s="4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customFormat="false" ht="12.75" hidden="false" customHeight="false" outlineLevel="0" collapsed="false">
      <c r="E46" s="56"/>
      <c r="F46" s="56"/>
      <c r="G46" s="56"/>
      <c r="I46" s="4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customFormat="false" ht="12.75" hidden="false" customHeight="false" outlineLevel="0" collapsed="false">
      <c r="E47" s="4"/>
      <c r="F47" s="56"/>
      <c r="G47" s="56"/>
      <c r="I47" s="4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customFormat="false" ht="12.75" hidden="false" customHeight="false" outlineLevel="0" collapsed="false">
      <c r="E48" s="4"/>
      <c r="F48" s="56"/>
      <c r="G48" s="56"/>
      <c r="I48" s="4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</row>
    <row r="49" customFormat="false" ht="12.75" hidden="false" customHeight="false" outlineLevel="0" collapsed="false">
      <c r="E49" s="4"/>
      <c r="F49" s="56"/>
      <c r="G49" s="56"/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customFormat="false" ht="12.75" hidden="false" customHeight="false" outlineLevel="0" collapsed="false">
      <c r="E50" s="4"/>
      <c r="F50" s="56"/>
      <c r="G50" s="56"/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customFormat="false" ht="12.75" hidden="false" customHeight="false" outlineLevel="0" collapsed="false">
      <c r="E51" s="4"/>
      <c r="F51" s="56"/>
      <c r="G51" s="56"/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12.75" hidden="false" customHeight="false" outlineLevel="0" collapsed="false">
      <c r="E52" s="4"/>
      <c r="F52" s="56"/>
      <c r="G52" s="56"/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12.75" hidden="false" customHeight="false" outlineLevel="0" collapsed="false">
      <c r="E53" s="4"/>
      <c r="F53" s="56"/>
      <c r="G53" s="56"/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customFormat="false" ht="12.75" hidden="false" customHeight="false" outlineLevel="0" collapsed="false">
      <c r="E54" s="4"/>
      <c r="F54" s="56"/>
      <c r="G54" s="56"/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12.75" hidden="false" customHeight="false" outlineLevel="0" collapsed="false">
      <c r="E55" s="4"/>
      <c r="F55" s="56"/>
      <c r="G55" s="56"/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2.75" hidden="false" customHeight="false" outlineLevel="0" collapsed="false">
      <c r="E56" s="4"/>
      <c r="F56" s="56"/>
      <c r="G56" s="56"/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E57" s="4"/>
      <c r="F57" s="56"/>
      <c r="G57" s="56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2.75" hidden="false" customHeight="false" outlineLevel="0" collapsed="false">
      <c r="E58" s="4"/>
      <c r="F58" s="56"/>
      <c r="G58" s="56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customFormat="false" ht="12.75" hidden="false" customHeight="false" outlineLevel="0" collapsed="false">
      <c r="E59" s="4"/>
      <c r="F59" s="56"/>
      <c r="G59" s="56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2.75" hidden="false" customHeight="false" outlineLevel="0" collapsed="false">
      <c r="E60" s="4"/>
      <c r="F60" s="56"/>
      <c r="G60" s="56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customFormat="false" ht="12.75" hidden="false" customHeight="false" outlineLevel="0" collapsed="false">
      <c r="E61" s="4"/>
      <c r="F61" s="56"/>
      <c r="G61" s="56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E62" s="4"/>
      <c r="F62" s="56"/>
      <c r="G62" s="56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E63" s="4"/>
      <c r="F63" s="56"/>
      <c r="G63" s="56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E64" s="4"/>
      <c r="F64" s="56"/>
      <c r="G64" s="56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E65" s="4"/>
      <c r="F65" s="56"/>
      <c r="G65" s="56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E66" s="4"/>
      <c r="F66" s="56"/>
      <c r="G66" s="56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E67" s="4"/>
      <c r="F67" s="56"/>
      <c r="G67" s="56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2.75" hidden="false" customHeight="false" outlineLevel="0" collapsed="false">
      <c r="E68" s="4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customFormat="false" ht="12.75" hidden="false" customHeight="false" outlineLevel="0" collapsed="false">
      <c r="E70" s="4"/>
      <c r="F70" s="56"/>
      <c r="G70" s="56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customFormat="false" ht="12.75" hidden="false" customHeight="false" outlineLevel="0" collapsed="false">
      <c r="E71" s="4"/>
      <c r="F71" s="56"/>
      <c r="G71" s="56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</row>
    <row r="72" customFormat="false" ht="12.75" hidden="false" customHeight="false" outlineLevel="0" collapsed="false">
      <c r="E72" s="4"/>
      <c r="F72" s="56"/>
      <c r="G72" s="56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</row>
    <row r="73" customFormat="false" ht="12.75" hidden="false" customHeight="false" outlineLevel="0" collapsed="false">
      <c r="E73" s="4"/>
      <c r="F73" s="56"/>
      <c r="G73" s="56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</row>
    <row r="74" customFormat="false" ht="12.75" hidden="false" customHeight="false" outlineLevel="0" collapsed="false">
      <c r="E74" s="4"/>
      <c r="F74" s="56"/>
      <c r="G74" s="56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</row>
    <row r="75" customFormat="false" ht="12.75" hidden="false" customHeight="false" outlineLevel="0" collapsed="false">
      <c r="E75" s="4"/>
      <c r="F75" s="56"/>
      <c r="G75" s="56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"/>
      <c r="F76" s="56"/>
      <c r="G76" s="56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2.75" hidden="false" customHeight="false" outlineLevel="0" collapsed="false">
      <c r="E79" s="4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customFormat="false" ht="12.75" hidden="false" customHeight="false" outlineLevel="0" collapsed="false">
      <c r="E81" s="4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customFormat="false" ht="12.75" hidden="false" customHeight="false" outlineLevel="0" collapsed="false">
      <c r="E82" s="4"/>
      <c r="F82" s="56"/>
      <c r="G82" s="56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customFormat="false" ht="12.75" hidden="false" customHeight="false" outlineLevel="0" collapsed="false">
      <c r="E83" s="4"/>
      <c r="F83" s="56"/>
      <c r="G83" s="56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</row>
    <row r="84" customFormat="false" ht="12.75" hidden="false" customHeight="false" outlineLevel="0" collapsed="false">
      <c r="E84" s="4"/>
      <c r="F84" s="56"/>
      <c r="G84" s="56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</row>
    <row r="85" customFormat="false" ht="12.75" hidden="false" customHeight="false" outlineLevel="0" collapsed="false">
      <c r="E85" s="4"/>
      <c r="F85" s="56"/>
      <c r="G85" s="56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</row>
    <row r="86" customFormat="false" ht="12.75" hidden="false" customHeight="false" outlineLevel="0" collapsed="false">
      <c r="E86" s="4"/>
      <c r="F86" s="62"/>
      <c r="G86" s="62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"/>
      <c r="F87" s="62"/>
      <c r="G87" s="62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3"/>
      <c r="F88" s="62"/>
      <c r="G88" s="62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3"/>
      <c r="F89" s="62"/>
      <c r="G89" s="62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3"/>
      <c r="F90" s="62"/>
      <c r="G90" s="62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customFormat="false" ht="12.75" hidden="false" customHeight="false" outlineLevel="0" collapsed="false">
      <c r="E91" s="43"/>
      <c r="F91" s="62"/>
      <c r="G91" s="62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56"/>
      <c r="G109" s="56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"/>
      <c r="F110" s="56"/>
      <c r="G110" s="56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"/>
      <c r="F111" s="56"/>
      <c r="G111" s="56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"/>
      <c r="F112" s="56"/>
      <c r="G112" s="56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"/>
      <c r="F113" s="62"/>
      <c r="G113" s="62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"/>
      <c r="F114" s="62"/>
      <c r="G114" s="62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62"/>
      <c r="G115" s="62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"/>
      <c r="F116" s="62"/>
      <c r="G116" s="62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"/>
      <c r="F117" s="62"/>
      <c r="G117" s="62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"/>
      <c r="F118" s="56"/>
      <c r="G118" s="56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"/>
      <c r="F119" s="56"/>
      <c r="G119" s="56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"/>
      <c r="F120" s="56"/>
      <c r="G120" s="56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customFormat="false" ht="12.75" hidden="false" customHeight="false" outlineLevel="0" collapsed="false">
      <c r="E121" s="4"/>
      <c r="F121" s="56"/>
      <c r="G121" s="56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"/>
      <c r="F122" s="56"/>
      <c r="G122" s="56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3"/>
      <c r="F123" s="62"/>
      <c r="G123" s="62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3"/>
      <c r="F124" s="62"/>
      <c r="G124" s="62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</row>
    <row r="125" customFormat="false" ht="12.75" hidden="false" customHeight="false" outlineLevel="0" collapsed="false">
      <c r="E125" s="43"/>
      <c r="F125" s="62"/>
      <c r="G125" s="62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3"/>
      <c r="F126" s="62"/>
      <c r="G126" s="62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3"/>
      <c r="F127" s="62"/>
      <c r="G127" s="62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3"/>
      <c r="F128" s="62"/>
      <c r="G128" s="62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3"/>
      <c r="F129" s="62"/>
      <c r="G129" s="62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3"/>
      <c r="F130" s="62"/>
      <c r="G130" s="62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3"/>
      <c r="F131" s="62"/>
      <c r="G131" s="62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customFormat="false" ht="12.75" hidden="false" customHeight="false" outlineLevel="0" collapsed="false">
      <c r="E132" s="43"/>
      <c r="F132" s="62"/>
      <c r="G132" s="62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"/>
      <c r="F133" s="56"/>
      <c r="G133" s="56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"/>
      <c r="F134" s="56"/>
      <c r="G134" s="56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"/>
      <c r="F135" s="56"/>
      <c r="G135" s="56"/>
      <c r="I135" s="4"/>
      <c r="K135" s="15"/>
      <c r="L135" s="15"/>
      <c r="M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"/>
      <c r="F136" s="56"/>
      <c r="G136" s="56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E137" s="4"/>
      <c r="F137" s="62"/>
      <c r="G137" s="62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customFormat="false" ht="12.75" hidden="false" customHeight="false" outlineLevel="0" collapsed="false">
      <c r="E138" s="4"/>
      <c r="F138" s="62"/>
      <c r="G138" s="62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customFormat="false" ht="12.75" hidden="false" customHeight="false" outlineLevel="0" collapsed="false">
      <c r="E139" s="4"/>
      <c r="F139" s="56"/>
      <c r="G139" s="56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</row>
    <row r="141" customFormat="false" ht="12.75" hidden="false" customHeight="false" outlineLevel="0" collapsed="false">
      <c r="E141" s="4"/>
      <c r="F141" s="56"/>
      <c r="G141" s="56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</row>
    <row r="142" customFormat="false" ht="12.75" hidden="false" customHeight="false" outlineLevel="0" collapsed="false">
      <c r="E142" s="4"/>
      <c r="F142" s="56"/>
      <c r="G142" s="56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</row>
    <row r="143" customFormat="false" ht="12.75" hidden="false" customHeight="false" outlineLevel="0" collapsed="false">
      <c r="E143" s="4"/>
      <c r="F143" s="56"/>
      <c r="G143" s="56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</row>
    <row r="144" customFormat="false" ht="12.75" hidden="false" customHeight="false" outlineLevel="0" collapsed="false">
      <c r="E144" s="4"/>
      <c r="F144" s="56"/>
      <c r="G144" s="56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</row>
    <row r="145" customFormat="false" ht="12.75" hidden="false" customHeight="false" outlineLevel="0" collapsed="false">
      <c r="E145" s="43"/>
      <c r="F145" s="62"/>
      <c r="G145" s="62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3"/>
      <c r="F146" s="62"/>
      <c r="G146" s="62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3"/>
      <c r="F147" s="62"/>
      <c r="G147" s="62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3"/>
      <c r="F148" s="62"/>
      <c r="G148" s="62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3"/>
      <c r="F149" s="62"/>
      <c r="G149" s="62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3"/>
      <c r="F150" s="62"/>
      <c r="G150" s="62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3"/>
      <c r="F151" s="62"/>
      <c r="G151" s="62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3"/>
      <c r="F152" s="62"/>
      <c r="G152" s="62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3"/>
      <c r="F153" s="62"/>
      <c r="G153" s="62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"/>
      <c r="F154" s="56"/>
      <c r="G154" s="56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"/>
      <c r="F155" s="56"/>
      <c r="G155" s="56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"/>
      <c r="F156" s="56"/>
      <c r="G156" s="56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"/>
      <c r="F157" s="56"/>
      <c r="G157" s="56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"/>
      <c r="F158" s="56"/>
      <c r="G158" s="56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"/>
      <c r="F159" s="56"/>
      <c r="G159" s="56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"/>
      <c r="F160" s="56"/>
      <c r="G160" s="56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"/>
      <c r="F161" s="56"/>
      <c r="G161" s="56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</row>
    <row r="162" customFormat="false" ht="12.75" hidden="false" customHeight="false" outlineLevel="0" collapsed="false">
      <c r="E162" s="4"/>
      <c r="F162" s="56"/>
      <c r="G162" s="56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"/>
      <c r="F163" s="56"/>
      <c r="G163" s="56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"/>
      <c r="F165" s="56"/>
      <c r="G165" s="56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"/>
      <c r="F166" s="56"/>
      <c r="G166" s="56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"/>
      <c r="F167" s="56"/>
      <c r="G167" s="56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"/>
      <c r="F168" s="56"/>
      <c r="G168" s="56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</row>
    <row r="169" customFormat="false" ht="12.75" hidden="false" customHeight="false" outlineLevel="0" collapsed="false">
      <c r="E169" s="4"/>
      <c r="F169" s="56"/>
      <c r="G169" s="56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3"/>
      <c r="F170" s="62"/>
      <c r="G170" s="62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customFormat="false" ht="12.75" hidden="false" customHeight="false" outlineLevel="0" collapsed="false">
      <c r="E171" s="43"/>
      <c r="F171" s="62"/>
      <c r="G171" s="62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</row>
    <row r="172" customFormat="false" ht="12.75" hidden="false" customHeight="false" outlineLevel="0" collapsed="false">
      <c r="E172" s="4"/>
      <c r="F172" s="56"/>
      <c r="G172" s="56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</row>
    <row r="173" customFormat="false" ht="12.75" hidden="false" customHeight="false" outlineLevel="0" collapsed="false">
      <c r="E173" s="4"/>
      <c r="F173" s="56"/>
      <c r="G173" s="56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"/>
      <c r="F174" s="56"/>
      <c r="G174" s="56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customFormat="false" ht="12.75" hidden="false" customHeight="false" outlineLevel="0" collapsed="false">
      <c r="E175" s="4"/>
      <c r="F175" s="62"/>
      <c r="G175" s="62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</row>
    <row r="176" customFormat="false" ht="12.75" hidden="false" customHeight="false" outlineLevel="0" collapsed="false">
      <c r="E176" s="4"/>
      <c r="F176" s="56"/>
      <c r="G176" s="56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"/>
      <c r="F177" s="56"/>
      <c r="G177" s="56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"/>
      <c r="F178" s="56"/>
      <c r="G178" s="56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"/>
      <c r="F179" s="56"/>
      <c r="G179" s="56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"/>
      <c r="F180" s="56"/>
      <c r="G180" s="56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3"/>
      <c r="F181" s="62"/>
      <c r="G181" s="62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3"/>
      <c r="F182" s="62"/>
      <c r="G182" s="62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</row>
    <row r="183" customFormat="false" ht="12.75" hidden="false" customHeight="false" outlineLevel="0" collapsed="false">
      <c r="E183" s="4"/>
      <c r="F183" s="56"/>
      <c r="G183" s="56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customFormat="false" ht="12.75" hidden="false" customHeight="false" outlineLevel="0" collapsed="false">
      <c r="E184" s="4"/>
      <c r="F184" s="56"/>
      <c r="G184" s="56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"/>
      <c r="F185" s="56"/>
      <c r="G185" s="56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customFormat="false" ht="12.75" hidden="false" customHeight="false" outlineLevel="0" collapsed="false">
      <c r="E186" s="4"/>
      <c r="F186" s="56"/>
      <c r="G186" s="56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"/>
      <c r="F187" s="56"/>
      <c r="G187" s="56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customFormat="false" ht="12.75" hidden="false" customHeight="false" outlineLevel="0" collapsed="false">
      <c r="E188" s="4"/>
      <c r="F188" s="56"/>
      <c r="G188" s="56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 t="n">
        <f aca="false">SUM(W184:W188)</f>
        <v>0</v>
      </c>
    </row>
    <row r="189" customFormat="false" ht="12.75" hidden="false" customHeight="false" outlineLevel="0" collapsed="false">
      <c r="E189" s="4"/>
      <c r="F189" s="56"/>
      <c r="G189" s="56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E190" s="4"/>
      <c r="F190" s="56"/>
      <c r="G190" s="56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customFormat="false" ht="12.75" hidden="false" customHeight="false" outlineLevel="0" collapsed="false">
      <c r="E192" s="4"/>
      <c r="F192" s="56"/>
      <c r="G192" s="56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"/>
      <c r="F193" s="56"/>
      <c r="G193" s="56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"/>
      <c r="F194" s="56"/>
      <c r="G194" s="56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customFormat="false" ht="12.75" hidden="false" customHeight="false" outlineLevel="0" collapsed="false">
      <c r="E195" s="4"/>
      <c r="F195" s="56"/>
      <c r="G195" s="56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 t="n">
        <f aca="false">SUM(W192:W195)</f>
        <v>0</v>
      </c>
    </row>
    <row r="196" customFormat="false" ht="12.75" hidden="false" customHeight="false" outlineLevel="0" collapsed="false">
      <c r="E196" s="4"/>
      <c r="F196" s="56"/>
      <c r="G196" s="56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</row>
    <row r="197" customFormat="false" ht="12.75" hidden="false" customHeight="false" outlineLevel="0" collapsed="false">
      <c r="E197" s="43"/>
      <c r="F197" s="62"/>
      <c r="G197" s="62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E198" s="43"/>
      <c r="F198" s="62"/>
      <c r="G198" s="62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</row>
    <row r="199" customFormat="false" ht="12.75" hidden="false" customHeight="false" outlineLevel="0" collapsed="false">
      <c r="E199" s="43"/>
      <c r="F199" s="62"/>
      <c r="G199" s="62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E200" s="43"/>
      <c r="F200" s="62"/>
      <c r="G200" s="62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</row>
    <row r="201" customFormat="false" ht="12.75" hidden="false" customHeight="false" outlineLevel="0" collapsed="false">
      <c r="A201" s="19"/>
      <c r="B201" s="19"/>
      <c r="C201" s="20"/>
      <c r="D201" s="21"/>
      <c r="E201" s="25"/>
      <c r="F201" s="63"/>
      <c r="G201" s="63"/>
      <c r="H201" s="19"/>
      <c r="I201" s="25"/>
      <c r="J201" s="19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9"/>
      <c r="BB201" s="19"/>
      <c r="BC201" s="19"/>
      <c r="BD201" s="19"/>
      <c r="BE201" s="19"/>
      <c r="BF201" s="19"/>
      <c r="BG201" s="19"/>
      <c r="BH201" s="19"/>
      <c r="BI201" s="19"/>
      <c r="BJ201" s="19"/>
      <c r="BK201" s="19"/>
      <c r="BL201" s="19"/>
      <c r="BM201" s="19"/>
      <c r="BN201" s="19"/>
      <c r="BO201" s="19"/>
      <c r="BP201" s="19"/>
      <c r="BQ201" s="19"/>
      <c r="BR201" s="19"/>
      <c r="BS201" s="19"/>
      <c r="BT201" s="19"/>
      <c r="BU201" s="19"/>
      <c r="BV201" s="19"/>
      <c r="BW201" s="19"/>
      <c r="BX201" s="19"/>
      <c r="BY201" s="19"/>
      <c r="BZ201" s="19"/>
      <c r="CA201" s="19"/>
      <c r="CB201" s="19"/>
      <c r="CC201" s="19"/>
      <c r="CD201" s="19"/>
      <c r="CE201" s="19"/>
      <c r="CF201" s="19"/>
      <c r="CG201" s="19"/>
      <c r="CH201" s="19"/>
      <c r="CI201" s="19"/>
      <c r="CJ201" s="19"/>
      <c r="CK201" s="19"/>
      <c r="CL201" s="19"/>
      <c r="CM201" s="19"/>
      <c r="CN201" s="19"/>
      <c r="CO201" s="19"/>
      <c r="CP201" s="19"/>
      <c r="CQ201" s="19"/>
      <c r="CR201" s="19"/>
      <c r="CS201" s="19"/>
      <c r="CT201" s="19"/>
      <c r="CU201" s="19"/>
      <c r="CV201" s="19"/>
      <c r="CW201" s="19"/>
      <c r="CX201" s="19"/>
      <c r="CY201" s="19"/>
      <c r="CZ201" s="19"/>
      <c r="DA201" s="19"/>
      <c r="DB201" s="19"/>
      <c r="DC201" s="19"/>
      <c r="DD201" s="19"/>
      <c r="DE201" s="19"/>
      <c r="DF201" s="19"/>
      <c r="DG201" s="19"/>
      <c r="DH201" s="19"/>
      <c r="DI201" s="19"/>
      <c r="DJ201" s="19"/>
      <c r="DK201" s="19"/>
      <c r="DL201" s="19"/>
      <c r="DM201" s="19"/>
      <c r="DN201" s="19"/>
      <c r="DO201" s="19"/>
      <c r="DP201" s="19"/>
      <c r="DQ201" s="19"/>
      <c r="DR201" s="19"/>
      <c r="DS201" s="19"/>
      <c r="DT201" s="19"/>
      <c r="DU201" s="19"/>
      <c r="DV201" s="19"/>
      <c r="DW201" s="19"/>
      <c r="DX201" s="19"/>
      <c r="DY201" s="19"/>
      <c r="DZ201" s="19"/>
      <c r="EA201" s="19"/>
      <c r="EB201" s="19"/>
      <c r="EC201" s="19"/>
      <c r="ED201" s="19"/>
      <c r="EE201" s="19"/>
      <c r="EF201" s="19"/>
      <c r="EG201" s="19"/>
      <c r="EH201" s="19"/>
      <c r="EI201" s="19"/>
      <c r="EJ201" s="19"/>
      <c r="EK201" s="19"/>
      <c r="EL201" s="19"/>
      <c r="EM201" s="19"/>
      <c r="EN201" s="19"/>
      <c r="EO201" s="19"/>
      <c r="EP201" s="19"/>
      <c r="EQ201" s="19"/>
      <c r="ER201" s="19"/>
      <c r="ES201" s="19"/>
      <c r="ET201" s="19"/>
      <c r="EU201" s="19"/>
      <c r="EV201" s="19"/>
      <c r="EW201" s="19"/>
      <c r="EX201" s="19"/>
      <c r="EY201" s="19"/>
      <c r="EZ201" s="19"/>
      <c r="FA201" s="19"/>
      <c r="FB201" s="19"/>
      <c r="FC201" s="19"/>
      <c r="FD201" s="19"/>
      <c r="FE201" s="19"/>
      <c r="FF201" s="19"/>
      <c r="FG201" s="19"/>
      <c r="FH201" s="19"/>
      <c r="FI201" s="19"/>
      <c r="FJ201" s="19"/>
      <c r="FK201" s="19"/>
      <c r="FL201" s="19"/>
      <c r="FM201" s="19"/>
      <c r="FN201" s="19"/>
      <c r="FO201" s="19"/>
      <c r="FP201" s="19"/>
      <c r="FQ201" s="19"/>
      <c r="FR201" s="19"/>
      <c r="FS201" s="19"/>
      <c r="FT201" s="19"/>
      <c r="FU201" s="19"/>
      <c r="FV201" s="19"/>
      <c r="FW201" s="19"/>
      <c r="FX201" s="19"/>
      <c r="FY201" s="19"/>
      <c r="FZ201" s="19"/>
      <c r="GA201" s="19"/>
      <c r="GB201" s="19"/>
      <c r="GC201" s="19"/>
      <c r="GD201" s="19"/>
      <c r="GE201" s="19"/>
      <c r="GF201" s="19"/>
      <c r="GG201" s="19"/>
      <c r="GH201" s="19"/>
      <c r="GI201" s="19"/>
      <c r="GJ201" s="19"/>
      <c r="GK201" s="19"/>
      <c r="GL201" s="19"/>
      <c r="GM201" s="19"/>
      <c r="GN201" s="19"/>
      <c r="GO201" s="19"/>
      <c r="GP201" s="19"/>
      <c r="GQ201" s="19"/>
      <c r="GR201" s="19"/>
      <c r="GS201" s="19"/>
      <c r="GT201" s="19"/>
      <c r="GU201" s="19"/>
      <c r="GV201" s="19"/>
      <c r="GW201" s="19"/>
      <c r="GX201" s="19"/>
      <c r="GY201" s="19"/>
      <c r="GZ201" s="19"/>
      <c r="HA201" s="19"/>
      <c r="HB201" s="19"/>
      <c r="HC201" s="19"/>
      <c r="HD201" s="19"/>
      <c r="HE201" s="19"/>
      <c r="HF201" s="19"/>
      <c r="HG201" s="19"/>
      <c r="HH201" s="19"/>
      <c r="HI201" s="19"/>
      <c r="HJ201" s="19"/>
      <c r="HK201" s="19"/>
      <c r="HL201" s="19"/>
      <c r="HM201" s="19"/>
      <c r="HN201" s="19"/>
      <c r="HO201" s="19"/>
      <c r="HP201" s="19"/>
      <c r="HQ201" s="19"/>
      <c r="HR201" s="19"/>
      <c r="HS201" s="19"/>
      <c r="HT201" s="19"/>
      <c r="HU201" s="19"/>
      <c r="HV201" s="19"/>
      <c r="HW201" s="19"/>
      <c r="HX201" s="19"/>
      <c r="HY201" s="19"/>
      <c r="HZ201" s="19"/>
      <c r="IA201" s="19"/>
      <c r="IB201" s="19"/>
      <c r="IC201" s="19"/>
      <c r="ID201" s="19"/>
      <c r="IE201" s="19"/>
      <c r="IF201" s="19"/>
      <c r="IG201" s="19"/>
      <c r="IH201" s="19"/>
      <c r="II201" s="19"/>
      <c r="IJ201" s="19"/>
      <c r="IK201" s="19"/>
      <c r="IL201" s="19"/>
      <c r="IM201" s="19"/>
      <c r="IN201" s="19"/>
      <c r="IO201" s="19"/>
      <c r="IP201" s="19"/>
      <c r="IQ201" s="19"/>
      <c r="IR201" s="19"/>
      <c r="IS201" s="19"/>
      <c r="IT201" s="19"/>
      <c r="IU201" s="19"/>
      <c r="IV201" s="19"/>
      <c r="IW201" s="19"/>
    </row>
    <row r="202" customFormat="false" ht="12.75" hidden="false" customHeight="false" outlineLevel="0" collapsed="false">
      <c r="E202" s="43"/>
      <c r="F202" s="62"/>
      <c r="G202" s="62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E203" s="4"/>
      <c r="F203" s="56"/>
      <c r="G203" s="56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</row>
    <row r="204" customFormat="false" ht="12.75" hidden="false" customHeight="false" outlineLevel="0" collapsed="false"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56"/>
      <c r="G205" s="56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"/>
      <c r="F207" s="56"/>
      <c r="G207" s="56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customFormat="false" ht="12.75" hidden="false" customHeight="false" outlineLevel="0" collapsed="false">
      <c r="E208" s="4"/>
      <c r="F208" s="56"/>
      <c r="G208" s="56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</row>
    <row r="209" customFormat="false" ht="12.75" hidden="false" customHeight="false" outlineLevel="0" collapsed="false">
      <c r="E209" s="4"/>
      <c r="F209" s="56"/>
      <c r="G209" s="56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</row>
    <row r="210" customFormat="false" ht="12.75" hidden="false" customHeight="false" outlineLevel="0" collapsed="false">
      <c r="E210" s="4"/>
      <c r="F210" s="56"/>
      <c r="G210" s="56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</row>
    <row r="211" customFormat="false" ht="12.75" hidden="false" customHeight="false" outlineLevel="0" collapsed="false">
      <c r="E211" s="4"/>
      <c r="F211" s="56"/>
      <c r="G211" s="56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</row>
    <row r="212" customFormat="false" ht="12.75" hidden="false" customHeight="false" outlineLevel="0" collapsed="false">
      <c r="E212" s="4"/>
      <c r="F212" s="56"/>
      <c r="G212" s="56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</row>
    <row r="213" customFormat="false" ht="12.75" hidden="false" customHeight="false" outlineLevel="0" collapsed="false">
      <c r="E213" s="4"/>
      <c r="F213" s="56"/>
      <c r="G213" s="56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</row>
    <row r="214" customFormat="false" ht="12.75" hidden="false" customHeight="false" outlineLevel="0" collapsed="false">
      <c r="E214" s="4"/>
      <c r="F214" s="56"/>
      <c r="G214" s="56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</row>
    <row r="215" customFormat="false" ht="12.75" hidden="false" customHeight="false" outlineLevel="0" collapsed="false">
      <c r="E215" s="4"/>
      <c r="F215" s="4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62"/>
      <c r="G216" s="62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</row>
    <row r="217" customFormat="false" ht="12.75" hidden="false" customHeight="false" outlineLevel="0" collapsed="false">
      <c r="E217" s="4"/>
      <c r="F217" s="62"/>
      <c r="G217" s="62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</row>
    <row r="218" customFormat="false" ht="12.75" hidden="false" customHeight="false" outlineLevel="0" collapsed="false">
      <c r="E218" s="4"/>
      <c r="F218" s="62"/>
      <c r="G218" s="62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</row>
    <row r="219" customFormat="false" ht="12.75" hidden="false" customHeight="false" outlineLevel="0" collapsed="false">
      <c r="E219" s="4"/>
      <c r="F219" s="62"/>
      <c r="G219" s="62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4"/>
      <c r="F220" s="62"/>
      <c r="G220" s="62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</row>
    <row r="221" customFormat="false" ht="12.75" hidden="false" customHeight="false" outlineLevel="0" collapsed="false">
      <c r="E221" s="4"/>
      <c r="F221" s="62"/>
      <c r="G221" s="62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</row>
    <row r="222" customFormat="false" ht="12.75" hidden="false" customHeight="false" outlineLevel="0" collapsed="false">
      <c r="E222" s="4"/>
      <c r="F222" s="62"/>
      <c r="G222" s="62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</row>
    <row r="223" customFormat="false" ht="12.75" hidden="false" customHeight="false" outlineLevel="0" collapsed="false">
      <c r="E223" s="64"/>
      <c r="F223" s="62"/>
      <c r="G223" s="62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</row>
    <row r="224" customFormat="false" ht="12.75" hidden="false" customHeight="false" outlineLevel="0" collapsed="false">
      <c r="E224" s="4"/>
      <c r="F224" s="56"/>
      <c r="G224" s="56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</row>
    <row r="225" customFormat="false" ht="12.75" hidden="false" customHeight="false" outlineLevel="0" collapsed="false">
      <c r="E225" s="4"/>
      <c r="F225" s="56"/>
      <c r="G225" s="56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</row>
    <row r="226" customFormat="false" ht="12.75" hidden="false" customHeight="false" outlineLevel="0" collapsed="false">
      <c r="E226" s="4"/>
      <c r="F226" s="56"/>
      <c r="G226" s="56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</row>
    <row r="227" customFormat="false" ht="12.75" hidden="false" customHeight="false" outlineLevel="0" collapsed="false">
      <c r="E227" s="4"/>
      <c r="F227" s="56"/>
      <c r="G227" s="56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</row>
    <row r="228" customFormat="false" ht="12.75" hidden="false" customHeight="false" outlineLevel="0" collapsed="false">
      <c r="E228" s="4"/>
      <c r="F228" s="56"/>
      <c r="G228" s="56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</row>
    <row r="229" customFormat="false" ht="12.75" hidden="false" customHeight="false" outlineLevel="0" collapsed="false">
      <c r="E229" s="4"/>
      <c r="F229" s="56"/>
      <c r="G229" s="56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</row>
    <row r="230" customFormat="false" ht="12.75" hidden="false" customHeight="false" outlineLevel="0" collapsed="false">
      <c r="E230" s="4"/>
      <c r="F230" s="56"/>
      <c r="G230" s="56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 t="n">
        <f aca="false">SUM(W227:W230)</f>
        <v>0</v>
      </c>
    </row>
    <row r="231" customFormat="false" ht="12.75" hidden="false" customHeight="false" outlineLevel="0" collapsed="false">
      <c r="E231" s="4"/>
      <c r="F231" s="56"/>
      <c r="G231" s="56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</row>
    <row r="232" customFormat="false" ht="12.75" hidden="false" customHeight="false" outlineLevel="0" collapsed="false">
      <c r="E232" s="4"/>
      <c r="F232" s="56"/>
      <c r="G232" s="56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</row>
    <row r="233" customFormat="false" ht="12.75" hidden="false" customHeight="false" outlineLevel="0" collapsed="false">
      <c r="E233" s="4"/>
      <c r="F233" s="56"/>
      <c r="G233" s="56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</row>
    <row r="234" customFormat="false" ht="12.75" hidden="false" customHeight="false" outlineLevel="0" collapsed="false">
      <c r="E234" s="4"/>
      <c r="F234" s="56"/>
      <c r="G234" s="56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</row>
    <row r="235" customFormat="false" ht="12.75" hidden="false" customHeight="false" outlineLevel="0" collapsed="false">
      <c r="E235" s="4"/>
      <c r="F235" s="56"/>
      <c r="G235" s="56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</row>
    <row r="236" customFormat="false" ht="12.75" hidden="false" customHeight="false" outlineLevel="0" collapsed="false">
      <c r="E236" s="4"/>
      <c r="F236" s="56"/>
      <c r="G236" s="56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</row>
    <row r="237" customFormat="false" ht="12.75" hidden="false" customHeight="false" outlineLevel="0" collapsed="false">
      <c r="E237" s="4"/>
      <c r="F237" s="56"/>
      <c r="G237" s="56"/>
      <c r="H237" s="4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</row>
    <row r="238" customFormat="false" ht="12.75" hidden="false" customHeight="false" outlineLevel="0" collapsed="false">
      <c r="E238" s="4"/>
      <c r="F238" s="56"/>
      <c r="G238" s="56"/>
      <c r="H238" s="4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customFormat="false" ht="12.75" hidden="false" customHeight="false" outlineLevel="0" collapsed="false">
      <c r="E239" s="4"/>
      <c r="F239" s="56"/>
      <c r="G239" s="56"/>
      <c r="H239" s="4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</row>
    <row r="240" customFormat="false" ht="12.75" hidden="false" customHeight="false" outlineLevel="0" collapsed="false">
      <c r="E240" s="4"/>
      <c r="F240" s="56"/>
      <c r="G240" s="56"/>
      <c r="H240" s="4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 t="n">
        <f aca="false">SUM(W237:W240)</f>
        <v>0</v>
      </c>
    </row>
    <row r="241" customFormat="false" ht="12.75" hidden="false" customHeight="false" outlineLevel="0" collapsed="false">
      <c r="E241" s="4"/>
      <c r="F241" s="62"/>
      <c r="G241" s="62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customFormat="false" ht="12.75" hidden="false" customHeight="false" outlineLevel="0" collapsed="false">
      <c r="E242" s="4"/>
      <c r="F242" s="62"/>
      <c r="G242" s="62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</row>
    <row r="243" customFormat="false" ht="12.75" hidden="false" customHeight="false" outlineLevel="0" collapsed="false">
      <c r="E243" s="43"/>
      <c r="F243" s="62"/>
      <c r="G243" s="62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12.75" hidden="false" customHeight="false" outlineLevel="0" collapsed="false">
      <c r="E244" s="4"/>
      <c r="F244" s="56"/>
      <c r="G244" s="56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12.75" hidden="false" customHeight="false" outlineLevel="0" collapsed="false">
      <c r="E245" s="43"/>
      <c r="F245" s="62"/>
      <c r="G245" s="62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</row>
    <row r="246" customFormat="false" ht="12.75" hidden="false" customHeight="false" outlineLevel="0" collapsed="false">
      <c r="E246" s="43"/>
      <c r="F246" s="62"/>
      <c r="G246" s="62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E247" s="43"/>
      <c r="F247" s="62"/>
      <c r="G247" s="62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</row>
    <row r="248" customFormat="false" ht="12.75" hidden="false" customHeight="false" outlineLevel="0" collapsed="false">
      <c r="E248" s="4"/>
      <c r="F248" s="56"/>
      <c r="G248" s="56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"/>
      <c r="F249" s="56"/>
      <c r="G249" s="56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E250" s="43"/>
      <c r="F250" s="62"/>
      <c r="G250" s="62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customFormat="false" ht="12.75" hidden="false" customHeight="false" outlineLevel="0" collapsed="false">
      <c r="E251" s="43"/>
      <c r="F251" s="62"/>
      <c r="G251" s="62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</row>
    <row r="252" customFormat="false" ht="12.75" hidden="false" customHeight="false" outlineLevel="0" collapsed="false">
      <c r="E252" s="43"/>
      <c r="F252" s="62"/>
      <c r="G252" s="62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43"/>
      <c r="F253" s="62"/>
      <c r="G253" s="62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customFormat="false" ht="12.75" hidden="false" customHeight="false" outlineLevel="0" collapsed="false">
      <c r="E254" s="43"/>
      <c r="F254" s="62"/>
      <c r="G254" s="62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</row>
    <row r="255" customFormat="false" ht="12.75" hidden="false" customHeight="false" outlineLevel="0" collapsed="false">
      <c r="E255" s="4"/>
      <c r="F255" s="62"/>
      <c r="G255" s="62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</row>
    <row r="256" customFormat="false" ht="12.75" hidden="false" customHeight="false" outlineLevel="0" collapsed="false">
      <c r="E256" s="4"/>
      <c r="F256" s="62"/>
      <c r="G256" s="62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</row>
    <row r="257" customFormat="false" ht="12.75" hidden="false" customHeight="false" outlineLevel="0" collapsed="false">
      <c r="E257" s="4"/>
      <c r="F257" s="56"/>
      <c r="G257" s="56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customFormat="false" ht="12.75" hidden="false" customHeight="false" outlineLevel="0" collapsed="false">
      <c r="E258" s="4"/>
      <c r="F258" s="56"/>
      <c r="G258" s="56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</row>
    <row r="259" customFormat="false" ht="12.75" hidden="false" customHeight="false" outlineLevel="0" collapsed="false">
      <c r="A259" s="19"/>
      <c r="B259" s="19"/>
      <c r="C259" s="20"/>
      <c r="D259" s="21"/>
      <c r="E259" s="25"/>
      <c r="F259" s="63"/>
      <c r="G259" s="63"/>
      <c r="H259" s="19"/>
      <c r="I259" s="25"/>
      <c r="J259" s="19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  <c r="BG259" s="19"/>
      <c r="BH259" s="19"/>
      <c r="BI259" s="19"/>
      <c r="BJ259" s="19"/>
      <c r="BK259" s="19"/>
      <c r="BL259" s="19"/>
      <c r="BM259" s="19"/>
      <c r="BN259" s="19"/>
      <c r="BO259" s="19"/>
      <c r="BP259" s="19"/>
      <c r="BQ259" s="19"/>
      <c r="BR259" s="19"/>
      <c r="BS259" s="19"/>
      <c r="BT259" s="19"/>
      <c r="BU259" s="19"/>
      <c r="BV259" s="19"/>
      <c r="BW259" s="19"/>
      <c r="BX259" s="19"/>
      <c r="BY259" s="19"/>
      <c r="BZ259" s="19"/>
      <c r="CA259" s="19"/>
      <c r="CB259" s="19"/>
      <c r="CC259" s="19"/>
      <c r="CD259" s="19"/>
      <c r="CE259" s="19"/>
      <c r="CF259" s="19"/>
      <c r="CG259" s="19"/>
      <c r="CH259" s="19"/>
      <c r="CI259" s="19"/>
      <c r="CJ259" s="19"/>
      <c r="CK259" s="19"/>
      <c r="CL259" s="19"/>
      <c r="CM259" s="19"/>
      <c r="CN259" s="19"/>
      <c r="CO259" s="19"/>
      <c r="CP259" s="19"/>
      <c r="CQ259" s="19"/>
      <c r="CR259" s="19"/>
      <c r="CS259" s="19"/>
      <c r="CT259" s="19"/>
      <c r="CU259" s="19"/>
      <c r="CV259" s="19"/>
      <c r="CW259" s="19"/>
      <c r="CX259" s="19"/>
      <c r="CY259" s="19"/>
      <c r="CZ259" s="19"/>
      <c r="DA259" s="19"/>
      <c r="DB259" s="19"/>
      <c r="DC259" s="19"/>
      <c r="DD259" s="19"/>
      <c r="DE259" s="19"/>
      <c r="DF259" s="19"/>
      <c r="DG259" s="19"/>
      <c r="DH259" s="19"/>
      <c r="DI259" s="19"/>
      <c r="DJ259" s="19"/>
      <c r="DK259" s="19"/>
      <c r="DL259" s="19"/>
      <c r="DM259" s="19"/>
      <c r="DN259" s="19"/>
      <c r="DO259" s="19"/>
      <c r="DP259" s="19"/>
      <c r="DQ259" s="19"/>
      <c r="DR259" s="19"/>
      <c r="DS259" s="19"/>
      <c r="DT259" s="19"/>
      <c r="DU259" s="19"/>
      <c r="DV259" s="19"/>
      <c r="DW259" s="19"/>
      <c r="DX259" s="19"/>
      <c r="DY259" s="19"/>
      <c r="DZ259" s="19"/>
      <c r="EA259" s="19"/>
      <c r="EB259" s="19"/>
      <c r="EC259" s="19"/>
      <c r="ED259" s="19"/>
      <c r="EE259" s="19"/>
      <c r="EF259" s="19"/>
      <c r="EG259" s="19"/>
      <c r="EH259" s="19"/>
      <c r="EI259" s="19"/>
      <c r="EJ259" s="19"/>
      <c r="EK259" s="19"/>
      <c r="EL259" s="19"/>
      <c r="EM259" s="19"/>
      <c r="EN259" s="19"/>
      <c r="EO259" s="19"/>
      <c r="EP259" s="19"/>
      <c r="EQ259" s="19"/>
      <c r="ER259" s="19"/>
      <c r="ES259" s="19"/>
      <c r="ET259" s="19"/>
      <c r="EU259" s="19"/>
      <c r="EV259" s="19"/>
      <c r="EW259" s="19"/>
      <c r="EX259" s="19"/>
      <c r="EY259" s="19"/>
      <c r="EZ259" s="19"/>
      <c r="FA259" s="19"/>
      <c r="FB259" s="19"/>
      <c r="FC259" s="19"/>
      <c r="FD259" s="19"/>
      <c r="FE259" s="19"/>
      <c r="FF259" s="19"/>
      <c r="FG259" s="19"/>
      <c r="FH259" s="19"/>
      <c r="FI259" s="19"/>
      <c r="FJ259" s="19"/>
      <c r="FK259" s="19"/>
      <c r="FL259" s="19"/>
      <c r="FM259" s="19"/>
      <c r="FN259" s="19"/>
      <c r="FO259" s="19"/>
      <c r="FP259" s="19"/>
      <c r="FQ259" s="19"/>
      <c r="FR259" s="19"/>
      <c r="FS259" s="19"/>
      <c r="FT259" s="19"/>
      <c r="FU259" s="19"/>
      <c r="FV259" s="19"/>
      <c r="FW259" s="19"/>
      <c r="FX259" s="19"/>
      <c r="FY259" s="19"/>
      <c r="FZ259" s="19"/>
      <c r="GA259" s="19"/>
      <c r="GB259" s="19"/>
      <c r="GC259" s="19"/>
      <c r="GD259" s="19"/>
      <c r="GE259" s="19"/>
      <c r="GF259" s="19"/>
      <c r="GG259" s="19"/>
      <c r="GH259" s="19"/>
      <c r="GI259" s="19"/>
      <c r="GJ259" s="19"/>
      <c r="GK259" s="19"/>
      <c r="GL259" s="19"/>
      <c r="GM259" s="19"/>
      <c r="GN259" s="19"/>
      <c r="GO259" s="19"/>
      <c r="GP259" s="19"/>
      <c r="GQ259" s="19"/>
      <c r="GR259" s="19"/>
      <c r="GS259" s="19"/>
      <c r="GT259" s="19"/>
      <c r="GU259" s="19"/>
      <c r="GV259" s="19"/>
      <c r="GW259" s="19"/>
      <c r="GX259" s="19"/>
      <c r="GY259" s="19"/>
      <c r="GZ259" s="19"/>
      <c r="HA259" s="19"/>
      <c r="HB259" s="19"/>
      <c r="HC259" s="19"/>
      <c r="HD259" s="19"/>
      <c r="HE259" s="19"/>
      <c r="HF259" s="19"/>
      <c r="HG259" s="19"/>
      <c r="HH259" s="19"/>
      <c r="HI259" s="19"/>
      <c r="HJ259" s="19"/>
      <c r="HK259" s="19"/>
      <c r="HL259" s="19"/>
      <c r="HM259" s="19"/>
      <c r="HN259" s="19"/>
      <c r="HO259" s="19"/>
      <c r="HP259" s="19"/>
      <c r="HQ259" s="19"/>
      <c r="HR259" s="19"/>
      <c r="HS259" s="19"/>
      <c r="HT259" s="19"/>
      <c r="HU259" s="19"/>
      <c r="HV259" s="19"/>
      <c r="HW259" s="19"/>
      <c r="HX259" s="19"/>
      <c r="HY259" s="19"/>
      <c r="HZ259" s="19"/>
      <c r="IA259" s="19"/>
      <c r="IB259" s="19"/>
      <c r="IC259" s="19"/>
      <c r="ID259" s="19"/>
      <c r="IE259" s="19"/>
      <c r="IF259" s="19"/>
      <c r="IG259" s="19"/>
      <c r="IH259" s="19"/>
      <c r="II259" s="19"/>
      <c r="IJ259" s="19"/>
      <c r="IK259" s="19"/>
      <c r="IL259" s="19"/>
      <c r="IM259" s="19"/>
      <c r="IN259" s="19"/>
      <c r="IO259" s="19"/>
      <c r="IP259" s="19"/>
      <c r="IQ259" s="19"/>
      <c r="IR259" s="19"/>
      <c r="IS259" s="19"/>
      <c r="IT259" s="19"/>
      <c r="IU259" s="19"/>
      <c r="IV259" s="19"/>
      <c r="IW259" s="19"/>
    </row>
    <row r="260" customFormat="false" ht="12.75" hidden="false" customHeight="false" outlineLevel="0" collapsed="false">
      <c r="E260" s="4"/>
      <c r="F260" s="62"/>
      <c r="G260" s="62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</row>
    <row r="261" customFormat="false" ht="12.75" hidden="false" customHeight="false" outlineLevel="0" collapsed="false">
      <c r="E261" s="4"/>
      <c r="F261" s="62"/>
      <c r="G261" s="62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"/>
      <c r="F262" s="62"/>
      <c r="G262" s="62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</row>
    <row r="263" customFormat="false" ht="12.75" hidden="false" customHeight="false" outlineLevel="0" collapsed="false">
      <c r="E263" s="4"/>
      <c r="F263" s="62"/>
      <c r="G263" s="62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</row>
    <row r="264" customFormat="false" ht="12.75" hidden="false" customHeight="false" outlineLevel="0" collapsed="false">
      <c r="E264" s="4"/>
      <c r="F264" s="62"/>
      <c r="G264" s="62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4"/>
      <c r="F265" s="62"/>
      <c r="G265" s="62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</row>
    <row r="266" customFormat="false" ht="12.75" hidden="false" customHeight="false" outlineLevel="0" collapsed="false">
      <c r="E266" s="43"/>
      <c r="F266" s="62"/>
      <c r="G266" s="62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</row>
    <row r="267" customFormat="false" ht="12.75" hidden="false" customHeight="false" outlineLevel="0" collapsed="false">
      <c r="E267" s="43"/>
      <c r="F267" s="62"/>
      <c r="G267" s="62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</row>
    <row r="268" customFormat="false" ht="12.75" hidden="false" customHeight="false" outlineLevel="0" collapsed="false">
      <c r="E268" s="43"/>
      <c r="F268" s="62"/>
      <c r="G268" s="62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</row>
    <row r="269" customFormat="false" ht="12.75" hidden="false" customHeight="false" outlineLevel="0" collapsed="false">
      <c r="E269" s="4"/>
      <c r="F269" s="62"/>
      <c r="G269" s="62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</row>
    <row r="270" customFormat="false" ht="12.75" hidden="false" customHeight="false" outlineLevel="0" collapsed="false">
      <c r="E270" s="4"/>
      <c r="F270" s="62"/>
      <c r="G270" s="62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</row>
    <row r="271" customFormat="false" ht="12.75" hidden="false" customHeight="false" outlineLevel="0" collapsed="false">
      <c r="E271" s="4"/>
      <c r="F271" s="62"/>
      <c r="G271" s="62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"/>
      <c r="F272" s="62"/>
      <c r="G272" s="62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"/>
      <c r="F273" s="62"/>
      <c r="G273" s="62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12.75" hidden="false" customHeight="false" outlineLevel="0" collapsed="false">
      <c r="E274" s="4"/>
      <c r="F274" s="62"/>
      <c r="G274" s="62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12.75" hidden="false" customHeight="false" outlineLevel="0" collapsed="false">
      <c r="E275" s="4"/>
      <c r="F275" s="62"/>
      <c r="G275" s="62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"/>
      <c r="F276" s="62"/>
      <c r="G276" s="62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"/>
      <c r="F277" s="62"/>
      <c r="G277" s="62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customFormat="false" ht="12.75" hidden="false" customHeight="false" outlineLevel="0" collapsed="false">
      <c r="E278" s="4"/>
      <c r="F278" s="56"/>
      <c r="G278" s="56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</row>
    <row r="279" customFormat="false" ht="12.75" hidden="false" customHeight="false" outlineLevel="0" collapsed="false">
      <c r="E279" s="4"/>
      <c r="F279" s="56"/>
      <c r="G279" s="56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E280" s="4"/>
      <c r="F280" s="56"/>
      <c r="G280" s="56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customFormat="false" ht="12.75" hidden="false" customHeight="false" outlineLevel="0" collapsed="false">
      <c r="E281" s="4"/>
      <c r="F281" s="56"/>
      <c r="G281" s="56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E282" s="4"/>
      <c r="F282" s="56"/>
      <c r="G282" s="56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</row>
    <row r="283" customFormat="false" ht="12.75" hidden="false" customHeight="false" outlineLevel="0" collapsed="false">
      <c r="A283" s="19"/>
      <c r="B283" s="19"/>
      <c r="C283" s="20"/>
      <c r="D283" s="21"/>
      <c r="E283" s="25"/>
      <c r="F283" s="63"/>
      <c r="G283" s="63"/>
      <c r="H283" s="19"/>
      <c r="I283" s="25"/>
      <c r="J283" s="19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9"/>
      <c r="BB283" s="19"/>
      <c r="BC283" s="19"/>
      <c r="BD283" s="19"/>
      <c r="BE283" s="19"/>
      <c r="BF283" s="19"/>
      <c r="BG283" s="19"/>
      <c r="BH283" s="19"/>
      <c r="BI283" s="19"/>
      <c r="BJ283" s="19"/>
      <c r="BK283" s="19"/>
      <c r="BL283" s="19"/>
      <c r="BM283" s="19"/>
      <c r="BN283" s="19"/>
      <c r="BO283" s="19"/>
      <c r="BP283" s="19"/>
      <c r="BQ283" s="19"/>
      <c r="BR283" s="19"/>
      <c r="BS283" s="19"/>
      <c r="BT283" s="19"/>
      <c r="BU283" s="19"/>
      <c r="BV283" s="19"/>
      <c r="BW283" s="19"/>
      <c r="BX283" s="19"/>
      <c r="BY283" s="19"/>
      <c r="BZ283" s="19"/>
      <c r="CA283" s="19"/>
      <c r="CB283" s="19"/>
      <c r="CC283" s="19"/>
      <c r="CD283" s="19"/>
      <c r="CE283" s="19"/>
      <c r="CF283" s="19"/>
      <c r="CG283" s="19"/>
      <c r="CH283" s="19"/>
      <c r="CI283" s="19"/>
      <c r="CJ283" s="19"/>
      <c r="CK283" s="19"/>
      <c r="CL283" s="19"/>
      <c r="CM283" s="19"/>
      <c r="CN283" s="19"/>
      <c r="CO283" s="19"/>
      <c r="CP283" s="19"/>
      <c r="CQ283" s="19"/>
      <c r="CR283" s="19"/>
      <c r="CS283" s="19"/>
      <c r="CT283" s="19"/>
      <c r="CU283" s="19"/>
      <c r="CV283" s="19"/>
      <c r="CW283" s="19"/>
      <c r="CX283" s="19"/>
      <c r="CY283" s="19"/>
      <c r="CZ283" s="19"/>
      <c r="DA283" s="19"/>
      <c r="DB283" s="19"/>
      <c r="DC283" s="19"/>
      <c r="DD283" s="19"/>
      <c r="DE283" s="19"/>
      <c r="DF283" s="19"/>
      <c r="DG283" s="19"/>
      <c r="DH283" s="19"/>
      <c r="DI283" s="19"/>
      <c r="DJ283" s="19"/>
      <c r="DK283" s="19"/>
      <c r="DL283" s="19"/>
      <c r="DM283" s="19"/>
      <c r="DN283" s="19"/>
      <c r="DO283" s="19"/>
      <c r="DP283" s="19"/>
      <c r="DQ283" s="19"/>
      <c r="DR283" s="19"/>
      <c r="DS283" s="19"/>
      <c r="DT283" s="19"/>
      <c r="DU283" s="19"/>
      <c r="DV283" s="19"/>
      <c r="DW283" s="19"/>
      <c r="DX283" s="19"/>
      <c r="DY283" s="19"/>
      <c r="DZ283" s="19"/>
      <c r="EA283" s="19"/>
      <c r="EB283" s="19"/>
      <c r="EC283" s="19"/>
      <c r="ED283" s="19"/>
      <c r="EE283" s="19"/>
      <c r="EF283" s="19"/>
      <c r="EG283" s="19"/>
      <c r="EH283" s="19"/>
      <c r="EI283" s="19"/>
      <c r="EJ283" s="19"/>
      <c r="EK283" s="19"/>
      <c r="EL283" s="19"/>
      <c r="EM283" s="19"/>
      <c r="EN283" s="19"/>
      <c r="EO283" s="19"/>
      <c r="EP283" s="19"/>
      <c r="EQ283" s="19"/>
      <c r="ER283" s="19"/>
      <c r="ES283" s="19"/>
      <c r="ET283" s="19"/>
      <c r="EU283" s="19"/>
      <c r="EV283" s="19"/>
      <c r="EW283" s="19"/>
      <c r="EX283" s="19"/>
      <c r="EY283" s="19"/>
      <c r="EZ283" s="19"/>
      <c r="FA283" s="19"/>
      <c r="FB283" s="19"/>
      <c r="FC283" s="19"/>
      <c r="FD283" s="19"/>
      <c r="FE283" s="19"/>
      <c r="FF283" s="19"/>
      <c r="FG283" s="19"/>
      <c r="FH283" s="19"/>
      <c r="FI283" s="19"/>
      <c r="FJ283" s="19"/>
      <c r="FK283" s="19"/>
      <c r="FL283" s="19"/>
      <c r="FM283" s="19"/>
      <c r="FN283" s="19"/>
      <c r="FO283" s="19"/>
      <c r="FP283" s="19"/>
      <c r="FQ283" s="19"/>
      <c r="FR283" s="19"/>
      <c r="FS283" s="19"/>
      <c r="FT283" s="19"/>
      <c r="FU283" s="19"/>
      <c r="FV283" s="19"/>
      <c r="FW283" s="19"/>
      <c r="FX283" s="19"/>
      <c r="FY283" s="19"/>
      <c r="FZ283" s="19"/>
      <c r="GA283" s="19"/>
      <c r="GB283" s="19"/>
      <c r="GC283" s="19"/>
      <c r="GD283" s="19"/>
      <c r="GE283" s="19"/>
      <c r="GF283" s="19"/>
      <c r="GG283" s="19"/>
      <c r="GH283" s="19"/>
      <c r="GI283" s="19"/>
      <c r="GJ283" s="19"/>
      <c r="GK283" s="19"/>
      <c r="GL283" s="19"/>
      <c r="GM283" s="19"/>
      <c r="GN283" s="19"/>
      <c r="GO283" s="19"/>
      <c r="GP283" s="19"/>
      <c r="GQ283" s="19"/>
      <c r="GR283" s="19"/>
      <c r="GS283" s="19"/>
      <c r="GT283" s="19"/>
      <c r="GU283" s="19"/>
      <c r="GV283" s="19"/>
      <c r="GW283" s="19"/>
      <c r="GX283" s="19"/>
      <c r="GY283" s="19"/>
      <c r="GZ283" s="19"/>
      <c r="HA283" s="19"/>
      <c r="HB283" s="19"/>
      <c r="HC283" s="19"/>
      <c r="HD283" s="19"/>
      <c r="HE283" s="19"/>
      <c r="HF283" s="19"/>
      <c r="HG283" s="19"/>
      <c r="HH283" s="19"/>
      <c r="HI283" s="19"/>
      <c r="HJ283" s="19"/>
      <c r="HK283" s="19"/>
      <c r="HL283" s="19"/>
      <c r="HM283" s="19"/>
      <c r="HN283" s="19"/>
      <c r="HO283" s="19"/>
      <c r="HP283" s="19"/>
      <c r="HQ283" s="19"/>
      <c r="HR283" s="19"/>
      <c r="HS283" s="19"/>
      <c r="HT283" s="19"/>
      <c r="HU283" s="19"/>
      <c r="HV283" s="19"/>
      <c r="HW283" s="19"/>
      <c r="HX283" s="19"/>
      <c r="HY283" s="19"/>
      <c r="HZ283" s="19"/>
      <c r="IA283" s="19"/>
      <c r="IB283" s="19"/>
      <c r="IC283" s="19"/>
      <c r="ID283" s="19"/>
      <c r="IE283" s="19"/>
      <c r="IF283" s="19"/>
      <c r="IG283" s="19"/>
      <c r="IH283" s="19"/>
      <c r="II283" s="19"/>
      <c r="IJ283" s="19"/>
      <c r="IK283" s="19"/>
      <c r="IL283" s="19"/>
      <c r="IM283" s="19"/>
      <c r="IN283" s="19"/>
      <c r="IO283" s="19"/>
      <c r="IP283" s="19"/>
      <c r="IQ283" s="19"/>
      <c r="IR283" s="19"/>
      <c r="IS283" s="19"/>
      <c r="IT283" s="19"/>
      <c r="IU283" s="19"/>
      <c r="IV283" s="19"/>
      <c r="IW283" s="19"/>
    </row>
    <row r="284" customFormat="false" ht="12.75" hidden="false" customHeight="false" outlineLevel="0" collapsed="false">
      <c r="E284" s="4"/>
      <c r="F284" s="56"/>
      <c r="G284" s="56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</row>
    <row r="285" customFormat="false" ht="12.75" hidden="false" customHeight="false" outlineLevel="0" collapsed="false">
      <c r="E285" s="4"/>
      <c r="F285" s="56"/>
      <c r="G285" s="56"/>
      <c r="H285" s="4"/>
      <c r="I285" s="4"/>
      <c r="K285" s="15"/>
      <c r="L285" s="32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customFormat="false" ht="12.75" hidden="false" customHeight="false" outlineLevel="0" collapsed="false">
      <c r="E286" s="4"/>
      <c r="F286" s="56"/>
      <c r="G286" s="56"/>
      <c r="H286" s="4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</row>
    <row r="287" customFormat="false" ht="12.75" hidden="false" customHeight="false" outlineLevel="0" collapsed="false">
      <c r="E287" s="4"/>
      <c r="F287" s="56"/>
      <c r="G287" s="56"/>
      <c r="I287" s="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</row>
    <row r="288" customFormat="false" ht="12.75" hidden="false" customHeight="false" outlineLevel="0" collapsed="false">
      <c r="E288" s="4"/>
      <c r="F288" s="56"/>
      <c r="G288" s="56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</row>
    <row r="289" customFormat="false" ht="12.75" hidden="false" customHeight="false" outlineLevel="0" collapsed="false">
      <c r="E289" s="4"/>
      <c r="F289" s="56"/>
      <c r="G289" s="56"/>
      <c r="I289" s="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</row>
    <row r="290" customFormat="false" ht="12.75" hidden="false" customHeight="false" outlineLevel="0" collapsed="false"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</row>
    <row r="291" customFormat="false" ht="12.75" hidden="false" customHeight="false" outlineLevel="0" collapsed="false">
      <c r="A291" s="19"/>
      <c r="B291" s="19"/>
      <c r="C291" s="20"/>
      <c r="D291" s="21"/>
      <c r="E291" s="25"/>
      <c r="F291" s="63"/>
      <c r="G291" s="63"/>
      <c r="H291" s="19"/>
      <c r="I291" s="25"/>
      <c r="J291" s="19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9"/>
      <c r="BB291" s="19"/>
      <c r="BC291" s="19"/>
      <c r="BD291" s="19"/>
      <c r="BE291" s="19"/>
      <c r="BF291" s="19"/>
      <c r="BG291" s="19"/>
      <c r="BH291" s="19"/>
      <c r="BI291" s="19"/>
      <c r="BJ291" s="19"/>
      <c r="BK291" s="19"/>
      <c r="BL291" s="19"/>
      <c r="BM291" s="19"/>
      <c r="BN291" s="19"/>
      <c r="BO291" s="19"/>
      <c r="BP291" s="19"/>
      <c r="BQ291" s="19"/>
      <c r="BR291" s="19"/>
      <c r="BS291" s="19"/>
      <c r="BT291" s="19"/>
      <c r="BU291" s="19"/>
      <c r="BV291" s="19"/>
      <c r="BW291" s="19"/>
      <c r="BX291" s="19"/>
      <c r="BY291" s="19"/>
      <c r="BZ291" s="19"/>
      <c r="CA291" s="19"/>
      <c r="CB291" s="19"/>
      <c r="CC291" s="19"/>
      <c r="CD291" s="19"/>
      <c r="CE291" s="19"/>
      <c r="CF291" s="19"/>
      <c r="CG291" s="19"/>
      <c r="CH291" s="19"/>
      <c r="CI291" s="19"/>
      <c r="CJ291" s="19"/>
      <c r="CK291" s="19"/>
      <c r="CL291" s="19"/>
      <c r="CM291" s="19"/>
      <c r="CN291" s="19"/>
      <c r="CO291" s="19"/>
      <c r="CP291" s="19"/>
      <c r="CQ291" s="19"/>
      <c r="CR291" s="19"/>
      <c r="CS291" s="19"/>
      <c r="CT291" s="19"/>
      <c r="CU291" s="19"/>
      <c r="CV291" s="19"/>
      <c r="CW291" s="19"/>
      <c r="CX291" s="19"/>
      <c r="CY291" s="19"/>
      <c r="CZ291" s="19"/>
      <c r="DA291" s="19"/>
      <c r="DB291" s="19"/>
      <c r="DC291" s="19"/>
      <c r="DD291" s="19"/>
      <c r="DE291" s="19"/>
      <c r="DF291" s="19"/>
      <c r="DG291" s="19"/>
      <c r="DH291" s="19"/>
      <c r="DI291" s="19"/>
      <c r="DJ291" s="19"/>
      <c r="DK291" s="19"/>
      <c r="DL291" s="19"/>
      <c r="DM291" s="19"/>
      <c r="DN291" s="19"/>
      <c r="DO291" s="19"/>
      <c r="DP291" s="19"/>
      <c r="DQ291" s="19"/>
      <c r="DR291" s="19"/>
      <c r="DS291" s="19"/>
      <c r="DT291" s="19"/>
      <c r="DU291" s="19"/>
      <c r="DV291" s="19"/>
      <c r="DW291" s="19"/>
      <c r="DX291" s="19"/>
      <c r="DY291" s="19"/>
      <c r="DZ291" s="19"/>
      <c r="EA291" s="19"/>
      <c r="EB291" s="19"/>
      <c r="EC291" s="19"/>
      <c r="ED291" s="19"/>
      <c r="EE291" s="19"/>
      <c r="EF291" s="19"/>
      <c r="EG291" s="19"/>
      <c r="EH291" s="19"/>
      <c r="EI291" s="19"/>
      <c r="EJ291" s="19"/>
      <c r="EK291" s="19"/>
      <c r="EL291" s="19"/>
      <c r="EM291" s="19"/>
      <c r="EN291" s="19"/>
      <c r="EO291" s="19"/>
      <c r="EP291" s="19"/>
      <c r="EQ291" s="19"/>
      <c r="ER291" s="19"/>
      <c r="ES291" s="19"/>
      <c r="ET291" s="19"/>
      <c r="EU291" s="19"/>
      <c r="EV291" s="19"/>
      <c r="EW291" s="19"/>
      <c r="EX291" s="19"/>
      <c r="EY291" s="19"/>
      <c r="EZ291" s="19"/>
      <c r="FA291" s="19"/>
      <c r="FB291" s="19"/>
      <c r="FC291" s="19"/>
      <c r="FD291" s="19"/>
      <c r="FE291" s="19"/>
      <c r="FF291" s="19"/>
      <c r="FG291" s="19"/>
      <c r="FH291" s="19"/>
      <c r="FI291" s="19"/>
      <c r="FJ291" s="19"/>
      <c r="FK291" s="19"/>
      <c r="FL291" s="19"/>
      <c r="FM291" s="19"/>
      <c r="FN291" s="19"/>
      <c r="FO291" s="19"/>
      <c r="FP291" s="19"/>
      <c r="FQ291" s="19"/>
      <c r="FR291" s="19"/>
      <c r="FS291" s="19"/>
      <c r="FT291" s="19"/>
      <c r="FU291" s="19"/>
      <c r="FV291" s="19"/>
      <c r="FW291" s="19"/>
      <c r="FX291" s="19"/>
      <c r="FY291" s="19"/>
      <c r="FZ291" s="19"/>
      <c r="GA291" s="19"/>
      <c r="GB291" s="19"/>
      <c r="GC291" s="19"/>
      <c r="GD291" s="19"/>
      <c r="GE291" s="19"/>
      <c r="GF291" s="19"/>
      <c r="GG291" s="19"/>
      <c r="GH291" s="19"/>
      <c r="GI291" s="19"/>
      <c r="GJ291" s="19"/>
      <c r="GK291" s="19"/>
      <c r="GL291" s="19"/>
      <c r="GM291" s="19"/>
      <c r="GN291" s="19"/>
      <c r="GO291" s="19"/>
      <c r="GP291" s="19"/>
      <c r="GQ291" s="19"/>
      <c r="GR291" s="19"/>
      <c r="GS291" s="19"/>
      <c r="GT291" s="19"/>
      <c r="GU291" s="19"/>
      <c r="GV291" s="19"/>
      <c r="GW291" s="19"/>
      <c r="GX291" s="19"/>
      <c r="GY291" s="19"/>
      <c r="GZ291" s="19"/>
      <c r="HA291" s="19"/>
      <c r="HB291" s="19"/>
      <c r="HC291" s="19"/>
      <c r="HD291" s="19"/>
      <c r="HE291" s="19"/>
      <c r="HF291" s="19"/>
      <c r="HG291" s="19"/>
      <c r="HH291" s="19"/>
      <c r="HI291" s="19"/>
      <c r="HJ291" s="19"/>
      <c r="HK291" s="19"/>
      <c r="HL291" s="19"/>
      <c r="HM291" s="19"/>
      <c r="HN291" s="19"/>
      <c r="HO291" s="19"/>
      <c r="HP291" s="19"/>
      <c r="HQ291" s="19"/>
      <c r="HR291" s="19"/>
      <c r="HS291" s="19"/>
      <c r="HT291" s="19"/>
      <c r="HU291" s="19"/>
      <c r="HV291" s="19"/>
      <c r="HW291" s="19"/>
      <c r="HX291" s="19"/>
      <c r="HY291" s="19"/>
      <c r="HZ291" s="19"/>
      <c r="IA291" s="19"/>
      <c r="IB291" s="19"/>
      <c r="IC291" s="19"/>
      <c r="ID291" s="19"/>
      <c r="IE291" s="19"/>
      <c r="IF291" s="19"/>
      <c r="IG291" s="19"/>
      <c r="IH291" s="19"/>
      <c r="II291" s="19"/>
      <c r="IJ291" s="19"/>
      <c r="IK291" s="19"/>
      <c r="IL291" s="19"/>
      <c r="IM291" s="19"/>
      <c r="IN291" s="19"/>
      <c r="IO291" s="19"/>
      <c r="IP291" s="19"/>
      <c r="IQ291" s="19"/>
      <c r="IR291" s="19"/>
      <c r="IS291" s="19"/>
      <c r="IT291" s="19"/>
      <c r="IU291" s="19"/>
      <c r="IV291" s="19"/>
      <c r="IW291" s="19"/>
    </row>
    <row r="292" customFormat="false" ht="12.75" hidden="false" customHeight="false" outlineLevel="0" collapsed="false">
      <c r="A292" s="19"/>
      <c r="B292" s="19"/>
      <c r="C292" s="20"/>
      <c r="D292" s="21"/>
      <c r="E292" s="25"/>
      <c r="F292" s="63"/>
      <c r="G292" s="63"/>
      <c r="H292" s="19"/>
      <c r="I292" s="25"/>
      <c r="J292" s="19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9"/>
      <c r="BB292" s="19"/>
      <c r="BC292" s="19"/>
      <c r="BD292" s="19"/>
      <c r="BE292" s="19"/>
      <c r="BF292" s="19"/>
      <c r="BG292" s="19"/>
      <c r="BH292" s="19"/>
      <c r="BI292" s="19"/>
      <c r="BJ292" s="19"/>
      <c r="BK292" s="19"/>
      <c r="BL292" s="19"/>
      <c r="BM292" s="19"/>
      <c r="BN292" s="19"/>
      <c r="BO292" s="19"/>
      <c r="BP292" s="19"/>
      <c r="BQ292" s="19"/>
      <c r="BR292" s="19"/>
      <c r="BS292" s="19"/>
      <c r="BT292" s="19"/>
      <c r="BU292" s="19"/>
      <c r="BV292" s="19"/>
      <c r="BW292" s="19"/>
      <c r="BX292" s="19"/>
      <c r="BY292" s="19"/>
      <c r="BZ292" s="19"/>
      <c r="CA292" s="19"/>
      <c r="CB292" s="19"/>
      <c r="CC292" s="19"/>
      <c r="CD292" s="19"/>
      <c r="CE292" s="19"/>
      <c r="CF292" s="19"/>
      <c r="CG292" s="19"/>
      <c r="CH292" s="19"/>
      <c r="CI292" s="19"/>
      <c r="CJ292" s="19"/>
      <c r="CK292" s="19"/>
      <c r="CL292" s="19"/>
      <c r="CM292" s="19"/>
      <c r="CN292" s="19"/>
      <c r="CO292" s="19"/>
      <c r="CP292" s="19"/>
      <c r="CQ292" s="19"/>
      <c r="CR292" s="19"/>
      <c r="CS292" s="19"/>
      <c r="CT292" s="19"/>
      <c r="CU292" s="19"/>
      <c r="CV292" s="19"/>
      <c r="CW292" s="19"/>
      <c r="CX292" s="19"/>
      <c r="CY292" s="19"/>
      <c r="CZ292" s="19"/>
      <c r="DA292" s="19"/>
      <c r="DB292" s="19"/>
      <c r="DC292" s="19"/>
      <c r="DD292" s="19"/>
      <c r="DE292" s="19"/>
      <c r="DF292" s="19"/>
      <c r="DG292" s="19"/>
      <c r="DH292" s="19"/>
      <c r="DI292" s="19"/>
      <c r="DJ292" s="19"/>
      <c r="DK292" s="19"/>
      <c r="DL292" s="19"/>
      <c r="DM292" s="19"/>
      <c r="DN292" s="19"/>
      <c r="DO292" s="19"/>
      <c r="DP292" s="19"/>
      <c r="DQ292" s="19"/>
      <c r="DR292" s="19"/>
      <c r="DS292" s="19"/>
      <c r="DT292" s="19"/>
      <c r="DU292" s="19"/>
      <c r="DV292" s="19"/>
      <c r="DW292" s="19"/>
      <c r="DX292" s="19"/>
      <c r="DY292" s="19"/>
      <c r="DZ292" s="19"/>
      <c r="EA292" s="19"/>
      <c r="EB292" s="19"/>
      <c r="EC292" s="19"/>
      <c r="ED292" s="19"/>
      <c r="EE292" s="19"/>
      <c r="EF292" s="19"/>
      <c r="EG292" s="19"/>
      <c r="EH292" s="19"/>
      <c r="EI292" s="19"/>
      <c r="EJ292" s="19"/>
      <c r="EK292" s="19"/>
      <c r="EL292" s="19"/>
      <c r="EM292" s="19"/>
      <c r="EN292" s="19"/>
      <c r="EO292" s="19"/>
      <c r="EP292" s="19"/>
      <c r="EQ292" s="19"/>
      <c r="ER292" s="19"/>
      <c r="ES292" s="19"/>
      <c r="ET292" s="19"/>
      <c r="EU292" s="19"/>
      <c r="EV292" s="19"/>
      <c r="EW292" s="19"/>
      <c r="EX292" s="19"/>
      <c r="EY292" s="19"/>
      <c r="EZ292" s="19"/>
      <c r="FA292" s="19"/>
      <c r="FB292" s="19"/>
      <c r="FC292" s="19"/>
      <c r="FD292" s="19"/>
      <c r="FE292" s="19"/>
      <c r="FF292" s="19"/>
      <c r="FG292" s="19"/>
      <c r="FH292" s="19"/>
      <c r="FI292" s="19"/>
      <c r="FJ292" s="19"/>
      <c r="FK292" s="19"/>
      <c r="FL292" s="19"/>
      <c r="FM292" s="19"/>
      <c r="FN292" s="19"/>
      <c r="FO292" s="19"/>
      <c r="FP292" s="19"/>
      <c r="FQ292" s="19"/>
      <c r="FR292" s="19"/>
      <c r="FS292" s="19"/>
      <c r="FT292" s="19"/>
      <c r="FU292" s="19"/>
      <c r="FV292" s="19"/>
      <c r="FW292" s="19"/>
      <c r="FX292" s="19"/>
      <c r="FY292" s="19"/>
      <c r="FZ292" s="19"/>
      <c r="GA292" s="19"/>
      <c r="GB292" s="19"/>
      <c r="GC292" s="19"/>
      <c r="GD292" s="19"/>
      <c r="GE292" s="19"/>
      <c r="GF292" s="19"/>
      <c r="GG292" s="19"/>
      <c r="GH292" s="19"/>
      <c r="GI292" s="19"/>
      <c r="GJ292" s="19"/>
      <c r="GK292" s="19"/>
      <c r="GL292" s="19"/>
      <c r="GM292" s="19"/>
      <c r="GN292" s="19"/>
      <c r="GO292" s="19"/>
      <c r="GP292" s="19"/>
      <c r="GQ292" s="19"/>
      <c r="GR292" s="19"/>
      <c r="GS292" s="19"/>
      <c r="GT292" s="19"/>
      <c r="GU292" s="19"/>
      <c r="GV292" s="19"/>
      <c r="GW292" s="19"/>
      <c r="GX292" s="19"/>
      <c r="GY292" s="19"/>
      <c r="GZ292" s="19"/>
      <c r="HA292" s="19"/>
      <c r="HB292" s="19"/>
      <c r="HC292" s="19"/>
      <c r="HD292" s="19"/>
      <c r="HE292" s="19"/>
      <c r="HF292" s="19"/>
      <c r="HG292" s="19"/>
      <c r="HH292" s="19"/>
      <c r="HI292" s="19"/>
      <c r="HJ292" s="19"/>
      <c r="HK292" s="19"/>
      <c r="HL292" s="19"/>
      <c r="HM292" s="19"/>
      <c r="HN292" s="19"/>
      <c r="HO292" s="19"/>
      <c r="HP292" s="19"/>
      <c r="HQ292" s="19"/>
      <c r="HR292" s="19"/>
      <c r="HS292" s="19"/>
      <c r="HT292" s="19"/>
      <c r="HU292" s="19"/>
      <c r="HV292" s="19"/>
      <c r="HW292" s="19"/>
      <c r="HX292" s="19"/>
      <c r="HY292" s="19"/>
      <c r="HZ292" s="19"/>
      <c r="IA292" s="19"/>
      <c r="IB292" s="19"/>
      <c r="IC292" s="19"/>
      <c r="ID292" s="19"/>
      <c r="IE292" s="19"/>
      <c r="IF292" s="19"/>
      <c r="IG292" s="19"/>
      <c r="IH292" s="19"/>
      <c r="II292" s="19"/>
      <c r="IJ292" s="19"/>
      <c r="IK292" s="19"/>
      <c r="IL292" s="19"/>
      <c r="IM292" s="19"/>
      <c r="IN292" s="19"/>
      <c r="IO292" s="19"/>
      <c r="IP292" s="19"/>
      <c r="IQ292" s="19"/>
      <c r="IR292" s="19"/>
      <c r="IS292" s="19"/>
      <c r="IT292" s="19"/>
      <c r="IU292" s="19"/>
      <c r="IV292" s="19"/>
      <c r="IW292" s="19"/>
    </row>
    <row r="293" customFormat="false" ht="12.75" hidden="false" customHeight="false" outlineLevel="0" collapsed="false">
      <c r="E293" s="4"/>
      <c r="F293" s="56"/>
      <c r="G293" s="56"/>
      <c r="I293" s="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</row>
    <row r="294" customFormat="false" ht="12.75" hidden="false" customHeight="false" outlineLevel="0" collapsed="false">
      <c r="A294" s="19"/>
      <c r="B294" s="19"/>
      <c r="C294" s="20"/>
      <c r="D294" s="21"/>
      <c r="E294" s="25"/>
      <c r="F294" s="63"/>
      <c r="G294" s="63"/>
      <c r="H294" s="19"/>
      <c r="I294" s="25"/>
      <c r="J294" s="19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  <c r="BA294" s="19"/>
      <c r="BB294" s="19"/>
      <c r="BC294" s="19"/>
      <c r="BD294" s="19"/>
      <c r="BE294" s="19"/>
      <c r="BF294" s="19"/>
      <c r="BG294" s="19"/>
      <c r="BH294" s="19"/>
      <c r="BI294" s="19"/>
      <c r="BJ294" s="19"/>
      <c r="BK294" s="19"/>
      <c r="BL294" s="19"/>
      <c r="BM294" s="19"/>
      <c r="BN294" s="19"/>
      <c r="BO294" s="19"/>
      <c r="BP294" s="19"/>
      <c r="BQ294" s="19"/>
      <c r="BR294" s="19"/>
      <c r="BS294" s="19"/>
      <c r="BT294" s="19"/>
      <c r="BU294" s="19"/>
      <c r="BV294" s="19"/>
      <c r="BW294" s="19"/>
      <c r="BX294" s="19"/>
      <c r="BY294" s="19"/>
      <c r="BZ294" s="19"/>
      <c r="CA294" s="19"/>
      <c r="CB294" s="19"/>
      <c r="CC294" s="19"/>
      <c r="CD294" s="19"/>
      <c r="CE294" s="19"/>
      <c r="CF294" s="19"/>
      <c r="CG294" s="19"/>
      <c r="CH294" s="19"/>
      <c r="CI294" s="19"/>
      <c r="CJ294" s="19"/>
      <c r="CK294" s="19"/>
      <c r="CL294" s="19"/>
      <c r="CM294" s="19"/>
      <c r="CN294" s="19"/>
      <c r="CO294" s="19"/>
      <c r="CP294" s="19"/>
      <c r="CQ294" s="19"/>
      <c r="CR294" s="19"/>
      <c r="CS294" s="19"/>
      <c r="CT294" s="19"/>
      <c r="CU294" s="19"/>
      <c r="CV294" s="19"/>
      <c r="CW294" s="19"/>
      <c r="CX294" s="19"/>
      <c r="CY294" s="19"/>
      <c r="CZ294" s="19"/>
      <c r="DA294" s="19"/>
      <c r="DB294" s="19"/>
      <c r="DC294" s="19"/>
      <c r="DD294" s="19"/>
      <c r="DE294" s="19"/>
      <c r="DF294" s="19"/>
      <c r="DG294" s="19"/>
      <c r="DH294" s="19"/>
      <c r="DI294" s="19"/>
      <c r="DJ294" s="19"/>
      <c r="DK294" s="19"/>
      <c r="DL294" s="19"/>
      <c r="DM294" s="19"/>
      <c r="DN294" s="19"/>
      <c r="DO294" s="19"/>
      <c r="DP294" s="19"/>
      <c r="DQ294" s="19"/>
      <c r="DR294" s="19"/>
      <c r="DS294" s="19"/>
      <c r="DT294" s="19"/>
      <c r="DU294" s="19"/>
      <c r="DV294" s="19"/>
      <c r="DW294" s="19"/>
      <c r="DX294" s="19"/>
      <c r="DY294" s="19"/>
      <c r="DZ294" s="19"/>
      <c r="EA294" s="19"/>
      <c r="EB294" s="19"/>
      <c r="EC294" s="19"/>
      <c r="ED294" s="19"/>
      <c r="EE294" s="19"/>
      <c r="EF294" s="19"/>
      <c r="EG294" s="19"/>
      <c r="EH294" s="19"/>
      <c r="EI294" s="19"/>
      <c r="EJ294" s="19"/>
      <c r="EK294" s="19"/>
      <c r="EL294" s="19"/>
      <c r="EM294" s="19"/>
      <c r="EN294" s="19"/>
      <c r="EO294" s="19"/>
      <c r="EP294" s="19"/>
      <c r="EQ294" s="19"/>
      <c r="ER294" s="19"/>
      <c r="ES294" s="19"/>
      <c r="ET294" s="19"/>
      <c r="EU294" s="19"/>
      <c r="EV294" s="19"/>
      <c r="EW294" s="19"/>
      <c r="EX294" s="19"/>
      <c r="EY294" s="19"/>
      <c r="EZ294" s="19"/>
      <c r="FA294" s="19"/>
      <c r="FB294" s="19"/>
      <c r="FC294" s="19"/>
      <c r="FD294" s="19"/>
      <c r="FE294" s="19"/>
      <c r="FF294" s="19"/>
      <c r="FG294" s="19"/>
      <c r="FH294" s="19"/>
      <c r="FI294" s="19"/>
      <c r="FJ294" s="19"/>
      <c r="FK294" s="19"/>
      <c r="FL294" s="19"/>
      <c r="FM294" s="19"/>
      <c r="FN294" s="19"/>
      <c r="FO294" s="19"/>
      <c r="FP294" s="19"/>
      <c r="FQ294" s="19"/>
      <c r="FR294" s="19"/>
      <c r="FS294" s="19"/>
      <c r="FT294" s="19"/>
      <c r="FU294" s="19"/>
      <c r="FV294" s="19"/>
      <c r="FW294" s="19"/>
      <c r="FX294" s="19"/>
      <c r="FY294" s="19"/>
      <c r="FZ294" s="19"/>
      <c r="GA294" s="19"/>
      <c r="GB294" s="19"/>
      <c r="GC294" s="19"/>
      <c r="GD294" s="19"/>
      <c r="GE294" s="19"/>
      <c r="GF294" s="19"/>
      <c r="GG294" s="19"/>
      <c r="GH294" s="19"/>
      <c r="GI294" s="19"/>
      <c r="GJ294" s="19"/>
      <c r="GK294" s="19"/>
      <c r="GL294" s="19"/>
      <c r="GM294" s="19"/>
      <c r="GN294" s="19"/>
      <c r="GO294" s="19"/>
      <c r="GP294" s="19"/>
      <c r="GQ294" s="19"/>
      <c r="GR294" s="19"/>
      <c r="GS294" s="19"/>
      <c r="GT294" s="19"/>
      <c r="GU294" s="19"/>
      <c r="GV294" s="19"/>
      <c r="GW294" s="19"/>
      <c r="GX294" s="19"/>
      <c r="GY294" s="19"/>
      <c r="GZ294" s="19"/>
      <c r="HA294" s="19"/>
      <c r="HB294" s="19"/>
      <c r="HC294" s="19"/>
      <c r="HD294" s="19"/>
      <c r="HE294" s="19"/>
      <c r="HF294" s="19"/>
      <c r="HG294" s="19"/>
      <c r="HH294" s="19"/>
      <c r="HI294" s="19"/>
      <c r="HJ294" s="19"/>
      <c r="HK294" s="19"/>
      <c r="HL294" s="19"/>
      <c r="HM294" s="19"/>
      <c r="HN294" s="19"/>
      <c r="HO294" s="19"/>
      <c r="HP294" s="19"/>
      <c r="HQ294" s="19"/>
      <c r="HR294" s="19"/>
      <c r="HS294" s="19"/>
      <c r="HT294" s="19"/>
      <c r="HU294" s="19"/>
      <c r="HV294" s="19"/>
      <c r="HW294" s="19"/>
      <c r="HX294" s="19"/>
      <c r="HY294" s="19"/>
      <c r="HZ294" s="19"/>
      <c r="IA294" s="19"/>
      <c r="IB294" s="19"/>
      <c r="IC294" s="19"/>
      <c r="ID294" s="19"/>
      <c r="IE294" s="19"/>
      <c r="IF294" s="19"/>
      <c r="IG294" s="19"/>
      <c r="IH294" s="19"/>
      <c r="II294" s="19"/>
      <c r="IJ294" s="19"/>
      <c r="IK294" s="19"/>
      <c r="IL294" s="19"/>
      <c r="IM294" s="19"/>
      <c r="IN294" s="19"/>
      <c r="IO294" s="19"/>
      <c r="IP294" s="19"/>
      <c r="IQ294" s="19"/>
      <c r="IR294" s="19"/>
      <c r="IS294" s="19"/>
      <c r="IT294" s="19"/>
      <c r="IU294" s="19"/>
      <c r="IV294" s="19"/>
      <c r="IW294" s="19"/>
    </row>
    <row r="295" customFormat="false" ht="12.75" hidden="false" customHeight="false" outlineLevel="0" collapsed="false">
      <c r="E295" s="43"/>
      <c r="F295" s="62"/>
      <c r="G295" s="62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</row>
    <row r="296" customFormat="false" ht="12.75" hidden="false" customHeight="false" outlineLevel="0" collapsed="false">
      <c r="E296" s="25"/>
      <c r="F296" s="62"/>
      <c r="G296" s="62"/>
      <c r="I296" s="25"/>
      <c r="K296" s="15"/>
      <c r="L296" s="15"/>
      <c r="M296" s="15"/>
      <c r="N296" s="15"/>
      <c r="O296" s="15"/>
      <c r="P296" s="15"/>
      <c r="Q296" s="15"/>
      <c r="R296" s="15"/>
      <c r="S296" s="15"/>
    </row>
    <row r="297" customFormat="false" ht="12.75" hidden="false" customHeight="false" outlineLevel="0" collapsed="false">
      <c r="E297" s="25"/>
      <c r="F297" s="62"/>
      <c r="G297" s="62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</row>
    <row r="298" customFormat="false" ht="12.75" hidden="false" customHeight="false" outlineLevel="0" collapsed="false">
      <c r="E298" s="4"/>
      <c r="F298" s="62"/>
      <c r="G298" s="62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</row>
    <row r="299" customFormat="false" ht="12.75" hidden="false" customHeight="false" outlineLevel="0" collapsed="false">
      <c r="A299" s="19"/>
      <c r="B299" s="19"/>
      <c r="C299" s="20"/>
      <c r="D299" s="21"/>
      <c r="E299" s="4"/>
      <c r="F299" s="56"/>
      <c r="G299" s="56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9"/>
      <c r="BB299" s="19"/>
      <c r="BC299" s="19"/>
      <c r="BD299" s="19"/>
      <c r="BE299" s="19"/>
      <c r="BF299" s="19"/>
      <c r="BG299" s="19"/>
      <c r="BH299" s="19"/>
      <c r="BI299" s="19"/>
      <c r="BJ299" s="19"/>
      <c r="BK299" s="19"/>
      <c r="BL299" s="19"/>
      <c r="BM299" s="19"/>
      <c r="BN299" s="19"/>
      <c r="BO299" s="19"/>
      <c r="BP299" s="19"/>
      <c r="BQ299" s="19"/>
      <c r="BR299" s="19"/>
      <c r="BS299" s="19"/>
      <c r="BT299" s="19"/>
      <c r="BU299" s="19"/>
      <c r="BV299" s="19"/>
      <c r="BW299" s="19"/>
      <c r="BX299" s="19"/>
      <c r="BY299" s="19"/>
      <c r="BZ299" s="19"/>
      <c r="CA299" s="19"/>
      <c r="CB299" s="19"/>
      <c r="CC299" s="19"/>
      <c r="CD299" s="19"/>
      <c r="CE299" s="19"/>
      <c r="CF299" s="19"/>
      <c r="CG299" s="19"/>
      <c r="CH299" s="19"/>
      <c r="CI299" s="19"/>
      <c r="CJ299" s="19"/>
      <c r="CK299" s="19"/>
      <c r="CL299" s="19"/>
      <c r="CM299" s="19"/>
      <c r="CN299" s="19"/>
      <c r="CO299" s="19"/>
      <c r="CP299" s="19"/>
      <c r="CQ299" s="19"/>
      <c r="CR299" s="19"/>
      <c r="CS299" s="19"/>
      <c r="CT299" s="19"/>
      <c r="CU299" s="19"/>
      <c r="CV299" s="19"/>
      <c r="CW299" s="19"/>
      <c r="CX299" s="19"/>
      <c r="CY299" s="19"/>
      <c r="CZ299" s="19"/>
      <c r="DA299" s="19"/>
      <c r="DB299" s="19"/>
      <c r="DC299" s="19"/>
      <c r="DD299" s="19"/>
      <c r="DE299" s="19"/>
      <c r="DF299" s="19"/>
      <c r="DG299" s="19"/>
      <c r="DH299" s="19"/>
      <c r="DI299" s="19"/>
      <c r="DJ299" s="19"/>
      <c r="DK299" s="19"/>
      <c r="DL299" s="19"/>
      <c r="DM299" s="19"/>
      <c r="DN299" s="19"/>
      <c r="DO299" s="19"/>
      <c r="DP299" s="19"/>
      <c r="DQ299" s="19"/>
      <c r="DR299" s="19"/>
      <c r="DS299" s="19"/>
      <c r="DT299" s="19"/>
      <c r="DU299" s="19"/>
      <c r="DV299" s="19"/>
      <c r="DW299" s="19"/>
      <c r="DX299" s="19"/>
      <c r="DY299" s="19"/>
      <c r="DZ299" s="19"/>
      <c r="EA299" s="19"/>
      <c r="EB299" s="19"/>
      <c r="EC299" s="19"/>
      <c r="ED299" s="19"/>
      <c r="EE299" s="19"/>
      <c r="EF299" s="19"/>
      <c r="EG299" s="19"/>
      <c r="EH299" s="19"/>
      <c r="EI299" s="19"/>
      <c r="EJ299" s="19"/>
      <c r="EK299" s="19"/>
      <c r="EL299" s="19"/>
      <c r="EM299" s="19"/>
      <c r="EN299" s="19"/>
      <c r="EO299" s="19"/>
      <c r="EP299" s="19"/>
      <c r="EQ299" s="19"/>
      <c r="ER299" s="19"/>
      <c r="ES299" s="19"/>
      <c r="ET299" s="19"/>
      <c r="EU299" s="19"/>
      <c r="EV299" s="19"/>
      <c r="EW299" s="19"/>
      <c r="EX299" s="19"/>
      <c r="EY299" s="19"/>
      <c r="EZ299" s="19"/>
      <c r="FA299" s="19"/>
      <c r="FB299" s="19"/>
      <c r="FC299" s="19"/>
      <c r="FD299" s="19"/>
      <c r="FE299" s="19"/>
      <c r="FF299" s="19"/>
      <c r="FG299" s="19"/>
      <c r="FH299" s="19"/>
      <c r="FI299" s="19"/>
      <c r="FJ299" s="19"/>
      <c r="FK299" s="19"/>
      <c r="FL299" s="19"/>
      <c r="FM299" s="19"/>
      <c r="FN299" s="19"/>
      <c r="FO299" s="19"/>
      <c r="FP299" s="19"/>
      <c r="FQ299" s="19"/>
      <c r="FR299" s="19"/>
      <c r="FS299" s="19"/>
      <c r="FT299" s="19"/>
      <c r="FU299" s="19"/>
      <c r="FV299" s="19"/>
      <c r="FW299" s="19"/>
      <c r="FX299" s="19"/>
      <c r="FY299" s="19"/>
      <c r="FZ299" s="19"/>
      <c r="GA299" s="19"/>
      <c r="GB299" s="19"/>
      <c r="GC299" s="19"/>
      <c r="GD299" s="19"/>
      <c r="GE299" s="19"/>
      <c r="GF299" s="19"/>
      <c r="GG299" s="19"/>
      <c r="GH299" s="19"/>
      <c r="GI299" s="19"/>
      <c r="GJ299" s="19"/>
      <c r="GK299" s="19"/>
      <c r="GL299" s="19"/>
      <c r="GM299" s="19"/>
      <c r="GN299" s="19"/>
      <c r="GO299" s="19"/>
      <c r="GP299" s="19"/>
      <c r="GQ299" s="19"/>
      <c r="GR299" s="19"/>
      <c r="GS299" s="19"/>
      <c r="GT299" s="19"/>
      <c r="GU299" s="19"/>
      <c r="GV299" s="19"/>
      <c r="GW299" s="19"/>
      <c r="GX299" s="19"/>
      <c r="GY299" s="19"/>
      <c r="GZ299" s="19"/>
      <c r="HA299" s="19"/>
      <c r="HB299" s="19"/>
      <c r="HC299" s="19"/>
      <c r="HD299" s="19"/>
      <c r="HE299" s="19"/>
      <c r="HF299" s="19"/>
      <c r="HG299" s="19"/>
      <c r="HH299" s="19"/>
      <c r="HI299" s="19"/>
      <c r="HJ299" s="19"/>
      <c r="HK299" s="19"/>
      <c r="HL299" s="19"/>
      <c r="HM299" s="19"/>
      <c r="HN299" s="19"/>
      <c r="HO299" s="19"/>
      <c r="HP299" s="19"/>
      <c r="HQ299" s="19"/>
      <c r="HR299" s="19"/>
      <c r="HS299" s="19"/>
      <c r="HT299" s="19"/>
      <c r="HU299" s="19"/>
      <c r="HV299" s="19"/>
      <c r="HW299" s="19"/>
      <c r="HX299" s="19"/>
      <c r="HY299" s="19"/>
      <c r="HZ299" s="19"/>
      <c r="IA299" s="19"/>
      <c r="IB299" s="19"/>
      <c r="IC299" s="19"/>
      <c r="ID299" s="19"/>
      <c r="IE299" s="19"/>
      <c r="IF299" s="19"/>
      <c r="IG299" s="19"/>
      <c r="IH299" s="19"/>
      <c r="II299" s="19"/>
      <c r="IJ299" s="19"/>
      <c r="IK299" s="19"/>
      <c r="IL299" s="19"/>
      <c r="IM299" s="19"/>
      <c r="IN299" s="19"/>
      <c r="IO299" s="19"/>
      <c r="IP299" s="19"/>
      <c r="IQ299" s="19"/>
      <c r="IR299" s="19"/>
      <c r="IS299" s="19"/>
      <c r="IT299" s="19"/>
      <c r="IU299" s="19"/>
      <c r="IV299" s="19"/>
      <c r="IW299" s="19"/>
    </row>
    <row r="300" customFormat="false" ht="12.75" hidden="false" customHeight="false" outlineLevel="0" collapsed="false">
      <c r="A300" s="19"/>
      <c r="B300" s="19"/>
      <c r="C300" s="20"/>
      <c r="D300" s="21"/>
      <c r="E300" s="4"/>
      <c r="F300" s="56"/>
      <c r="G300" s="56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9"/>
      <c r="BB300" s="19"/>
      <c r="BC300" s="19"/>
      <c r="BD300" s="19"/>
      <c r="BE300" s="19"/>
      <c r="BF300" s="19"/>
      <c r="BG300" s="19"/>
      <c r="BH300" s="19"/>
      <c r="BI300" s="19"/>
      <c r="BJ300" s="19"/>
      <c r="BK300" s="19"/>
      <c r="BL300" s="19"/>
      <c r="BM300" s="19"/>
      <c r="BN300" s="19"/>
      <c r="BO300" s="19"/>
      <c r="BP300" s="19"/>
      <c r="BQ300" s="19"/>
      <c r="BR300" s="19"/>
      <c r="BS300" s="19"/>
      <c r="BT300" s="19"/>
      <c r="BU300" s="19"/>
      <c r="BV300" s="19"/>
      <c r="BW300" s="19"/>
      <c r="BX300" s="19"/>
      <c r="BY300" s="19"/>
      <c r="BZ300" s="19"/>
      <c r="CA300" s="19"/>
      <c r="CB300" s="19"/>
      <c r="CC300" s="19"/>
      <c r="CD300" s="19"/>
      <c r="CE300" s="19"/>
      <c r="CF300" s="19"/>
      <c r="CG300" s="19"/>
      <c r="CH300" s="19"/>
      <c r="CI300" s="19"/>
      <c r="CJ300" s="19"/>
      <c r="CK300" s="19"/>
      <c r="CL300" s="19"/>
      <c r="CM300" s="19"/>
      <c r="CN300" s="19"/>
      <c r="CO300" s="19"/>
      <c r="CP300" s="19"/>
      <c r="CQ300" s="19"/>
      <c r="CR300" s="19"/>
      <c r="CS300" s="19"/>
      <c r="CT300" s="19"/>
      <c r="CU300" s="19"/>
      <c r="CV300" s="19"/>
      <c r="CW300" s="19"/>
      <c r="CX300" s="19"/>
      <c r="CY300" s="19"/>
      <c r="CZ300" s="19"/>
      <c r="DA300" s="19"/>
      <c r="DB300" s="19"/>
      <c r="DC300" s="19"/>
      <c r="DD300" s="19"/>
      <c r="DE300" s="19"/>
      <c r="DF300" s="19"/>
      <c r="DG300" s="19"/>
      <c r="DH300" s="19"/>
      <c r="DI300" s="19"/>
      <c r="DJ300" s="19"/>
      <c r="DK300" s="19"/>
      <c r="DL300" s="19"/>
      <c r="DM300" s="19"/>
      <c r="DN300" s="19"/>
      <c r="DO300" s="19"/>
      <c r="DP300" s="19"/>
      <c r="DQ300" s="19"/>
      <c r="DR300" s="19"/>
      <c r="DS300" s="19"/>
      <c r="DT300" s="19"/>
      <c r="DU300" s="19"/>
      <c r="DV300" s="19"/>
      <c r="DW300" s="19"/>
      <c r="DX300" s="19"/>
      <c r="DY300" s="19"/>
      <c r="DZ300" s="19"/>
      <c r="EA300" s="19"/>
      <c r="EB300" s="19"/>
      <c r="EC300" s="19"/>
      <c r="ED300" s="19"/>
      <c r="EE300" s="19"/>
      <c r="EF300" s="19"/>
      <c r="EG300" s="19"/>
      <c r="EH300" s="19"/>
      <c r="EI300" s="19"/>
      <c r="EJ300" s="19"/>
      <c r="EK300" s="19"/>
      <c r="EL300" s="19"/>
      <c r="EM300" s="19"/>
      <c r="EN300" s="19"/>
      <c r="EO300" s="19"/>
      <c r="EP300" s="19"/>
      <c r="EQ300" s="19"/>
      <c r="ER300" s="19"/>
      <c r="ES300" s="19"/>
      <c r="ET300" s="19"/>
      <c r="EU300" s="19"/>
      <c r="EV300" s="19"/>
      <c r="EW300" s="19"/>
      <c r="EX300" s="19"/>
      <c r="EY300" s="19"/>
      <c r="EZ300" s="19"/>
      <c r="FA300" s="19"/>
      <c r="FB300" s="19"/>
      <c r="FC300" s="19"/>
      <c r="FD300" s="19"/>
      <c r="FE300" s="19"/>
      <c r="FF300" s="19"/>
      <c r="FG300" s="19"/>
      <c r="FH300" s="19"/>
      <c r="FI300" s="19"/>
      <c r="FJ300" s="19"/>
      <c r="FK300" s="19"/>
      <c r="FL300" s="19"/>
      <c r="FM300" s="19"/>
      <c r="FN300" s="19"/>
      <c r="FO300" s="19"/>
      <c r="FP300" s="19"/>
      <c r="FQ300" s="19"/>
      <c r="FR300" s="19"/>
      <c r="FS300" s="19"/>
      <c r="FT300" s="19"/>
      <c r="FU300" s="19"/>
      <c r="FV300" s="19"/>
      <c r="FW300" s="19"/>
      <c r="FX300" s="19"/>
      <c r="FY300" s="19"/>
      <c r="FZ300" s="19"/>
      <c r="GA300" s="19"/>
      <c r="GB300" s="19"/>
      <c r="GC300" s="19"/>
      <c r="GD300" s="19"/>
      <c r="GE300" s="19"/>
      <c r="GF300" s="19"/>
      <c r="GG300" s="19"/>
      <c r="GH300" s="19"/>
      <c r="GI300" s="19"/>
      <c r="GJ300" s="19"/>
      <c r="GK300" s="19"/>
      <c r="GL300" s="19"/>
      <c r="GM300" s="19"/>
      <c r="GN300" s="19"/>
      <c r="GO300" s="19"/>
      <c r="GP300" s="19"/>
      <c r="GQ300" s="19"/>
      <c r="GR300" s="19"/>
      <c r="GS300" s="19"/>
      <c r="GT300" s="19"/>
      <c r="GU300" s="19"/>
      <c r="GV300" s="19"/>
      <c r="GW300" s="19"/>
      <c r="GX300" s="19"/>
      <c r="GY300" s="19"/>
      <c r="GZ300" s="19"/>
      <c r="HA300" s="19"/>
      <c r="HB300" s="19"/>
      <c r="HC300" s="19"/>
      <c r="HD300" s="19"/>
      <c r="HE300" s="19"/>
      <c r="HF300" s="19"/>
      <c r="HG300" s="19"/>
      <c r="HH300" s="19"/>
      <c r="HI300" s="19"/>
      <c r="HJ300" s="19"/>
      <c r="HK300" s="19"/>
      <c r="HL300" s="19"/>
      <c r="HM300" s="19"/>
      <c r="HN300" s="19"/>
      <c r="HO300" s="19"/>
      <c r="HP300" s="19"/>
      <c r="HQ300" s="19"/>
      <c r="HR300" s="19"/>
      <c r="HS300" s="19"/>
      <c r="HT300" s="19"/>
      <c r="HU300" s="19"/>
      <c r="HV300" s="19"/>
      <c r="HW300" s="19"/>
      <c r="HX300" s="19"/>
      <c r="HY300" s="19"/>
      <c r="HZ300" s="19"/>
      <c r="IA300" s="19"/>
      <c r="IB300" s="19"/>
      <c r="IC300" s="19"/>
      <c r="ID300" s="19"/>
      <c r="IE300" s="19"/>
      <c r="IF300" s="19"/>
      <c r="IG300" s="19"/>
      <c r="IH300" s="19"/>
      <c r="II300" s="19"/>
      <c r="IJ300" s="19"/>
      <c r="IK300" s="19"/>
      <c r="IL300" s="19"/>
      <c r="IM300" s="19"/>
      <c r="IN300" s="19"/>
      <c r="IO300" s="19"/>
      <c r="IP300" s="19"/>
      <c r="IQ300" s="19"/>
      <c r="IR300" s="19"/>
      <c r="IS300" s="19"/>
      <c r="IT300" s="19"/>
      <c r="IU300" s="19"/>
      <c r="IV300" s="19"/>
      <c r="IW300" s="19"/>
    </row>
    <row r="301" customFormat="false" ht="12.75" hidden="false" customHeight="false" outlineLevel="0" collapsed="false">
      <c r="E301" s="43"/>
      <c r="F301" s="62"/>
      <c r="G301" s="62"/>
      <c r="I301" s="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</row>
    <row r="302" customFormat="false" ht="12.75" hidden="false" customHeight="false" outlineLevel="0" collapsed="false">
      <c r="E302" s="43"/>
      <c r="F302" s="62"/>
      <c r="G302" s="62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</row>
    <row r="303" customFormat="false" ht="12.75" hidden="false" customHeight="false" outlineLevel="0" collapsed="false">
      <c r="E303" s="43"/>
      <c r="F303" s="62"/>
      <c r="G303" s="62"/>
      <c r="I303" s="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</row>
    <row r="304" customFormat="false" ht="12.75" hidden="false" customHeight="false" outlineLevel="0" collapsed="false">
      <c r="E304" s="43"/>
      <c r="F304" s="62"/>
      <c r="G304" s="62"/>
      <c r="I304" s="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</row>
    <row r="305" customFormat="false" ht="12.75" hidden="false" customHeight="false" outlineLevel="0" collapsed="false">
      <c r="E305" s="4"/>
      <c r="F305" s="62"/>
      <c r="G305" s="62"/>
      <c r="I305" s="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customFormat="false" ht="12.75" hidden="false" customHeight="false" outlineLevel="0" collapsed="false">
      <c r="E306" s="4"/>
      <c r="F306" s="62"/>
      <c r="G306" s="62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</row>
    <row r="307" customFormat="false" ht="12.75" hidden="false" customHeight="false" outlineLevel="0" collapsed="false">
      <c r="E307" s="4"/>
      <c r="F307" s="62"/>
      <c r="G307" s="62"/>
      <c r="I307" s="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Y307" s="52"/>
    </row>
    <row r="308" customFormat="false" ht="12.75" hidden="false" customHeight="false" outlineLevel="0" collapsed="false">
      <c r="A308" s="19"/>
      <c r="B308" s="19"/>
      <c r="C308" s="20"/>
      <c r="D308" s="21"/>
      <c r="E308" s="25"/>
      <c r="F308" s="63"/>
      <c r="G308" s="63"/>
      <c r="H308" s="19"/>
      <c r="I308" s="25"/>
      <c r="J308" s="19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19"/>
      <c r="Y308" s="55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  <c r="AZ308" s="19"/>
      <c r="BA308" s="19"/>
      <c r="BB308" s="19"/>
      <c r="BC308" s="19"/>
      <c r="BD308" s="19"/>
      <c r="BE308" s="19"/>
      <c r="BF308" s="19"/>
      <c r="BG308" s="19"/>
      <c r="BH308" s="19"/>
      <c r="BI308" s="19"/>
      <c r="BJ308" s="19"/>
      <c r="BK308" s="19"/>
      <c r="BL308" s="19"/>
      <c r="BM308" s="19"/>
      <c r="BN308" s="19"/>
      <c r="BO308" s="19"/>
      <c r="BP308" s="19"/>
      <c r="BQ308" s="19"/>
      <c r="BR308" s="19"/>
      <c r="BS308" s="19"/>
      <c r="BT308" s="19"/>
      <c r="BU308" s="19"/>
      <c r="BV308" s="19"/>
      <c r="BW308" s="19"/>
      <c r="BX308" s="19"/>
      <c r="BY308" s="19"/>
      <c r="BZ308" s="19"/>
      <c r="CA308" s="19"/>
      <c r="CB308" s="19"/>
      <c r="CC308" s="19"/>
      <c r="CD308" s="19"/>
      <c r="CE308" s="19"/>
      <c r="CF308" s="19"/>
      <c r="CG308" s="19"/>
      <c r="CH308" s="19"/>
      <c r="CI308" s="19"/>
      <c r="CJ308" s="19"/>
      <c r="CK308" s="19"/>
      <c r="CL308" s="19"/>
      <c r="CM308" s="19"/>
      <c r="CN308" s="19"/>
      <c r="CO308" s="19"/>
      <c r="CP308" s="19"/>
      <c r="CQ308" s="19"/>
      <c r="CR308" s="19"/>
      <c r="CS308" s="19"/>
      <c r="CT308" s="19"/>
      <c r="CU308" s="19"/>
      <c r="CV308" s="19"/>
      <c r="CW308" s="19"/>
      <c r="CX308" s="19"/>
      <c r="CY308" s="19"/>
      <c r="CZ308" s="19"/>
      <c r="DA308" s="19"/>
      <c r="DB308" s="19"/>
      <c r="DC308" s="19"/>
      <c r="DD308" s="19"/>
      <c r="DE308" s="19"/>
      <c r="DF308" s="19"/>
      <c r="DG308" s="19"/>
      <c r="DH308" s="19"/>
      <c r="DI308" s="19"/>
      <c r="DJ308" s="19"/>
      <c r="DK308" s="19"/>
      <c r="DL308" s="19"/>
      <c r="DM308" s="19"/>
      <c r="DN308" s="19"/>
      <c r="DO308" s="19"/>
      <c r="DP308" s="19"/>
      <c r="DQ308" s="19"/>
      <c r="DR308" s="19"/>
      <c r="DS308" s="19"/>
      <c r="DT308" s="19"/>
      <c r="DU308" s="19"/>
      <c r="DV308" s="19"/>
      <c r="DW308" s="19"/>
      <c r="DX308" s="19"/>
      <c r="DY308" s="19"/>
      <c r="DZ308" s="19"/>
      <c r="EA308" s="19"/>
      <c r="EB308" s="19"/>
      <c r="EC308" s="19"/>
      <c r="ED308" s="19"/>
      <c r="EE308" s="19"/>
      <c r="EF308" s="19"/>
      <c r="EG308" s="19"/>
      <c r="EH308" s="19"/>
      <c r="EI308" s="19"/>
      <c r="EJ308" s="19"/>
      <c r="EK308" s="19"/>
      <c r="EL308" s="19"/>
      <c r="EM308" s="19"/>
      <c r="EN308" s="19"/>
      <c r="EO308" s="19"/>
      <c r="EP308" s="19"/>
      <c r="EQ308" s="19"/>
      <c r="ER308" s="19"/>
      <c r="ES308" s="19"/>
      <c r="ET308" s="19"/>
      <c r="EU308" s="19"/>
      <c r="EV308" s="19"/>
      <c r="EW308" s="19"/>
      <c r="EX308" s="19"/>
      <c r="EY308" s="19"/>
      <c r="EZ308" s="19"/>
      <c r="FA308" s="19"/>
      <c r="FB308" s="19"/>
      <c r="FC308" s="19"/>
      <c r="FD308" s="19"/>
      <c r="FE308" s="19"/>
      <c r="FF308" s="19"/>
      <c r="FG308" s="19"/>
      <c r="FH308" s="19"/>
      <c r="FI308" s="19"/>
      <c r="FJ308" s="19"/>
      <c r="FK308" s="19"/>
      <c r="FL308" s="19"/>
      <c r="FM308" s="19"/>
      <c r="FN308" s="19"/>
      <c r="FO308" s="19"/>
      <c r="FP308" s="19"/>
      <c r="FQ308" s="19"/>
      <c r="FR308" s="19"/>
      <c r="FS308" s="19"/>
      <c r="FT308" s="19"/>
      <c r="FU308" s="19"/>
      <c r="FV308" s="19"/>
      <c r="FW308" s="19"/>
      <c r="FX308" s="19"/>
      <c r="FY308" s="19"/>
      <c r="FZ308" s="19"/>
      <c r="GA308" s="19"/>
      <c r="GB308" s="19"/>
      <c r="GC308" s="19"/>
      <c r="GD308" s="19"/>
      <c r="GE308" s="19"/>
      <c r="GF308" s="19"/>
      <c r="GG308" s="19"/>
      <c r="GH308" s="19"/>
      <c r="GI308" s="19"/>
      <c r="GJ308" s="19"/>
      <c r="GK308" s="19"/>
      <c r="GL308" s="19"/>
      <c r="GM308" s="19"/>
      <c r="GN308" s="19"/>
      <c r="GO308" s="19"/>
      <c r="GP308" s="19"/>
      <c r="GQ308" s="19"/>
      <c r="GR308" s="19"/>
      <c r="GS308" s="19"/>
      <c r="GT308" s="19"/>
      <c r="GU308" s="19"/>
      <c r="GV308" s="19"/>
      <c r="GW308" s="19"/>
      <c r="GX308" s="19"/>
      <c r="GY308" s="19"/>
      <c r="GZ308" s="19"/>
      <c r="HA308" s="19"/>
      <c r="HB308" s="19"/>
      <c r="HC308" s="19"/>
      <c r="HD308" s="19"/>
      <c r="HE308" s="19"/>
      <c r="HF308" s="19"/>
      <c r="HG308" s="19"/>
      <c r="HH308" s="19"/>
      <c r="HI308" s="19"/>
      <c r="HJ308" s="19"/>
      <c r="HK308" s="19"/>
      <c r="HL308" s="19"/>
      <c r="HM308" s="19"/>
      <c r="HN308" s="19"/>
      <c r="HO308" s="19"/>
      <c r="HP308" s="19"/>
      <c r="HQ308" s="19"/>
      <c r="HR308" s="19"/>
      <c r="HS308" s="19"/>
      <c r="HT308" s="19"/>
      <c r="HU308" s="19"/>
      <c r="HV308" s="19"/>
      <c r="HW308" s="19"/>
      <c r="HX308" s="19"/>
      <c r="HY308" s="19"/>
      <c r="HZ308" s="19"/>
      <c r="IA308" s="19"/>
      <c r="IB308" s="19"/>
      <c r="IC308" s="19"/>
      <c r="ID308" s="19"/>
      <c r="IE308" s="19"/>
      <c r="IF308" s="19"/>
      <c r="IG308" s="19"/>
      <c r="IH308" s="19"/>
      <c r="II308" s="19"/>
      <c r="IJ308" s="19"/>
      <c r="IK308" s="19"/>
      <c r="IL308" s="19"/>
      <c r="IM308" s="19"/>
      <c r="IN308" s="19"/>
      <c r="IO308" s="19"/>
      <c r="IP308" s="19"/>
      <c r="IQ308" s="19"/>
      <c r="IR308" s="19"/>
      <c r="IS308" s="19"/>
      <c r="IT308" s="19"/>
      <c r="IU308" s="19"/>
      <c r="IV308" s="19"/>
      <c r="IW308" s="19"/>
    </row>
    <row r="309" customFormat="false" ht="12.75" hidden="false" customHeight="false" outlineLevel="0" collapsed="false">
      <c r="E309" s="4"/>
      <c r="F309" s="62"/>
      <c r="G309" s="62"/>
      <c r="I309" s="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</row>
    <row r="310" customFormat="false" ht="12.75" hidden="false" customHeight="false" outlineLevel="0" collapsed="false">
      <c r="E310" s="4"/>
      <c r="F310" s="62"/>
      <c r="G310" s="62"/>
      <c r="I310" s="4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</row>
    <row r="311" customFormat="false" ht="12.75" hidden="false" customHeight="false" outlineLevel="0" collapsed="false">
      <c r="E311" s="4"/>
      <c r="F311" s="62"/>
      <c r="G311" s="62"/>
      <c r="I311" s="4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</row>
    <row r="312" customFormat="false" ht="12.75" hidden="false" customHeight="false" outlineLevel="0" collapsed="false">
      <c r="E312" s="4"/>
      <c r="F312" s="56"/>
      <c r="G312" s="56"/>
      <c r="I312" s="4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4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12.75" hidden="false" customHeight="false" outlineLevel="0" collapsed="false">
      <c r="A3" s="34" t="s">
        <v>130</v>
      </c>
      <c r="B3" s="34" t="s">
        <v>47</v>
      </c>
      <c r="C3" s="35" t="s">
        <v>131</v>
      </c>
      <c r="D3" s="36" t="s">
        <v>132</v>
      </c>
      <c r="E3" s="37" t="n">
        <v>10000</v>
      </c>
      <c r="F3" s="29" t="s">
        <v>10</v>
      </c>
      <c r="G3" s="14"/>
      <c r="H3" s="34"/>
      <c r="I3" s="43"/>
      <c r="J3" s="3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4"/>
      <c r="BU3" s="34"/>
      <c r="BV3" s="34"/>
      <c r="BW3" s="34"/>
      <c r="BX3" s="34"/>
      <c r="BY3" s="34"/>
      <c r="BZ3" s="34"/>
      <c r="CA3" s="34"/>
      <c r="CB3" s="34"/>
      <c r="CC3" s="34"/>
      <c r="CD3" s="34"/>
      <c r="CE3" s="34"/>
      <c r="CF3" s="34"/>
      <c r="CG3" s="34"/>
      <c r="CH3" s="34"/>
      <c r="CI3" s="34"/>
      <c r="CJ3" s="34"/>
      <c r="CK3" s="34"/>
      <c r="CL3" s="34"/>
      <c r="CM3" s="34"/>
      <c r="CN3" s="34"/>
      <c r="CO3" s="34"/>
      <c r="CP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A3" s="34"/>
      <c r="EB3" s="34"/>
      <c r="EC3" s="34"/>
      <c r="ED3" s="34"/>
      <c r="EE3" s="34"/>
      <c r="EF3" s="34"/>
      <c r="EG3" s="34"/>
      <c r="EH3" s="34"/>
      <c r="EI3" s="34"/>
      <c r="EJ3" s="34"/>
      <c r="EK3" s="34"/>
      <c r="EL3" s="34"/>
      <c r="EM3" s="34"/>
      <c r="EN3" s="34"/>
      <c r="EO3" s="34"/>
      <c r="EP3" s="34"/>
      <c r="EQ3" s="34"/>
      <c r="ER3" s="34"/>
      <c r="ES3" s="34"/>
      <c r="ET3" s="34"/>
      <c r="EU3" s="34"/>
      <c r="EV3" s="34"/>
      <c r="EW3" s="34"/>
      <c r="EX3" s="34"/>
      <c r="EY3" s="34"/>
      <c r="EZ3" s="34"/>
      <c r="FA3" s="34"/>
      <c r="FB3" s="34"/>
      <c r="FC3" s="34"/>
      <c r="FD3" s="34"/>
      <c r="FE3" s="34"/>
      <c r="FF3" s="34"/>
      <c r="FG3" s="34"/>
      <c r="FH3" s="34"/>
      <c r="FI3" s="34"/>
      <c r="FJ3" s="34"/>
      <c r="FK3" s="34"/>
      <c r="FL3" s="34"/>
      <c r="FM3" s="34"/>
      <c r="FN3" s="34"/>
      <c r="FO3" s="34"/>
      <c r="FP3" s="34"/>
      <c r="FQ3" s="34"/>
      <c r="FR3" s="34"/>
      <c r="FS3" s="34"/>
      <c r="FT3" s="34"/>
      <c r="FU3" s="34"/>
      <c r="FV3" s="34"/>
      <c r="FW3" s="34"/>
      <c r="FX3" s="34"/>
      <c r="FY3" s="34"/>
      <c r="FZ3" s="34"/>
      <c r="GA3" s="34"/>
      <c r="GB3" s="34"/>
      <c r="GC3" s="34"/>
      <c r="GD3" s="34"/>
      <c r="GE3" s="34"/>
      <c r="GF3" s="34"/>
      <c r="GG3" s="34"/>
      <c r="GH3" s="34"/>
      <c r="GI3" s="34"/>
      <c r="GJ3" s="34"/>
      <c r="GK3" s="34"/>
      <c r="GL3" s="34"/>
      <c r="GM3" s="34"/>
      <c r="GN3" s="34"/>
      <c r="GO3" s="34"/>
      <c r="GP3" s="34"/>
      <c r="GQ3" s="34"/>
      <c r="GR3" s="34"/>
      <c r="GS3" s="34"/>
      <c r="GT3" s="34"/>
      <c r="GU3" s="34"/>
      <c r="GV3" s="34"/>
      <c r="GW3" s="34"/>
      <c r="GX3" s="34"/>
      <c r="GY3" s="34"/>
      <c r="GZ3" s="34"/>
      <c r="HA3" s="34"/>
      <c r="HB3" s="34"/>
      <c r="HC3" s="34"/>
      <c r="HD3" s="34"/>
      <c r="HE3" s="34"/>
      <c r="HF3" s="34"/>
      <c r="HG3" s="34"/>
      <c r="HH3" s="34"/>
      <c r="HI3" s="34"/>
      <c r="HJ3" s="34"/>
      <c r="HK3" s="34"/>
      <c r="HL3" s="34"/>
      <c r="HM3" s="34"/>
      <c r="HN3" s="34"/>
      <c r="HO3" s="34"/>
      <c r="HP3" s="34"/>
      <c r="HQ3" s="34"/>
      <c r="HR3" s="34"/>
      <c r="HS3" s="34"/>
      <c r="HT3" s="34"/>
      <c r="HU3" s="34"/>
      <c r="HV3" s="34"/>
      <c r="HW3" s="34"/>
      <c r="HX3" s="34"/>
      <c r="HY3" s="34"/>
      <c r="HZ3" s="34"/>
      <c r="IA3" s="34"/>
      <c r="IB3" s="34"/>
      <c r="IC3" s="34"/>
      <c r="ID3" s="34"/>
      <c r="IE3" s="34"/>
      <c r="IF3" s="34"/>
      <c r="IG3" s="34"/>
      <c r="IH3" s="34"/>
      <c r="II3" s="34"/>
      <c r="IJ3" s="34"/>
      <c r="IK3" s="34"/>
      <c r="IL3" s="34"/>
      <c r="IM3" s="34"/>
      <c r="IN3" s="34"/>
      <c r="IO3" s="34"/>
      <c r="IP3" s="34"/>
      <c r="IQ3" s="34"/>
      <c r="IR3" s="34"/>
      <c r="IS3" s="34"/>
      <c r="IT3" s="34"/>
      <c r="IU3" s="34"/>
      <c r="IV3" s="34"/>
      <c r="IW3" s="34"/>
    </row>
    <row r="4" customFormat="false" ht="12.75" hidden="false" customHeight="false" outlineLevel="0" collapsed="false">
      <c r="A4" s="34"/>
      <c r="B4" s="34"/>
      <c r="C4" s="35" t="s">
        <v>133</v>
      </c>
      <c r="D4" s="36"/>
      <c r="E4" s="37" t="n">
        <v>100000</v>
      </c>
      <c r="F4" s="29" t="s">
        <v>10</v>
      </c>
      <c r="G4" s="14"/>
      <c r="H4" s="34"/>
      <c r="I4" s="43"/>
      <c r="J4" s="3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</row>
    <row r="5" customFormat="false" ht="12.75" hidden="false" customHeight="false" outlineLevel="0" collapsed="false">
      <c r="B5" s="1" t="s">
        <v>47</v>
      </c>
      <c r="C5" s="2" t="s">
        <v>134</v>
      </c>
      <c r="D5" s="28" t="s">
        <v>26</v>
      </c>
      <c r="E5" s="17" t="n">
        <v>2000</v>
      </c>
      <c r="F5" s="13" t="s">
        <v>10</v>
      </c>
      <c r="G5" s="16"/>
      <c r="H5" s="34"/>
      <c r="I5" s="43"/>
      <c r="J5" s="3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  <c r="ID5" s="34"/>
      <c r="IE5" s="34"/>
      <c r="IF5" s="34"/>
      <c r="IG5" s="34"/>
      <c r="IH5" s="34"/>
      <c r="II5" s="34"/>
      <c r="IJ5" s="34"/>
      <c r="IK5" s="34"/>
      <c r="IL5" s="34"/>
      <c r="IM5" s="34"/>
      <c r="IN5" s="34"/>
      <c r="IO5" s="34"/>
      <c r="IP5" s="34"/>
      <c r="IQ5" s="34"/>
      <c r="IR5" s="34"/>
      <c r="IS5" s="34"/>
      <c r="IT5" s="34"/>
      <c r="IU5" s="34"/>
      <c r="IV5" s="34"/>
      <c r="IW5" s="34"/>
    </row>
    <row r="6" customFormat="false" ht="12.75" hidden="false" customHeight="false" outlineLevel="0" collapsed="false">
      <c r="B6" s="1" t="s">
        <v>47</v>
      </c>
      <c r="C6" s="2" t="s">
        <v>135</v>
      </c>
      <c r="D6" s="28" t="s">
        <v>26</v>
      </c>
      <c r="E6" s="17" t="n">
        <v>500</v>
      </c>
      <c r="F6" s="13" t="s">
        <v>10</v>
      </c>
      <c r="G6" s="16"/>
      <c r="H6" s="34"/>
      <c r="I6" s="43"/>
      <c r="J6" s="3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34"/>
      <c r="FA6" s="34"/>
      <c r="FB6" s="34"/>
      <c r="FC6" s="34"/>
      <c r="FD6" s="34"/>
      <c r="FE6" s="34"/>
      <c r="FF6" s="34"/>
      <c r="FG6" s="34"/>
      <c r="FH6" s="34"/>
      <c r="FI6" s="34"/>
      <c r="FJ6" s="34"/>
      <c r="FK6" s="34"/>
      <c r="FL6" s="34"/>
      <c r="FM6" s="34"/>
      <c r="FN6" s="34"/>
      <c r="FO6" s="34"/>
      <c r="FP6" s="34"/>
      <c r="FQ6" s="34"/>
      <c r="FR6" s="34"/>
      <c r="FS6" s="34"/>
      <c r="FT6" s="34"/>
      <c r="FU6" s="34"/>
      <c r="FV6" s="34"/>
      <c r="FW6" s="34"/>
      <c r="FX6" s="34"/>
      <c r="FY6" s="34"/>
      <c r="FZ6" s="34"/>
      <c r="GA6" s="34"/>
      <c r="GB6" s="34"/>
      <c r="GC6" s="34"/>
      <c r="GD6" s="34"/>
      <c r="GE6" s="34"/>
      <c r="GF6" s="34"/>
      <c r="GG6" s="34"/>
      <c r="GH6" s="34"/>
      <c r="GI6" s="34"/>
      <c r="GJ6" s="34"/>
      <c r="GK6" s="34"/>
      <c r="GL6" s="34"/>
      <c r="GM6" s="34"/>
      <c r="GN6" s="34"/>
      <c r="GO6" s="34"/>
      <c r="GP6" s="34"/>
      <c r="GQ6" s="34"/>
      <c r="GR6" s="34"/>
      <c r="GS6" s="34"/>
      <c r="GT6" s="34"/>
      <c r="GU6" s="34"/>
      <c r="GV6" s="34"/>
      <c r="GW6" s="34"/>
      <c r="GX6" s="34"/>
      <c r="GY6" s="34"/>
      <c r="GZ6" s="34"/>
      <c r="HA6" s="34"/>
      <c r="HB6" s="34"/>
      <c r="HC6" s="34"/>
      <c r="HD6" s="34"/>
      <c r="HE6" s="34"/>
      <c r="HF6" s="34"/>
      <c r="HG6" s="34"/>
      <c r="HH6" s="34"/>
      <c r="HI6" s="34"/>
      <c r="HJ6" s="34"/>
      <c r="HK6" s="34"/>
      <c r="HL6" s="34"/>
      <c r="HM6" s="34"/>
      <c r="HN6" s="34"/>
      <c r="HO6" s="34"/>
      <c r="HP6" s="34"/>
      <c r="HQ6" s="34"/>
      <c r="HR6" s="34"/>
      <c r="HS6" s="34"/>
      <c r="HT6" s="34"/>
      <c r="HU6" s="34"/>
      <c r="HV6" s="34"/>
      <c r="HW6" s="34"/>
      <c r="HX6" s="34"/>
      <c r="HY6" s="34"/>
      <c r="HZ6" s="34"/>
      <c r="IA6" s="34"/>
      <c r="IB6" s="34"/>
      <c r="IC6" s="34"/>
      <c r="ID6" s="34"/>
      <c r="IE6" s="34"/>
      <c r="IF6" s="34"/>
      <c r="IG6" s="34"/>
      <c r="IH6" s="34"/>
      <c r="II6" s="34"/>
      <c r="IJ6" s="34"/>
      <c r="IK6" s="34"/>
      <c r="IL6" s="34"/>
      <c r="IM6" s="34"/>
      <c r="IN6" s="34"/>
      <c r="IO6" s="34"/>
      <c r="IP6" s="34"/>
      <c r="IQ6" s="34"/>
      <c r="IR6" s="34"/>
      <c r="IS6" s="34"/>
      <c r="IT6" s="34"/>
      <c r="IU6" s="34"/>
      <c r="IV6" s="34"/>
      <c r="IW6" s="34"/>
    </row>
    <row r="7" customFormat="false" ht="12.75" hidden="false" customHeight="false" outlineLevel="0" collapsed="false">
      <c r="B7" s="1" t="s">
        <v>47</v>
      </c>
      <c r="C7" s="2" t="s">
        <v>136</v>
      </c>
      <c r="D7" s="28" t="s">
        <v>26</v>
      </c>
      <c r="E7" s="17" t="n">
        <v>3000</v>
      </c>
      <c r="F7" s="13" t="s">
        <v>10</v>
      </c>
      <c r="G7" s="16"/>
      <c r="H7" s="34"/>
      <c r="I7" s="43"/>
      <c r="J7" s="3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4"/>
      <c r="FP7" s="34"/>
      <c r="FQ7" s="34"/>
      <c r="FR7" s="34"/>
      <c r="FS7" s="34"/>
      <c r="FT7" s="34"/>
      <c r="FU7" s="34"/>
      <c r="FV7" s="34"/>
      <c r="FW7" s="34"/>
      <c r="FX7" s="34"/>
      <c r="FY7" s="34"/>
      <c r="FZ7" s="34"/>
      <c r="GA7" s="34"/>
      <c r="GB7" s="34"/>
      <c r="GC7" s="34"/>
      <c r="GD7" s="34"/>
      <c r="GE7" s="34"/>
      <c r="GF7" s="34"/>
      <c r="GG7" s="34"/>
      <c r="GH7" s="34"/>
      <c r="GI7" s="34"/>
      <c r="GJ7" s="34"/>
      <c r="GK7" s="34"/>
      <c r="GL7" s="34"/>
      <c r="GM7" s="34"/>
      <c r="GN7" s="34"/>
      <c r="GO7" s="34"/>
      <c r="GP7" s="34"/>
      <c r="GQ7" s="34"/>
      <c r="GR7" s="34"/>
      <c r="GS7" s="34"/>
      <c r="GT7" s="34"/>
      <c r="GU7" s="34"/>
      <c r="GV7" s="34"/>
      <c r="GW7" s="34"/>
      <c r="GX7" s="34"/>
      <c r="GY7" s="34"/>
      <c r="GZ7" s="34"/>
      <c r="HA7" s="34"/>
      <c r="HB7" s="34"/>
      <c r="HC7" s="34"/>
      <c r="HD7" s="34"/>
      <c r="HE7" s="34"/>
      <c r="HF7" s="34"/>
      <c r="HG7" s="34"/>
      <c r="HH7" s="34"/>
      <c r="HI7" s="34"/>
      <c r="HJ7" s="34"/>
      <c r="HK7" s="34"/>
      <c r="HL7" s="34"/>
      <c r="HM7" s="34"/>
      <c r="HN7" s="34"/>
      <c r="HO7" s="34"/>
      <c r="HP7" s="34"/>
      <c r="HQ7" s="34"/>
      <c r="HR7" s="34"/>
      <c r="HS7" s="34"/>
      <c r="HT7" s="34"/>
      <c r="HU7" s="34"/>
      <c r="HV7" s="34"/>
      <c r="HW7" s="34"/>
      <c r="HX7" s="34"/>
      <c r="HY7" s="34"/>
      <c r="HZ7" s="34"/>
      <c r="IA7" s="34"/>
      <c r="IB7" s="34"/>
      <c r="IC7" s="34"/>
      <c r="ID7" s="34"/>
      <c r="IE7" s="34"/>
      <c r="IF7" s="34"/>
      <c r="IG7" s="34"/>
      <c r="IH7" s="34"/>
      <c r="II7" s="34"/>
      <c r="IJ7" s="34"/>
      <c r="IK7" s="34"/>
      <c r="IL7" s="34"/>
      <c r="IM7" s="34"/>
      <c r="IN7" s="34"/>
      <c r="IO7" s="34"/>
      <c r="IP7" s="34"/>
      <c r="IQ7" s="34"/>
      <c r="IR7" s="34"/>
      <c r="IS7" s="34"/>
      <c r="IT7" s="34"/>
      <c r="IU7" s="34"/>
      <c r="IV7" s="34"/>
      <c r="IW7" s="34"/>
    </row>
    <row r="8" customFormat="false" ht="12.75" hidden="false" customHeight="false" outlineLevel="0" collapsed="false">
      <c r="B8" s="1" t="s">
        <v>47</v>
      </c>
      <c r="C8" s="2" t="s">
        <v>137</v>
      </c>
      <c r="D8" s="28" t="s">
        <v>26</v>
      </c>
      <c r="E8" s="17" t="n">
        <v>1250</v>
      </c>
      <c r="F8" s="13" t="s">
        <v>10</v>
      </c>
      <c r="G8" s="16"/>
      <c r="H8" s="34"/>
      <c r="I8" s="43"/>
      <c r="J8" s="3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  <c r="FE8" s="34"/>
      <c r="FF8" s="34"/>
      <c r="FG8" s="34"/>
      <c r="FH8" s="34"/>
      <c r="FI8" s="34"/>
      <c r="FJ8" s="34"/>
      <c r="FK8" s="34"/>
      <c r="FL8" s="34"/>
      <c r="FM8" s="34"/>
      <c r="FN8" s="34"/>
      <c r="FO8" s="34"/>
      <c r="FP8" s="34"/>
      <c r="FQ8" s="34"/>
      <c r="FR8" s="34"/>
      <c r="FS8" s="34"/>
      <c r="FT8" s="34"/>
      <c r="FU8" s="34"/>
      <c r="FV8" s="34"/>
      <c r="FW8" s="34"/>
      <c r="FX8" s="34"/>
      <c r="FY8" s="34"/>
      <c r="FZ8" s="34"/>
      <c r="GA8" s="34"/>
      <c r="GB8" s="34"/>
      <c r="GC8" s="34"/>
      <c r="GD8" s="34"/>
      <c r="GE8" s="34"/>
      <c r="GF8" s="34"/>
      <c r="GG8" s="34"/>
      <c r="GH8" s="34"/>
      <c r="GI8" s="34"/>
      <c r="GJ8" s="34"/>
      <c r="GK8" s="34"/>
      <c r="GL8" s="34"/>
      <c r="GM8" s="34"/>
      <c r="GN8" s="34"/>
      <c r="GO8" s="34"/>
      <c r="GP8" s="34"/>
      <c r="GQ8" s="34"/>
      <c r="GR8" s="34"/>
      <c r="GS8" s="34"/>
      <c r="GT8" s="34"/>
      <c r="GU8" s="34"/>
      <c r="GV8" s="34"/>
      <c r="GW8" s="34"/>
      <c r="GX8" s="34"/>
      <c r="GY8" s="34"/>
      <c r="GZ8" s="34"/>
      <c r="HA8" s="34"/>
      <c r="HB8" s="34"/>
      <c r="HC8" s="34"/>
      <c r="HD8" s="34"/>
      <c r="HE8" s="34"/>
      <c r="HF8" s="34"/>
      <c r="HG8" s="34"/>
      <c r="HH8" s="34"/>
      <c r="HI8" s="34"/>
      <c r="HJ8" s="34"/>
      <c r="HK8" s="34"/>
      <c r="HL8" s="34"/>
      <c r="HM8" s="34"/>
      <c r="HN8" s="34"/>
      <c r="HO8" s="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  <c r="ID8" s="34"/>
      <c r="IE8" s="34"/>
      <c r="IF8" s="34"/>
      <c r="IG8" s="34"/>
      <c r="IH8" s="34"/>
      <c r="II8" s="34"/>
      <c r="IJ8" s="34"/>
      <c r="IK8" s="34"/>
      <c r="IL8" s="34"/>
      <c r="IM8" s="34"/>
      <c r="IN8" s="34"/>
      <c r="IO8" s="34"/>
      <c r="IP8" s="34"/>
      <c r="IQ8" s="34"/>
      <c r="IR8" s="34"/>
      <c r="IS8" s="34"/>
      <c r="IT8" s="34"/>
      <c r="IU8" s="34"/>
      <c r="IV8" s="34"/>
      <c r="IW8" s="34"/>
    </row>
    <row r="9" customFormat="false" ht="12.75" hidden="false" customHeight="false" outlineLevel="0" collapsed="false">
      <c r="B9" s="1" t="s">
        <v>47</v>
      </c>
      <c r="C9" s="2" t="s">
        <v>138</v>
      </c>
      <c r="D9" s="28" t="s">
        <v>26</v>
      </c>
      <c r="E9" s="17" t="n">
        <v>6000</v>
      </c>
      <c r="F9" s="13" t="s">
        <v>10</v>
      </c>
      <c r="G9" s="16"/>
      <c r="H9" s="34"/>
      <c r="I9" s="43"/>
      <c r="J9" s="3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V9" s="34"/>
      <c r="DW9" s="34"/>
      <c r="DX9" s="34"/>
      <c r="DY9" s="34"/>
      <c r="DZ9" s="34"/>
      <c r="EA9" s="34"/>
      <c r="EB9" s="34"/>
      <c r="EC9" s="34"/>
      <c r="ED9" s="34"/>
      <c r="EE9" s="34"/>
      <c r="EF9" s="34"/>
      <c r="EG9" s="34"/>
      <c r="EH9" s="34"/>
      <c r="EI9" s="34"/>
      <c r="EJ9" s="34"/>
      <c r="EK9" s="34"/>
      <c r="EL9" s="34"/>
      <c r="EM9" s="34"/>
      <c r="EN9" s="34"/>
      <c r="EO9" s="34"/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34"/>
      <c r="FA9" s="34"/>
      <c r="FB9" s="34"/>
      <c r="FC9" s="34"/>
      <c r="FD9" s="34"/>
      <c r="FE9" s="34"/>
      <c r="FF9" s="34"/>
      <c r="FG9" s="34"/>
      <c r="FH9" s="34"/>
      <c r="FI9" s="34"/>
      <c r="FJ9" s="34"/>
      <c r="FK9" s="34"/>
      <c r="FL9" s="34"/>
      <c r="FM9" s="34"/>
      <c r="FN9" s="34"/>
      <c r="FO9" s="34"/>
      <c r="FP9" s="34"/>
      <c r="FQ9" s="34"/>
      <c r="FR9" s="34"/>
      <c r="FS9" s="34"/>
      <c r="FT9" s="34"/>
      <c r="FU9" s="34"/>
      <c r="FV9" s="34"/>
      <c r="FW9" s="34"/>
      <c r="FX9" s="34"/>
      <c r="FY9" s="34"/>
      <c r="FZ9" s="34"/>
      <c r="GA9" s="34"/>
      <c r="GB9" s="34"/>
      <c r="GC9" s="34"/>
      <c r="GD9" s="34"/>
      <c r="GE9" s="34"/>
      <c r="GF9" s="34"/>
      <c r="GG9" s="34"/>
      <c r="GH9" s="34"/>
      <c r="GI9" s="34"/>
      <c r="GJ9" s="34"/>
      <c r="GK9" s="34"/>
      <c r="GL9" s="34"/>
      <c r="GM9" s="34"/>
      <c r="GN9" s="34"/>
      <c r="GO9" s="34"/>
      <c r="GP9" s="34"/>
      <c r="GQ9" s="34"/>
      <c r="GR9" s="34"/>
      <c r="GS9" s="34"/>
      <c r="GT9" s="34"/>
      <c r="GU9" s="34"/>
      <c r="GV9" s="34"/>
      <c r="GW9" s="34"/>
      <c r="GX9" s="34"/>
      <c r="GY9" s="34"/>
      <c r="GZ9" s="34"/>
      <c r="HA9" s="34"/>
      <c r="HB9" s="34"/>
      <c r="HC9" s="34"/>
      <c r="HD9" s="34"/>
      <c r="HE9" s="34"/>
      <c r="HF9" s="34"/>
      <c r="HG9" s="34"/>
      <c r="HH9" s="34"/>
      <c r="HI9" s="34"/>
      <c r="HJ9" s="34"/>
      <c r="HK9" s="34"/>
      <c r="HL9" s="34"/>
      <c r="HM9" s="34"/>
      <c r="HN9" s="34"/>
      <c r="HO9" s="34"/>
      <c r="HP9" s="34"/>
      <c r="HQ9" s="34"/>
      <c r="HR9" s="34"/>
      <c r="HS9" s="34"/>
      <c r="HT9" s="34"/>
      <c r="HU9" s="34"/>
      <c r="HV9" s="34"/>
      <c r="HW9" s="34"/>
      <c r="HX9" s="34"/>
      <c r="HY9" s="34"/>
      <c r="HZ9" s="34"/>
      <c r="IA9" s="34"/>
      <c r="IB9" s="34"/>
      <c r="IC9" s="34"/>
      <c r="ID9" s="34"/>
      <c r="IE9" s="34"/>
      <c r="IF9" s="34"/>
      <c r="IG9" s="34"/>
      <c r="IH9" s="34"/>
      <c r="II9" s="34"/>
      <c r="IJ9" s="34"/>
      <c r="IK9" s="34"/>
      <c r="IL9" s="34"/>
      <c r="IM9" s="34"/>
      <c r="IN9" s="34"/>
      <c r="IO9" s="34"/>
      <c r="IP9" s="34"/>
      <c r="IQ9" s="34"/>
      <c r="IR9" s="34"/>
      <c r="IS9" s="34"/>
      <c r="IT9" s="34"/>
      <c r="IU9" s="34"/>
      <c r="IV9" s="34"/>
      <c r="IW9" s="34"/>
    </row>
    <row r="10" customFormat="false" ht="12.75" hidden="false" customHeight="false" outlineLevel="0" collapsed="false">
      <c r="B10" s="1" t="s">
        <v>47</v>
      </c>
      <c r="C10" s="2" t="s">
        <v>139</v>
      </c>
      <c r="D10" s="28" t="s">
        <v>26</v>
      </c>
      <c r="E10" s="17" t="n">
        <v>400</v>
      </c>
      <c r="F10" s="13" t="s">
        <v>10</v>
      </c>
      <c r="G10" s="16"/>
      <c r="H10" s="34"/>
      <c r="I10" s="43"/>
      <c r="J10" s="3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34"/>
      <c r="CV10" s="34"/>
      <c r="CW10" s="34"/>
      <c r="CX10" s="34"/>
      <c r="CY10" s="34"/>
      <c r="CZ10" s="34"/>
      <c r="DA10" s="34"/>
      <c r="DB10" s="34"/>
      <c r="DC10" s="34"/>
      <c r="DD10" s="34"/>
      <c r="DE10" s="34"/>
      <c r="DF10" s="34"/>
      <c r="DG10" s="34"/>
      <c r="DH10" s="34"/>
      <c r="DI10" s="34"/>
      <c r="DJ10" s="34"/>
      <c r="DK10" s="34"/>
      <c r="DL10" s="34"/>
      <c r="DM10" s="34"/>
      <c r="DN10" s="34"/>
      <c r="DO10" s="34"/>
      <c r="DP10" s="34"/>
      <c r="DQ10" s="34"/>
      <c r="DR10" s="34"/>
      <c r="DS10" s="34"/>
      <c r="DT10" s="34"/>
      <c r="DU10" s="34"/>
      <c r="DV10" s="34"/>
      <c r="DW10" s="34"/>
      <c r="DX10" s="34"/>
      <c r="DY10" s="34"/>
      <c r="DZ10" s="34"/>
      <c r="EA10" s="34"/>
      <c r="EB10" s="34"/>
      <c r="EC10" s="34"/>
      <c r="ED10" s="34"/>
      <c r="EE10" s="34"/>
      <c r="EF10" s="34"/>
      <c r="EG10" s="34"/>
      <c r="EH10" s="34"/>
      <c r="EI10" s="34"/>
      <c r="EJ10" s="34"/>
      <c r="EK10" s="34"/>
      <c r="EL10" s="34"/>
      <c r="EM10" s="34"/>
      <c r="EN10" s="34"/>
      <c r="EO10" s="34"/>
      <c r="EP10" s="34"/>
      <c r="EQ10" s="34"/>
      <c r="ER10" s="34"/>
      <c r="ES10" s="34"/>
      <c r="ET10" s="34"/>
      <c r="EU10" s="34"/>
      <c r="EV10" s="34"/>
      <c r="EW10" s="34"/>
      <c r="EX10" s="34"/>
      <c r="EY10" s="34"/>
      <c r="EZ10" s="34"/>
      <c r="FA10" s="34"/>
      <c r="FB10" s="34"/>
      <c r="FC10" s="34"/>
      <c r="FD10" s="34"/>
      <c r="FE10" s="34"/>
      <c r="FF10" s="34"/>
      <c r="FG10" s="34"/>
      <c r="FH10" s="34"/>
      <c r="FI10" s="34"/>
      <c r="FJ10" s="34"/>
      <c r="FK10" s="34"/>
      <c r="FL10" s="34"/>
      <c r="FM10" s="34"/>
      <c r="FN10" s="34"/>
      <c r="FO10" s="34"/>
      <c r="FP10" s="34"/>
      <c r="FQ10" s="34"/>
      <c r="FR10" s="34"/>
      <c r="FS10" s="34"/>
      <c r="FT10" s="34"/>
      <c r="FU10" s="34"/>
      <c r="FV10" s="34"/>
      <c r="FW10" s="34"/>
      <c r="FX10" s="34"/>
      <c r="FY10" s="34"/>
      <c r="FZ10" s="34"/>
      <c r="GA10" s="34"/>
      <c r="GB10" s="34"/>
      <c r="GC10" s="34"/>
      <c r="GD10" s="34"/>
      <c r="GE10" s="34"/>
      <c r="GF10" s="34"/>
      <c r="GG10" s="34"/>
      <c r="GH10" s="34"/>
      <c r="GI10" s="34"/>
      <c r="GJ10" s="34"/>
      <c r="GK10" s="34"/>
      <c r="GL10" s="34"/>
      <c r="GM10" s="34"/>
      <c r="GN10" s="34"/>
      <c r="GO10" s="34"/>
      <c r="GP10" s="34"/>
      <c r="GQ10" s="34"/>
      <c r="GR10" s="34"/>
      <c r="GS10" s="34"/>
      <c r="GT10" s="34"/>
      <c r="GU10" s="34"/>
      <c r="GV10" s="34"/>
      <c r="GW10" s="34"/>
      <c r="GX10" s="34"/>
      <c r="GY10" s="34"/>
      <c r="GZ10" s="34"/>
      <c r="HA10" s="34"/>
      <c r="HB10" s="34"/>
      <c r="HC10" s="34"/>
      <c r="HD10" s="34"/>
      <c r="HE10" s="34"/>
      <c r="HF10" s="34"/>
      <c r="HG10" s="34"/>
      <c r="HH10" s="34"/>
      <c r="HI10" s="34"/>
      <c r="HJ10" s="34"/>
      <c r="HK10" s="34"/>
      <c r="HL10" s="34"/>
      <c r="HM10" s="34"/>
      <c r="HN10" s="34"/>
      <c r="HO10" s="34"/>
      <c r="HP10" s="34"/>
      <c r="HQ10" s="34"/>
      <c r="HR10" s="34"/>
      <c r="HS10" s="34"/>
      <c r="HT10" s="34"/>
      <c r="HU10" s="34"/>
      <c r="HV10" s="34"/>
      <c r="HW10" s="34"/>
      <c r="HX10" s="34"/>
      <c r="HY10" s="34"/>
      <c r="HZ10" s="34"/>
      <c r="IA10" s="34"/>
      <c r="IB10" s="34"/>
      <c r="IC10" s="34"/>
      <c r="ID10" s="34"/>
      <c r="IE10" s="34"/>
      <c r="IF10" s="34"/>
      <c r="IG10" s="34"/>
      <c r="IH10" s="34"/>
      <c r="II10" s="34"/>
      <c r="IJ10" s="34"/>
      <c r="IK10" s="34"/>
      <c r="IL10" s="34"/>
      <c r="IM10" s="34"/>
      <c r="IN10" s="34"/>
      <c r="IO10" s="34"/>
      <c r="IP10" s="34"/>
      <c r="IQ10" s="34"/>
      <c r="IR10" s="34"/>
      <c r="IS10" s="34"/>
      <c r="IT10" s="34"/>
      <c r="IU10" s="34"/>
      <c r="IV10" s="34"/>
      <c r="IW10" s="34"/>
    </row>
    <row r="11" customFormat="false" ht="12.75" hidden="false" customHeight="false" outlineLevel="0" collapsed="false">
      <c r="B11" s="1" t="s">
        <v>47</v>
      </c>
      <c r="C11" s="2" t="s">
        <v>140</v>
      </c>
      <c r="D11" s="28" t="s">
        <v>26</v>
      </c>
      <c r="E11" s="17" t="n">
        <v>400</v>
      </c>
      <c r="F11" s="13" t="s">
        <v>10</v>
      </c>
      <c r="G11" s="16"/>
      <c r="H11" s="34"/>
      <c r="I11" s="43"/>
      <c r="J11" s="3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  <c r="GY11" s="34"/>
      <c r="GZ11" s="34"/>
      <c r="HA11" s="34"/>
      <c r="HB11" s="34"/>
      <c r="HC11" s="34"/>
      <c r="HD11" s="34"/>
      <c r="HE11" s="34"/>
      <c r="HF11" s="34"/>
      <c r="HG11" s="34"/>
      <c r="HH11" s="34"/>
      <c r="HI11" s="34"/>
      <c r="HJ11" s="34"/>
      <c r="HK11" s="34"/>
      <c r="HL11" s="34"/>
      <c r="HM11" s="34"/>
      <c r="HN11" s="34"/>
      <c r="HO11" s="34"/>
      <c r="HP11" s="34"/>
      <c r="HQ11" s="34"/>
      <c r="HR11" s="34"/>
      <c r="HS11" s="34"/>
      <c r="HT11" s="34"/>
      <c r="HU11" s="34"/>
      <c r="HV11" s="34"/>
      <c r="HW11" s="34"/>
      <c r="HX11" s="34"/>
      <c r="HY11" s="34"/>
      <c r="HZ11" s="34"/>
      <c r="IA11" s="34"/>
      <c r="IB11" s="34"/>
      <c r="IC11" s="34"/>
      <c r="ID11" s="34"/>
      <c r="IE11" s="34"/>
      <c r="IF11" s="34"/>
      <c r="IG11" s="34"/>
      <c r="IH11" s="34"/>
      <c r="II11" s="34"/>
      <c r="IJ11" s="34"/>
      <c r="IK11" s="34"/>
      <c r="IL11" s="34"/>
      <c r="IM11" s="34"/>
      <c r="IN11" s="34"/>
      <c r="IO11" s="34"/>
      <c r="IP11" s="34"/>
      <c r="IQ11" s="34"/>
      <c r="IR11" s="34"/>
      <c r="IS11" s="34"/>
      <c r="IT11" s="34"/>
      <c r="IU11" s="34"/>
      <c r="IV11" s="34"/>
      <c r="IW11" s="34"/>
    </row>
    <row r="12" customFormat="false" ht="12.75" hidden="false" customHeight="false" outlineLevel="0" collapsed="false">
      <c r="B12" s="1" t="s">
        <v>47</v>
      </c>
      <c r="C12" s="2" t="s">
        <v>141</v>
      </c>
      <c r="D12" s="28" t="s">
        <v>26</v>
      </c>
      <c r="E12" s="17" t="n">
        <v>1500</v>
      </c>
      <c r="F12" s="13" t="s">
        <v>10</v>
      </c>
      <c r="G12" s="16"/>
      <c r="H12" s="34"/>
      <c r="I12" s="43"/>
      <c r="J12" s="3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34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34"/>
      <c r="FU12" s="34"/>
      <c r="FV12" s="34"/>
      <c r="FW12" s="34"/>
      <c r="FX12" s="34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34"/>
      <c r="GK12" s="34"/>
      <c r="GL12" s="34"/>
      <c r="GM12" s="34"/>
      <c r="GN12" s="34"/>
      <c r="GO12" s="34"/>
      <c r="GP12" s="34"/>
      <c r="GQ12" s="34"/>
      <c r="GR12" s="34"/>
      <c r="GS12" s="34"/>
      <c r="GT12" s="34"/>
      <c r="GU12" s="34"/>
      <c r="GV12" s="34"/>
      <c r="GW12" s="34"/>
      <c r="GX12" s="34"/>
      <c r="GY12" s="34"/>
      <c r="GZ12" s="34"/>
      <c r="HA12" s="34"/>
      <c r="HB12" s="34"/>
      <c r="HC12" s="34"/>
      <c r="HD12" s="34"/>
      <c r="HE12" s="34"/>
      <c r="HF12" s="34"/>
      <c r="HG12" s="34"/>
      <c r="HH12" s="34"/>
      <c r="HI12" s="34"/>
      <c r="HJ12" s="34"/>
      <c r="HK12" s="34"/>
      <c r="HL12" s="34"/>
      <c r="HM12" s="34"/>
      <c r="HN12" s="34"/>
      <c r="HO12" s="34"/>
      <c r="HP12" s="34"/>
      <c r="HQ12" s="34"/>
      <c r="HR12" s="34"/>
      <c r="HS12" s="34"/>
      <c r="HT12" s="34"/>
      <c r="HU12" s="34"/>
      <c r="HV12" s="34"/>
      <c r="HW12" s="34"/>
      <c r="HX12" s="34"/>
      <c r="HY12" s="34"/>
      <c r="HZ12" s="34"/>
      <c r="IA12" s="34"/>
      <c r="IB12" s="34"/>
      <c r="IC12" s="34"/>
      <c r="ID12" s="34"/>
      <c r="IE12" s="34"/>
      <c r="IF12" s="34"/>
      <c r="IG12" s="34"/>
      <c r="IH12" s="34"/>
      <c r="II12" s="34"/>
      <c r="IJ12" s="34"/>
      <c r="IK12" s="34"/>
      <c r="IL12" s="34"/>
      <c r="IM12" s="34"/>
      <c r="IN12" s="34"/>
      <c r="IO12" s="34"/>
      <c r="IP12" s="34"/>
      <c r="IQ12" s="34"/>
      <c r="IR12" s="34"/>
      <c r="IS12" s="34"/>
      <c r="IT12" s="34"/>
      <c r="IU12" s="34"/>
      <c r="IV12" s="34"/>
      <c r="IW12" s="34"/>
    </row>
    <row r="13" customFormat="false" ht="12.75" hidden="false" customHeight="false" outlineLevel="0" collapsed="false">
      <c r="B13" s="1" t="s">
        <v>47</v>
      </c>
      <c r="C13" s="2" t="s">
        <v>142</v>
      </c>
      <c r="D13" s="28" t="s">
        <v>26</v>
      </c>
      <c r="E13" s="17" t="n">
        <v>1000</v>
      </c>
      <c r="F13" s="13" t="s">
        <v>10</v>
      </c>
      <c r="G13" s="16"/>
      <c r="H13" s="34"/>
      <c r="I13" s="43"/>
      <c r="J13" s="3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34"/>
      <c r="FE13" s="34"/>
      <c r="FF13" s="34"/>
      <c r="FG13" s="34"/>
      <c r="FH13" s="34"/>
      <c r="FI13" s="34"/>
      <c r="FJ13" s="34"/>
      <c r="FK13" s="34"/>
      <c r="FL13" s="34"/>
      <c r="FM13" s="34"/>
      <c r="FN13" s="34"/>
      <c r="FO13" s="34"/>
      <c r="FP13" s="34"/>
      <c r="FQ13" s="34"/>
      <c r="FR13" s="34"/>
      <c r="FS13" s="34"/>
      <c r="FT13" s="34"/>
      <c r="FU13" s="34"/>
      <c r="FV13" s="34"/>
      <c r="FW13" s="34"/>
      <c r="FX13" s="34"/>
      <c r="FY13" s="34"/>
      <c r="FZ13" s="34"/>
      <c r="GA13" s="34"/>
      <c r="GB13" s="34"/>
      <c r="GC13" s="34"/>
      <c r="GD13" s="34"/>
      <c r="GE13" s="34"/>
      <c r="GF13" s="34"/>
      <c r="GG13" s="34"/>
      <c r="GH13" s="34"/>
      <c r="GI13" s="34"/>
      <c r="GJ13" s="34"/>
      <c r="GK13" s="34"/>
      <c r="GL13" s="34"/>
      <c r="GM13" s="34"/>
      <c r="GN13" s="34"/>
      <c r="GO13" s="34"/>
      <c r="GP13" s="34"/>
      <c r="GQ13" s="34"/>
      <c r="GR13" s="34"/>
      <c r="GS13" s="34"/>
      <c r="GT13" s="34"/>
      <c r="GU13" s="34"/>
      <c r="GV13" s="34"/>
      <c r="GW13" s="34"/>
      <c r="GX13" s="34"/>
      <c r="GY13" s="34"/>
      <c r="GZ13" s="34"/>
      <c r="HA13" s="34"/>
      <c r="HB13" s="34"/>
      <c r="HC13" s="34"/>
      <c r="HD13" s="34"/>
      <c r="HE13" s="34"/>
      <c r="HF13" s="34"/>
      <c r="HG13" s="34"/>
      <c r="HH13" s="34"/>
      <c r="HI13" s="34"/>
      <c r="HJ13" s="34"/>
      <c r="HK13" s="34"/>
      <c r="HL13" s="34"/>
      <c r="HM13" s="34"/>
      <c r="HN13" s="34"/>
      <c r="HO13" s="34"/>
      <c r="HP13" s="34"/>
      <c r="HQ13" s="34"/>
      <c r="HR13" s="34"/>
      <c r="HS13" s="34"/>
      <c r="HT13" s="34"/>
      <c r="HU13" s="34"/>
      <c r="HV13" s="34"/>
      <c r="HW13" s="34"/>
      <c r="HX13" s="34"/>
      <c r="HY13" s="34"/>
      <c r="HZ13" s="34"/>
      <c r="IA13" s="34"/>
      <c r="IB13" s="34"/>
      <c r="IC13" s="34"/>
      <c r="ID13" s="34"/>
      <c r="IE13" s="34"/>
      <c r="IF13" s="34"/>
      <c r="IG13" s="34"/>
      <c r="IH13" s="34"/>
      <c r="II13" s="34"/>
      <c r="IJ13" s="34"/>
      <c r="IK13" s="34"/>
      <c r="IL13" s="34"/>
      <c r="IM13" s="34"/>
      <c r="IN13" s="34"/>
      <c r="IO13" s="34"/>
      <c r="IP13" s="34"/>
      <c r="IQ13" s="34"/>
      <c r="IR13" s="34"/>
      <c r="IS13" s="34"/>
      <c r="IT13" s="34"/>
      <c r="IU13" s="34"/>
      <c r="IV13" s="34"/>
      <c r="IW13" s="34"/>
    </row>
    <row r="14" customFormat="false" ht="12.75" hidden="false" customHeight="false" outlineLevel="0" collapsed="false">
      <c r="B14" s="1" t="s">
        <v>47</v>
      </c>
      <c r="C14" s="2" t="s">
        <v>143</v>
      </c>
      <c r="D14" s="28" t="s">
        <v>26</v>
      </c>
      <c r="E14" s="17" t="n">
        <v>5000</v>
      </c>
      <c r="F14" s="13" t="s">
        <v>10</v>
      </c>
      <c r="G14" s="16"/>
      <c r="H14" s="34"/>
      <c r="I14" s="43"/>
      <c r="J14" s="3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34"/>
      <c r="FE14" s="34"/>
      <c r="FF14" s="34"/>
      <c r="FG14" s="34"/>
      <c r="FH14" s="34"/>
      <c r="FI14" s="34"/>
      <c r="FJ14" s="34"/>
      <c r="FK14" s="34"/>
      <c r="FL14" s="34"/>
      <c r="FM14" s="34"/>
      <c r="FN14" s="34"/>
      <c r="FO14" s="34"/>
      <c r="FP14" s="34"/>
      <c r="FQ14" s="34"/>
      <c r="FR14" s="34"/>
      <c r="FS14" s="34"/>
      <c r="FT14" s="34"/>
      <c r="FU14" s="34"/>
      <c r="FV14" s="34"/>
      <c r="FW14" s="34"/>
      <c r="FX14" s="34"/>
      <c r="FY14" s="34"/>
      <c r="FZ14" s="34"/>
      <c r="GA14" s="34"/>
      <c r="GB14" s="34"/>
      <c r="GC14" s="34"/>
      <c r="GD14" s="34"/>
      <c r="GE14" s="34"/>
      <c r="GF14" s="34"/>
      <c r="GG14" s="34"/>
      <c r="GH14" s="34"/>
      <c r="GI14" s="34"/>
      <c r="GJ14" s="34"/>
      <c r="GK14" s="34"/>
      <c r="GL14" s="34"/>
      <c r="GM14" s="34"/>
      <c r="GN14" s="34"/>
      <c r="GO14" s="34"/>
      <c r="GP14" s="34"/>
      <c r="GQ14" s="34"/>
      <c r="GR14" s="34"/>
      <c r="GS14" s="34"/>
      <c r="GT14" s="34"/>
      <c r="GU14" s="34"/>
      <c r="GV14" s="34"/>
      <c r="GW14" s="34"/>
      <c r="GX14" s="34"/>
      <c r="GY14" s="34"/>
      <c r="GZ14" s="34"/>
      <c r="HA14" s="34"/>
      <c r="HB14" s="34"/>
      <c r="HC14" s="34"/>
      <c r="HD14" s="34"/>
      <c r="HE14" s="34"/>
      <c r="HF14" s="34"/>
      <c r="HG14" s="34"/>
      <c r="HH14" s="34"/>
      <c r="HI14" s="34"/>
      <c r="HJ14" s="34"/>
      <c r="HK14" s="34"/>
      <c r="HL14" s="34"/>
      <c r="HM14" s="34"/>
      <c r="HN14" s="34"/>
      <c r="HO14" s="34"/>
      <c r="HP14" s="34"/>
      <c r="HQ14" s="34"/>
      <c r="HR14" s="34"/>
      <c r="HS14" s="34"/>
      <c r="HT14" s="34"/>
      <c r="HU14" s="34"/>
      <c r="HV14" s="34"/>
      <c r="HW14" s="34"/>
      <c r="HX14" s="34"/>
      <c r="HY14" s="34"/>
      <c r="HZ14" s="34"/>
      <c r="IA14" s="34"/>
      <c r="IB14" s="34"/>
      <c r="IC14" s="34"/>
      <c r="ID14" s="34"/>
      <c r="IE14" s="34"/>
      <c r="IF14" s="34"/>
      <c r="IG14" s="34"/>
      <c r="IH14" s="34"/>
      <c r="II14" s="34"/>
      <c r="IJ14" s="34"/>
      <c r="IK14" s="34"/>
      <c r="IL14" s="34"/>
      <c r="IM14" s="34"/>
      <c r="IN14" s="34"/>
      <c r="IO14" s="34"/>
      <c r="IP14" s="34"/>
      <c r="IQ14" s="34"/>
      <c r="IR14" s="34"/>
      <c r="IS14" s="34"/>
      <c r="IT14" s="34"/>
      <c r="IU14" s="34"/>
      <c r="IV14" s="34"/>
      <c r="IW14" s="34"/>
    </row>
    <row r="15" customFormat="false" ht="12.75" hidden="false" customHeight="false" outlineLevel="0" collapsed="false">
      <c r="B15" s="1" t="s">
        <v>47</v>
      </c>
      <c r="C15" s="2" t="s">
        <v>144</v>
      </c>
      <c r="D15" s="28" t="s">
        <v>26</v>
      </c>
      <c r="E15" s="17" t="n">
        <v>2000</v>
      </c>
      <c r="F15" s="13" t="s">
        <v>10</v>
      </c>
      <c r="G15" s="16"/>
      <c r="H15" s="34"/>
      <c r="I15" s="43"/>
      <c r="J15" s="3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  <c r="GY15" s="34"/>
      <c r="GZ15" s="34"/>
      <c r="HA15" s="34"/>
      <c r="HB15" s="34"/>
      <c r="HC15" s="34"/>
      <c r="HD15" s="34"/>
      <c r="HE15" s="34"/>
      <c r="HF15" s="34"/>
      <c r="HG15" s="34"/>
      <c r="HH15" s="34"/>
      <c r="HI15" s="34"/>
      <c r="HJ15" s="34"/>
      <c r="HK15" s="34"/>
      <c r="HL15" s="34"/>
      <c r="HM15" s="34"/>
      <c r="HN15" s="34"/>
      <c r="HO15" s="34"/>
      <c r="HP15" s="34"/>
      <c r="HQ15" s="34"/>
      <c r="HR15" s="34"/>
      <c r="HS15" s="34"/>
      <c r="HT15" s="34"/>
      <c r="HU15" s="34"/>
      <c r="HV15" s="34"/>
      <c r="HW15" s="34"/>
      <c r="HX15" s="34"/>
      <c r="HY15" s="34"/>
      <c r="HZ15" s="34"/>
      <c r="IA15" s="34"/>
      <c r="IB15" s="34"/>
      <c r="IC15" s="34"/>
      <c r="ID15" s="34"/>
      <c r="IE15" s="34"/>
      <c r="IF15" s="34"/>
      <c r="IG15" s="34"/>
      <c r="IH15" s="34"/>
      <c r="II15" s="34"/>
      <c r="IJ15" s="34"/>
      <c r="IK15" s="34"/>
      <c r="IL15" s="34"/>
      <c r="IM15" s="34"/>
      <c r="IN15" s="34"/>
      <c r="IO15" s="34"/>
      <c r="IP15" s="34"/>
      <c r="IQ15" s="34"/>
      <c r="IR15" s="34"/>
      <c r="IS15" s="34"/>
      <c r="IT15" s="34"/>
      <c r="IU15" s="34"/>
      <c r="IV15" s="34"/>
      <c r="IW15" s="34"/>
    </row>
    <row r="16" customFormat="false" ht="12.75" hidden="false" customHeight="false" outlineLevel="0" collapsed="false">
      <c r="B16" s="1" t="s">
        <v>47</v>
      </c>
      <c r="C16" s="2" t="s">
        <v>145</v>
      </c>
      <c r="D16" s="28" t="s">
        <v>26</v>
      </c>
      <c r="E16" s="17" t="n">
        <v>5000</v>
      </c>
      <c r="F16" s="13" t="s">
        <v>10</v>
      </c>
      <c r="G16" s="16"/>
      <c r="H16" s="34"/>
      <c r="I16" s="43"/>
      <c r="J16" s="3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  <c r="EE16" s="34"/>
      <c r="EF16" s="34"/>
      <c r="EG16" s="34"/>
      <c r="EH16" s="34"/>
      <c r="EI16" s="34"/>
      <c r="EJ16" s="34"/>
      <c r="EK16" s="34"/>
      <c r="EL16" s="34"/>
      <c r="EM16" s="34"/>
      <c r="EN16" s="34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34"/>
      <c r="FA16" s="34"/>
      <c r="FB16" s="34"/>
      <c r="FC16" s="34"/>
      <c r="FD16" s="34"/>
      <c r="FE16" s="34"/>
      <c r="FF16" s="34"/>
      <c r="FG16" s="34"/>
      <c r="FH16" s="34"/>
      <c r="FI16" s="34"/>
      <c r="FJ16" s="34"/>
      <c r="FK16" s="34"/>
      <c r="FL16" s="34"/>
      <c r="FM16" s="34"/>
      <c r="FN16" s="34"/>
      <c r="FO16" s="34"/>
      <c r="FP16" s="34"/>
      <c r="FQ16" s="34"/>
      <c r="FR16" s="34"/>
      <c r="FS16" s="34"/>
      <c r="FT16" s="34"/>
      <c r="FU16" s="34"/>
      <c r="FV16" s="34"/>
      <c r="FW16" s="34"/>
      <c r="FX16" s="34"/>
      <c r="FY16" s="34"/>
      <c r="FZ16" s="34"/>
      <c r="GA16" s="34"/>
      <c r="GB16" s="34"/>
      <c r="GC16" s="34"/>
      <c r="GD16" s="34"/>
      <c r="GE16" s="34"/>
      <c r="GF16" s="34"/>
      <c r="GG16" s="34"/>
      <c r="GH16" s="34"/>
      <c r="GI16" s="34"/>
      <c r="GJ16" s="34"/>
      <c r="GK16" s="34"/>
      <c r="GL16" s="34"/>
      <c r="GM16" s="34"/>
      <c r="GN16" s="34"/>
      <c r="GO16" s="34"/>
      <c r="GP16" s="34"/>
      <c r="GQ16" s="34"/>
      <c r="GR16" s="34"/>
      <c r="GS16" s="34"/>
      <c r="GT16" s="34"/>
      <c r="GU16" s="34"/>
      <c r="GV16" s="34"/>
      <c r="GW16" s="34"/>
      <c r="GX16" s="34"/>
      <c r="GY16" s="34"/>
      <c r="GZ16" s="34"/>
      <c r="HA16" s="34"/>
      <c r="HB16" s="34"/>
      <c r="HC16" s="34"/>
      <c r="HD16" s="34"/>
      <c r="HE16" s="34"/>
      <c r="HF16" s="34"/>
      <c r="HG16" s="34"/>
      <c r="HH16" s="34"/>
      <c r="HI16" s="34"/>
      <c r="HJ16" s="34"/>
      <c r="HK16" s="34"/>
      <c r="HL16" s="34"/>
      <c r="HM16" s="34"/>
      <c r="HN16" s="34"/>
      <c r="HO16" s="34"/>
      <c r="HP16" s="34"/>
      <c r="HQ16" s="34"/>
      <c r="HR16" s="34"/>
      <c r="HS16" s="34"/>
      <c r="HT16" s="34"/>
      <c r="HU16" s="34"/>
      <c r="HV16" s="34"/>
      <c r="HW16" s="34"/>
      <c r="HX16" s="34"/>
      <c r="HY16" s="34"/>
      <c r="HZ16" s="34"/>
      <c r="IA16" s="34"/>
      <c r="IB16" s="34"/>
      <c r="IC16" s="34"/>
      <c r="ID16" s="34"/>
      <c r="IE16" s="34"/>
      <c r="IF16" s="34"/>
      <c r="IG16" s="34"/>
      <c r="IH16" s="34"/>
      <c r="II16" s="34"/>
      <c r="IJ16" s="34"/>
      <c r="IK16" s="34"/>
      <c r="IL16" s="34"/>
      <c r="IM16" s="34"/>
      <c r="IN16" s="34"/>
      <c r="IO16" s="34"/>
      <c r="IP16" s="34"/>
      <c r="IQ16" s="34"/>
      <c r="IR16" s="34"/>
      <c r="IS16" s="34"/>
      <c r="IT16" s="34"/>
      <c r="IU16" s="34"/>
      <c r="IV16" s="34"/>
      <c r="IW16" s="34"/>
    </row>
    <row r="17" customFormat="false" ht="12.75" hidden="false" customHeight="false" outlineLevel="0" collapsed="false">
      <c r="B17" s="1" t="s">
        <v>47</v>
      </c>
      <c r="C17" s="2" t="s">
        <v>146</v>
      </c>
      <c r="D17" s="28" t="s">
        <v>26</v>
      </c>
      <c r="E17" s="17" t="n">
        <v>2500</v>
      </c>
      <c r="F17" s="13" t="s">
        <v>10</v>
      </c>
      <c r="G17" s="16"/>
      <c r="H17" s="34"/>
      <c r="I17" s="43"/>
      <c r="J17" s="3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34"/>
      <c r="HA17" s="34"/>
      <c r="HB17" s="34"/>
      <c r="HC17" s="34"/>
      <c r="HD17" s="34"/>
      <c r="HE17" s="34"/>
      <c r="HF17" s="34"/>
      <c r="HG17" s="34"/>
      <c r="HH17" s="34"/>
      <c r="HI17" s="34"/>
      <c r="HJ17" s="34"/>
      <c r="HK17" s="34"/>
      <c r="HL17" s="34"/>
      <c r="HM17" s="34"/>
      <c r="HN17" s="34"/>
      <c r="HO17" s="34"/>
      <c r="HP17" s="34"/>
      <c r="HQ17" s="34"/>
      <c r="HR17" s="34"/>
      <c r="HS17" s="34"/>
      <c r="HT17" s="34"/>
      <c r="HU17" s="34"/>
      <c r="HV17" s="34"/>
      <c r="HW17" s="34"/>
      <c r="HX17" s="34"/>
      <c r="HY17" s="34"/>
      <c r="HZ17" s="34"/>
      <c r="IA17" s="34"/>
      <c r="IB17" s="34"/>
      <c r="IC17" s="34"/>
      <c r="ID17" s="34"/>
      <c r="IE17" s="34"/>
      <c r="IF17" s="34"/>
      <c r="IG17" s="34"/>
      <c r="IH17" s="34"/>
      <c r="II17" s="34"/>
      <c r="IJ17" s="34"/>
      <c r="IK17" s="34"/>
      <c r="IL17" s="34"/>
      <c r="IM17" s="34"/>
      <c r="IN17" s="34"/>
      <c r="IO17" s="34"/>
      <c r="IP17" s="34"/>
      <c r="IQ17" s="34"/>
      <c r="IR17" s="34"/>
      <c r="IS17" s="34"/>
      <c r="IT17" s="34"/>
      <c r="IU17" s="34"/>
      <c r="IV17" s="34"/>
      <c r="IW17" s="34"/>
    </row>
    <row r="18" customFormat="false" ht="12.75" hidden="false" customHeight="false" outlineLevel="0" collapsed="false">
      <c r="B18" s="1" t="s">
        <v>47</v>
      </c>
      <c r="C18" s="2" t="s">
        <v>147</v>
      </c>
      <c r="D18" s="28" t="s">
        <v>26</v>
      </c>
      <c r="E18" s="17" t="n">
        <v>2500</v>
      </c>
      <c r="F18" s="13" t="s">
        <v>10</v>
      </c>
      <c r="G18" s="16"/>
      <c r="H18" s="34"/>
      <c r="I18" s="43"/>
      <c r="J18" s="3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  <c r="GZ18" s="34"/>
      <c r="HA18" s="34"/>
      <c r="HB18" s="34"/>
      <c r="HC18" s="34"/>
      <c r="HD18" s="34"/>
      <c r="HE18" s="34"/>
      <c r="HF18" s="34"/>
      <c r="HG18" s="34"/>
      <c r="HH18" s="34"/>
      <c r="HI18" s="34"/>
      <c r="HJ18" s="34"/>
      <c r="HK18" s="34"/>
      <c r="HL18" s="34"/>
      <c r="HM18" s="34"/>
      <c r="HN18" s="34"/>
      <c r="HO18" s="34"/>
      <c r="HP18" s="34"/>
      <c r="HQ18" s="34"/>
      <c r="HR18" s="34"/>
      <c r="HS18" s="34"/>
      <c r="HT18" s="34"/>
      <c r="HU18" s="34"/>
      <c r="HV18" s="34"/>
      <c r="HW18" s="34"/>
      <c r="HX18" s="34"/>
      <c r="HY18" s="34"/>
      <c r="HZ18" s="34"/>
      <c r="IA18" s="34"/>
      <c r="IB18" s="34"/>
      <c r="IC18" s="34"/>
      <c r="ID18" s="34"/>
      <c r="IE18" s="34"/>
      <c r="IF18" s="34"/>
      <c r="IG18" s="34"/>
      <c r="IH18" s="34"/>
      <c r="II18" s="34"/>
      <c r="IJ18" s="34"/>
      <c r="IK18" s="34"/>
      <c r="IL18" s="34"/>
      <c r="IM18" s="34"/>
      <c r="IN18" s="34"/>
      <c r="IO18" s="34"/>
      <c r="IP18" s="34"/>
      <c r="IQ18" s="34"/>
      <c r="IR18" s="34"/>
      <c r="IS18" s="34"/>
      <c r="IT18" s="34"/>
      <c r="IU18" s="34"/>
      <c r="IV18" s="34"/>
      <c r="IW18" s="34"/>
    </row>
    <row r="19" customFormat="false" ht="25.5" hidden="false" customHeight="false" outlineLevel="0" collapsed="false">
      <c r="B19" s="1" t="s">
        <v>47</v>
      </c>
      <c r="C19" s="2" t="s">
        <v>148</v>
      </c>
      <c r="D19" s="28" t="s">
        <v>15</v>
      </c>
      <c r="E19" s="17" t="n">
        <v>5000</v>
      </c>
      <c r="F19" s="13" t="s">
        <v>10</v>
      </c>
      <c r="G19" s="16"/>
      <c r="H19" s="34"/>
      <c r="I19" s="43"/>
      <c r="J19" s="3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  <c r="DA19" s="34"/>
      <c r="DB19" s="34"/>
      <c r="DC19" s="34"/>
      <c r="DD19" s="34"/>
      <c r="DE19" s="34"/>
      <c r="DF19" s="34"/>
      <c r="DG19" s="34"/>
      <c r="DH19" s="34"/>
      <c r="DI19" s="34"/>
      <c r="DJ19" s="34"/>
      <c r="DK19" s="34"/>
      <c r="DL19" s="34"/>
      <c r="DM19" s="34"/>
      <c r="DN19" s="34"/>
      <c r="DO19" s="34"/>
      <c r="DP19" s="34"/>
      <c r="DQ19" s="34"/>
      <c r="DR19" s="34"/>
      <c r="DS19" s="34"/>
      <c r="DT19" s="34"/>
      <c r="DU19" s="34"/>
      <c r="DV19" s="34"/>
      <c r="DW19" s="34"/>
      <c r="DX19" s="34"/>
      <c r="DY19" s="34"/>
      <c r="DZ19" s="34"/>
      <c r="EA19" s="34"/>
      <c r="EB19" s="34"/>
      <c r="EC19" s="34"/>
      <c r="ED19" s="34"/>
      <c r="EE19" s="34"/>
      <c r="EF19" s="34"/>
      <c r="EG19" s="34"/>
      <c r="EH19" s="34"/>
      <c r="EI19" s="34"/>
      <c r="EJ19" s="34"/>
      <c r="EK19" s="34"/>
      <c r="EL19" s="34"/>
      <c r="EM19" s="34"/>
      <c r="EN19" s="34"/>
      <c r="EO19" s="34"/>
      <c r="EP19" s="34"/>
      <c r="EQ19" s="34"/>
      <c r="ER19" s="34"/>
      <c r="ES19" s="34"/>
      <c r="ET19" s="34"/>
      <c r="EU19" s="34"/>
      <c r="EV19" s="34"/>
      <c r="EW19" s="34"/>
      <c r="EX19" s="34"/>
      <c r="EY19" s="34"/>
      <c r="EZ19" s="34"/>
      <c r="FA19" s="34"/>
      <c r="FB19" s="34"/>
      <c r="FC19" s="34"/>
      <c r="FD19" s="34"/>
      <c r="FE19" s="34"/>
      <c r="FF19" s="34"/>
      <c r="FG19" s="34"/>
      <c r="FH19" s="34"/>
      <c r="FI19" s="34"/>
      <c r="FJ19" s="34"/>
      <c r="FK19" s="34"/>
      <c r="FL19" s="34"/>
      <c r="FM19" s="34"/>
      <c r="FN19" s="34"/>
      <c r="FO19" s="34"/>
      <c r="FP19" s="34"/>
      <c r="FQ19" s="34"/>
      <c r="FR19" s="34"/>
      <c r="FS19" s="34"/>
      <c r="FT19" s="34"/>
      <c r="FU19" s="34"/>
      <c r="FV19" s="34"/>
      <c r="FW19" s="34"/>
      <c r="FX19" s="34"/>
      <c r="FY19" s="34"/>
      <c r="FZ19" s="34"/>
      <c r="GA19" s="34"/>
      <c r="GB19" s="34"/>
      <c r="GC19" s="34"/>
      <c r="GD19" s="34"/>
      <c r="GE19" s="34"/>
      <c r="GF19" s="34"/>
      <c r="GG19" s="34"/>
      <c r="GH19" s="34"/>
      <c r="GI19" s="34"/>
      <c r="GJ19" s="34"/>
      <c r="GK19" s="34"/>
      <c r="GL19" s="34"/>
      <c r="GM19" s="34"/>
      <c r="GN19" s="34"/>
      <c r="GO19" s="34"/>
      <c r="GP19" s="34"/>
      <c r="GQ19" s="34"/>
      <c r="GR19" s="34"/>
      <c r="GS19" s="34"/>
      <c r="GT19" s="34"/>
      <c r="GU19" s="34"/>
      <c r="GV19" s="34"/>
      <c r="GW19" s="34"/>
      <c r="GX19" s="34"/>
      <c r="GY19" s="34"/>
      <c r="GZ19" s="34"/>
      <c r="HA19" s="34"/>
      <c r="HB19" s="34"/>
      <c r="HC19" s="34"/>
      <c r="HD19" s="34"/>
      <c r="HE19" s="34"/>
      <c r="HF19" s="34"/>
      <c r="HG19" s="34"/>
      <c r="HH19" s="34"/>
      <c r="HI19" s="34"/>
      <c r="HJ19" s="34"/>
      <c r="HK19" s="34"/>
      <c r="HL19" s="34"/>
      <c r="HM19" s="34"/>
      <c r="HN19" s="34"/>
      <c r="HO19" s="34"/>
      <c r="HP19" s="34"/>
      <c r="HQ19" s="34"/>
      <c r="HR19" s="34"/>
      <c r="HS19" s="34"/>
      <c r="HT19" s="34"/>
      <c r="HU19" s="34"/>
      <c r="HV19" s="34"/>
      <c r="HW19" s="34"/>
      <c r="HX19" s="34"/>
      <c r="HY19" s="34"/>
      <c r="HZ19" s="34"/>
      <c r="IA19" s="34"/>
      <c r="IB19" s="34"/>
      <c r="IC19" s="34"/>
      <c r="ID19" s="34"/>
      <c r="IE19" s="34"/>
      <c r="IF19" s="34"/>
      <c r="IG19" s="34"/>
      <c r="IH19" s="34"/>
      <c r="II19" s="34"/>
      <c r="IJ19" s="34"/>
      <c r="IK19" s="34"/>
      <c r="IL19" s="34"/>
      <c r="IM19" s="34"/>
      <c r="IN19" s="34"/>
      <c r="IO19" s="34"/>
      <c r="IP19" s="34"/>
      <c r="IQ19" s="34"/>
      <c r="IR19" s="34"/>
      <c r="IS19" s="34"/>
      <c r="IT19" s="34"/>
      <c r="IU19" s="34"/>
      <c r="IV19" s="34"/>
      <c r="IW19" s="34"/>
    </row>
    <row r="20" customFormat="false" ht="12.75" hidden="false" customHeight="false" outlineLevel="0" collapsed="false">
      <c r="B20" s="1" t="s">
        <v>47</v>
      </c>
      <c r="C20" s="2" t="s">
        <v>149</v>
      </c>
      <c r="D20" s="28" t="s">
        <v>26</v>
      </c>
      <c r="E20" s="17" t="n">
        <v>1500</v>
      </c>
      <c r="F20" s="13" t="s">
        <v>10</v>
      </c>
      <c r="G20" s="16"/>
      <c r="H20" s="34"/>
      <c r="I20" s="43"/>
      <c r="J20" s="3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34"/>
      <c r="FE20" s="34"/>
      <c r="FF20" s="34"/>
      <c r="FG20" s="34"/>
      <c r="FH20" s="34"/>
      <c r="FI20" s="34"/>
      <c r="FJ20" s="34"/>
      <c r="FK20" s="34"/>
      <c r="FL20" s="34"/>
      <c r="FM20" s="34"/>
      <c r="FN20" s="34"/>
      <c r="FO20" s="34"/>
      <c r="FP20" s="34"/>
      <c r="FQ20" s="34"/>
      <c r="FR20" s="34"/>
      <c r="FS20" s="34"/>
      <c r="FT20" s="34"/>
      <c r="FU20" s="34"/>
      <c r="FV20" s="34"/>
      <c r="FW20" s="34"/>
      <c r="FX20" s="34"/>
      <c r="FY20" s="34"/>
      <c r="FZ20" s="34"/>
      <c r="GA20" s="34"/>
      <c r="GB20" s="34"/>
      <c r="GC20" s="34"/>
      <c r="GD20" s="34"/>
      <c r="GE20" s="34"/>
      <c r="GF20" s="34"/>
      <c r="GG20" s="34"/>
      <c r="GH20" s="34"/>
      <c r="GI20" s="34"/>
      <c r="GJ20" s="34"/>
      <c r="GK20" s="34"/>
      <c r="GL20" s="34"/>
      <c r="GM20" s="34"/>
      <c r="GN20" s="34"/>
      <c r="GO20" s="34"/>
      <c r="GP20" s="34"/>
      <c r="GQ20" s="34"/>
      <c r="GR20" s="34"/>
      <c r="GS20" s="34"/>
      <c r="GT20" s="34"/>
      <c r="GU20" s="34"/>
      <c r="GV20" s="34"/>
      <c r="GW20" s="34"/>
      <c r="GX20" s="34"/>
      <c r="GY20" s="34"/>
      <c r="GZ20" s="34"/>
      <c r="HA20" s="34"/>
      <c r="HB20" s="34"/>
      <c r="HC20" s="34"/>
      <c r="HD20" s="34"/>
      <c r="HE20" s="34"/>
      <c r="HF20" s="34"/>
      <c r="HG20" s="34"/>
      <c r="HH20" s="34"/>
      <c r="HI20" s="34"/>
      <c r="HJ20" s="34"/>
      <c r="HK20" s="34"/>
      <c r="HL20" s="34"/>
      <c r="HM20" s="34"/>
      <c r="HN20" s="34"/>
      <c r="HO20" s="34"/>
      <c r="HP20" s="34"/>
      <c r="HQ20" s="34"/>
      <c r="HR20" s="34"/>
      <c r="HS20" s="34"/>
      <c r="HT20" s="34"/>
      <c r="HU20" s="34"/>
      <c r="HV20" s="34"/>
      <c r="HW20" s="34"/>
      <c r="HX20" s="34"/>
      <c r="HY20" s="34"/>
      <c r="HZ20" s="34"/>
      <c r="IA20" s="34"/>
      <c r="IB20" s="34"/>
      <c r="IC20" s="34"/>
      <c r="ID20" s="34"/>
      <c r="IE20" s="34"/>
      <c r="IF20" s="34"/>
      <c r="IG20" s="34"/>
      <c r="IH20" s="34"/>
      <c r="II20" s="34"/>
      <c r="IJ20" s="34"/>
      <c r="IK20" s="34"/>
      <c r="IL20" s="34"/>
      <c r="IM20" s="34"/>
      <c r="IN20" s="34"/>
      <c r="IO20" s="34"/>
      <c r="IP20" s="34"/>
      <c r="IQ20" s="34"/>
      <c r="IR20" s="34"/>
      <c r="IS20" s="34"/>
      <c r="IT20" s="34"/>
      <c r="IU20" s="34"/>
      <c r="IV20" s="34"/>
      <c r="IW20" s="34"/>
    </row>
    <row r="21" customFormat="false" ht="12.75" hidden="false" customHeight="false" outlineLevel="0" collapsed="false">
      <c r="B21" s="1" t="s">
        <v>47</v>
      </c>
      <c r="C21" s="2" t="s">
        <v>150</v>
      </c>
      <c r="D21" s="28" t="s">
        <v>26</v>
      </c>
      <c r="E21" s="17" t="n">
        <v>1000</v>
      </c>
      <c r="F21" s="13" t="s">
        <v>10</v>
      </c>
      <c r="G21" s="16"/>
      <c r="H21" s="34"/>
      <c r="I21" s="43"/>
      <c r="J21" s="3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4"/>
      <c r="DC21" s="34"/>
      <c r="DD21" s="34"/>
      <c r="DE21" s="34"/>
      <c r="DF21" s="34"/>
      <c r="DG21" s="34"/>
      <c r="DH21" s="34"/>
      <c r="DI21" s="34"/>
      <c r="DJ21" s="34"/>
      <c r="DK21" s="34"/>
      <c r="DL21" s="34"/>
      <c r="DM21" s="34"/>
      <c r="DN21" s="34"/>
      <c r="DO21" s="34"/>
      <c r="DP21" s="34"/>
      <c r="DQ21" s="34"/>
      <c r="DR21" s="34"/>
      <c r="DS21" s="34"/>
      <c r="DT21" s="34"/>
      <c r="DU21" s="34"/>
      <c r="DV21" s="34"/>
      <c r="DW21" s="34"/>
      <c r="DX21" s="34"/>
      <c r="DY21" s="34"/>
      <c r="DZ21" s="34"/>
      <c r="EA21" s="34"/>
      <c r="EB21" s="34"/>
      <c r="EC21" s="34"/>
      <c r="ED21" s="34"/>
      <c r="EE21" s="34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ER21" s="34"/>
      <c r="ES21" s="34"/>
      <c r="ET21" s="34"/>
      <c r="EU21" s="34"/>
      <c r="EV21" s="34"/>
      <c r="EW21" s="34"/>
      <c r="EX21" s="34"/>
      <c r="EY21" s="34"/>
      <c r="EZ21" s="34"/>
      <c r="FA21" s="34"/>
      <c r="FB21" s="34"/>
      <c r="FC21" s="34"/>
      <c r="FD21" s="34"/>
      <c r="FE21" s="34"/>
      <c r="FF21" s="34"/>
      <c r="FG21" s="34"/>
      <c r="FH21" s="34"/>
      <c r="FI21" s="34"/>
      <c r="FJ21" s="34"/>
      <c r="FK21" s="34"/>
      <c r="FL21" s="34"/>
      <c r="FM21" s="34"/>
      <c r="FN21" s="34"/>
      <c r="FO21" s="34"/>
      <c r="FP21" s="34"/>
      <c r="FQ21" s="34"/>
      <c r="FR21" s="34"/>
      <c r="FS21" s="34"/>
      <c r="FT21" s="34"/>
      <c r="FU21" s="34"/>
      <c r="FV21" s="34"/>
      <c r="FW21" s="34"/>
      <c r="FX21" s="34"/>
      <c r="FY21" s="34"/>
      <c r="FZ21" s="34"/>
      <c r="GA21" s="34"/>
      <c r="GB21" s="34"/>
      <c r="GC21" s="34"/>
      <c r="GD21" s="34"/>
      <c r="GE21" s="34"/>
      <c r="GF21" s="34"/>
      <c r="GG21" s="34"/>
      <c r="GH21" s="34"/>
      <c r="GI21" s="34"/>
      <c r="GJ21" s="34"/>
      <c r="GK21" s="34"/>
      <c r="GL21" s="34"/>
      <c r="GM21" s="34"/>
      <c r="GN21" s="34"/>
      <c r="GO21" s="34"/>
      <c r="GP21" s="34"/>
      <c r="GQ21" s="34"/>
      <c r="GR21" s="34"/>
      <c r="GS21" s="34"/>
      <c r="GT21" s="34"/>
      <c r="GU21" s="34"/>
      <c r="GV21" s="34"/>
      <c r="GW21" s="34"/>
      <c r="GX21" s="34"/>
      <c r="GY21" s="34"/>
      <c r="GZ21" s="34"/>
      <c r="HA21" s="34"/>
      <c r="HB21" s="34"/>
      <c r="HC21" s="34"/>
      <c r="HD21" s="34"/>
      <c r="HE21" s="34"/>
      <c r="HF21" s="34"/>
      <c r="HG21" s="34"/>
      <c r="HH21" s="34"/>
      <c r="HI21" s="34"/>
      <c r="HJ21" s="34"/>
      <c r="HK21" s="34"/>
      <c r="HL21" s="34"/>
      <c r="HM21" s="34"/>
      <c r="HN21" s="34"/>
      <c r="HO21" s="34"/>
      <c r="HP21" s="34"/>
      <c r="HQ21" s="34"/>
      <c r="HR21" s="34"/>
      <c r="HS21" s="34"/>
      <c r="HT21" s="34"/>
      <c r="HU21" s="34"/>
      <c r="HV21" s="34"/>
      <c r="HW21" s="34"/>
      <c r="HX21" s="34"/>
      <c r="HY21" s="34"/>
      <c r="HZ21" s="34"/>
      <c r="IA21" s="34"/>
      <c r="IB21" s="34"/>
      <c r="IC21" s="34"/>
      <c r="ID21" s="34"/>
      <c r="IE21" s="34"/>
      <c r="IF21" s="34"/>
      <c r="IG21" s="34"/>
      <c r="IH21" s="34"/>
      <c r="II21" s="34"/>
      <c r="IJ21" s="34"/>
      <c r="IK21" s="34"/>
      <c r="IL21" s="34"/>
      <c r="IM21" s="34"/>
      <c r="IN21" s="34"/>
      <c r="IO21" s="34"/>
      <c r="IP21" s="34"/>
      <c r="IQ21" s="34"/>
      <c r="IR21" s="34"/>
      <c r="IS21" s="34"/>
      <c r="IT21" s="34"/>
      <c r="IU21" s="34"/>
      <c r="IV21" s="34"/>
      <c r="IW21" s="34"/>
    </row>
    <row r="22" customFormat="false" ht="12.75" hidden="false" customHeight="false" outlineLevel="0" collapsed="false">
      <c r="B22" s="1" t="s">
        <v>47</v>
      </c>
      <c r="C22" s="2" t="s">
        <v>151</v>
      </c>
      <c r="D22" s="28" t="s">
        <v>26</v>
      </c>
      <c r="E22" s="17" t="n">
        <v>1000</v>
      </c>
      <c r="F22" s="13" t="s">
        <v>10</v>
      </c>
      <c r="G22" s="16"/>
      <c r="H22" s="34"/>
      <c r="I22" s="43"/>
      <c r="J22" s="3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4"/>
      <c r="HA22" s="34"/>
      <c r="HB22" s="34"/>
      <c r="HC22" s="34"/>
      <c r="HD22" s="34"/>
      <c r="HE22" s="34"/>
      <c r="HF22" s="34"/>
      <c r="HG22" s="34"/>
      <c r="HH22" s="34"/>
      <c r="HI22" s="34"/>
      <c r="HJ22" s="34"/>
      <c r="HK22" s="34"/>
      <c r="HL22" s="34"/>
      <c r="HM22" s="34"/>
      <c r="HN22" s="34"/>
      <c r="HO22" s="34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4"/>
      <c r="IA22" s="34"/>
      <c r="IB22" s="34"/>
      <c r="IC22" s="34"/>
      <c r="ID22" s="34"/>
      <c r="IE22" s="34"/>
      <c r="IF22" s="34"/>
      <c r="IG22" s="34"/>
      <c r="IH22" s="34"/>
      <c r="II22" s="34"/>
      <c r="IJ22" s="34"/>
      <c r="IK22" s="34"/>
      <c r="IL22" s="34"/>
      <c r="IM22" s="34"/>
      <c r="IN22" s="34"/>
      <c r="IO22" s="34"/>
      <c r="IP22" s="34"/>
      <c r="IQ22" s="34"/>
      <c r="IR22" s="34"/>
      <c r="IS22" s="34"/>
      <c r="IT22" s="34"/>
      <c r="IU22" s="34"/>
      <c r="IV22" s="34"/>
      <c r="IW22" s="34"/>
    </row>
    <row r="23" customFormat="false" ht="12.75" hidden="false" customHeight="false" outlineLevel="0" collapsed="false">
      <c r="B23" s="1" t="s">
        <v>47</v>
      </c>
      <c r="C23" s="2" t="s">
        <v>152</v>
      </c>
      <c r="D23" s="28" t="s">
        <v>26</v>
      </c>
      <c r="E23" s="17" t="n">
        <v>1000</v>
      </c>
      <c r="F23" s="13" t="s">
        <v>10</v>
      </c>
      <c r="G23" s="16"/>
      <c r="H23" s="34"/>
      <c r="I23" s="43"/>
      <c r="J23" s="3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4"/>
      <c r="EN23" s="34"/>
      <c r="EO23" s="34"/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34"/>
      <c r="FE23" s="34"/>
      <c r="FF23" s="34"/>
      <c r="FG23" s="34"/>
      <c r="FH23" s="34"/>
      <c r="FI23" s="34"/>
      <c r="FJ23" s="34"/>
      <c r="FK23" s="34"/>
      <c r="FL23" s="34"/>
      <c r="FM23" s="34"/>
      <c r="FN23" s="34"/>
      <c r="FO23" s="34"/>
      <c r="FP23" s="34"/>
      <c r="FQ23" s="34"/>
      <c r="FR23" s="34"/>
      <c r="FS23" s="34"/>
      <c r="FT23" s="34"/>
      <c r="FU23" s="34"/>
      <c r="FV23" s="34"/>
      <c r="FW23" s="34"/>
      <c r="FX23" s="34"/>
      <c r="FY23" s="34"/>
      <c r="FZ23" s="34"/>
      <c r="GA23" s="34"/>
      <c r="GB23" s="34"/>
      <c r="GC23" s="34"/>
      <c r="GD23" s="34"/>
      <c r="GE23" s="34"/>
      <c r="GF23" s="34"/>
      <c r="GG23" s="34"/>
      <c r="GH23" s="34"/>
      <c r="GI23" s="34"/>
      <c r="GJ23" s="34"/>
      <c r="GK23" s="34"/>
      <c r="GL23" s="34"/>
      <c r="GM23" s="34"/>
      <c r="GN23" s="34"/>
      <c r="GO23" s="34"/>
      <c r="GP23" s="34"/>
      <c r="GQ23" s="34"/>
      <c r="GR23" s="34"/>
      <c r="GS23" s="34"/>
      <c r="GT23" s="34"/>
      <c r="GU23" s="34"/>
      <c r="GV23" s="34"/>
      <c r="GW23" s="34"/>
      <c r="GX23" s="34"/>
      <c r="GY23" s="34"/>
      <c r="GZ23" s="34"/>
      <c r="HA23" s="34"/>
      <c r="HB23" s="34"/>
      <c r="HC23" s="34"/>
      <c r="HD23" s="34"/>
      <c r="HE23" s="34"/>
      <c r="HF23" s="34"/>
      <c r="HG23" s="34"/>
      <c r="HH23" s="34"/>
      <c r="HI23" s="34"/>
      <c r="HJ23" s="34"/>
      <c r="HK23" s="34"/>
      <c r="HL23" s="34"/>
      <c r="HM23" s="34"/>
      <c r="HN23" s="34"/>
      <c r="HO23" s="34"/>
      <c r="HP23" s="34"/>
      <c r="HQ23" s="34"/>
      <c r="HR23" s="34"/>
      <c r="HS23" s="34"/>
      <c r="HT23" s="34"/>
      <c r="HU23" s="34"/>
      <c r="HV23" s="34"/>
      <c r="HW23" s="34"/>
      <c r="HX23" s="34"/>
      <c r="HY23" s="34"/>
      <c r="HZ23" s="34"/>
      <c r="IA23" s="34"/>
      <c r="IB23" s="34"/>
      <c r="IC23" s="34"/>
      <c r="ID23" s="34"/>
      <c r="IE23" s="34"/>
      <c r="IF23" s="34"/>
      <c r="IG23" s="34"/>
      <c r="IH23" s="34"/>
      <c r="II23" s="34"/>
      <c r="IJ23" s="34"/>
      <c r="IK23" s="34"/>
      <c r="IL23" s="34"/>
      <c r="IM23" s="34"/>
      <c r="IN23" s="34"/>
      <c r="IO23" s="34"/>
      <c r="IP23" s="34"/>
      <c r="IQ23" s="34"/>
      <c r="IR23" s="34"/>
      <c r="IS23" s="34"/>
      <c r="IT23" s="34"/>
      <c r="IU23" s="34"/>
      <c r="IV23" s="34"/>
      <c r="IW23" s="34"/>
    </row>
    <row r="24" customFormat="false" ht="12.75" hidden="false" customHeight="false" outlineLevel="0" collapsed="false">
      <c r="B24" s="1" t="s">
        <v>47</v>
      </c>
      <c r="C24" s="2" t="s">
        <v>153</v>
      </c>
      <c r="D24" s="28" t="s">
        <v>26</v>
      </c>
      <c r="E24" s="17" t="n">
        <v>1500</v>
      </c>
      <c r="F24" s="13" t="s">
        <v>10</v>
      </c>
      <c r="G24" s="16"/>
      <c r="H24" s="34"/>
      <c r="I24" s="43"/>
      <c r="J24" s="3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  <c r="HB24" s="34"/>
      <c r="HC24" s="34"/>
      <c r="HD24" s="34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34"/>
      <c r="HQ24" s="34"/>
      <c r="HR24" s="34"/>
      <c r="HS24" s="34"/>
      <c r="HT24" s="34"/>
      <c r="HU24" s="34"/>
      <c r="HV24" s="34"/>
      <c r="HW24" s="34"/>
      <c r="HX24" s="34"/>
      <c r="HY24" s="34"/>
      <c r="HZ24" s="34"/>
      <c r="IA24" s="34"/>
      <c r="IB24" s="34"/>
      <c r="IC24" s="34"/>
      <c r="ID24" s="34"/>
      <c r="IE24" s="34"/>
      <c r="IF24" s="34"/>
      <c r="IG24" s="34"/>
      <c r="IH24" s="34"/>
      <c r="II24" s="34"/>
      <c r="IJ24" s="34"/>
      <c r="IK24" s="34"/>
      <c r="IL24" s="34"/>
      <c r="IM24" s="34"/>
      <c r="IN24" s="34"/>
      <c r="IO24" s="34"/>
      <c r="IP24" s="34"/>
      <c r="IQ24" s="34"/>
      <c r="IR24" s="34"/>
      <c r="IS24" s="34"/>
      <c r="IT24" s="34"/>
      <c r="IU24" s="34"/>
      <c r="IV24" s="34"/>
      <c r="IW24" s="34"/>
    </row>
    <row r="25" customFormat="false" ht="12.75" hidden="false" customHeight="false" outlineLevel="0" collapsed="false">
      <c r="B25" s="1" t="s">
        <v>47</v>
      </c>
      <c r="C25" s="2" t="s">
        <v>154</v>
      </c>
      <c r="D25" s="28" t="s">
        <v>26</v>
      </c>
      <c r="E25" s="17" t="n">
        <v>1000</v>
      </c>
      <c r="F25" s="13" t="s">
        <v>10</v>
      </c>
      <c r="G25" s="16"/>
      <c r="H25" s="34"/>
      <c r="I25" s="43"/>
      <c r="J25" s="3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</row>
    <row r="26" customFormat="false" ht="12.75" hidden="false" customHeight="false" outlineLevel="0" collapsed="false">
      <c r="B26" s="1" t="s">
        <v>47</v>
      </c>
      <c r="C26" s="2" t="s">
        <v>155</v>
      </c>
      <c r="D26" s="28" t="s">
        <v>26</v>
      </c>
      <c r="E26" s="17" t="n">
        <v>1000</v>
      </c>
      <c r="F26" s="13" t="s">
        <v>10</v>
      </c>
      <c r="G26" s="16"/>
      <c r="H26" s="34"/>
      <c r="I26" s="43"/>
      <c r="J26" s="3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4"/>
      <c r="ER26" s="34"/>
      <c r="ES26" s="34"/>
      <c r="ET26" s="34"/>
      <c r="EU26" s="34"/>
      <c r="EV26" s="34"/>
      <c r="EW26" s="34"/>
      <c r="EX26" s="34"/>
      <c r="EY26" s="34"/>
      <c r="EZ26" s="34"/>
      <c r="FA26" s="34"/>
      <c r="FB26" s="34"/>
      <c r="FC26" s="34"/>
      <c r="FD26" s="34"/>
      <c r="FE26" s="34"/>
      <c r="FF26" s="34"/>
      <c r="FG26" s="34"/>
      <c r="FH26" s="34"/>
      <c r="FI26" s="34"/>
      <c r="FJ26" s="34"/>
      <c r="FK26" s="34"/>
      <c r="FL26" s="34"/>
      <c r="FM26" s="34"/>
      <c r="FN26" s="34"/>
      <c r="FO26" s="34"/>
      <c r="FP26" s="34"/>
      <c r="FQ26" s="34"/>
      <c r="FR26" s="34"/>
      <c r="FS26" s="34"/>
      <c r="FT26" s="34"/>
      <c r="FU26" s="34"/>
      <c r="FV26" s="34"/>
      <c r="FW26" s="34"/>
      <c r="FX26" s="34"/>
      <c r="FY26" s="34"/>
      <c r="FZ26" s="34"/>
      <c r="GA26" s="34"/>
      <c r="GB26" s="34"/>
      <c r="GC26" s="34"/>
      <c r="GD26" s="34"/>
      <c r="GE26" s="34"/>
      <c r="GF26" s="34"/>
      <c r="GG26" s="34"/>
      <c r="GH26" s="34"/>
      <c r="GI26" s="34"/>
      <c r="GJ26" s="34"/>
      <c r="GK26" s="34"/>
      <c r="GL26" s="34"/>
      <c r="GM26" s="34"/>
      <c r="GN26" s="34"/>
      <c r="GO26" s="34"/>
      <c r="GP26" s="34"/>
      <c r="GQ26" s="34"/>
      <c r="GR26" s="34"/>
      <c r="GS26" s="34"/>
      <c r="GT26" s="34"/>
      <c r="GU26" s="34"/>
      <c r="GV26" s="34"/>
      <c r="GW26" s="34"/>
      <c r="GX26" s="34"/>
      <c r="GY26" s="34"/>
      <c r="GZ26" s="34"/>
      <c r="HA26" s="34"/>
      <c r="HB26" s="34"/>
      <c r="HC26" s="34"/>
      <c r="HD26" s="34"/>
      <c r="HE26" s="34"/>
      <c r="HF26" s="34"/>
      <c r="HG26" s="34"/>
      <c r="HH26" s="34"/>
      <c r="HI26" s="34"/>
      <c r="HJ26" s="34"/>
      <c r="HK26" s="34"/>
      <c r="HL26" s="34"/>
      <c r="HM26" s="34"/>
      <c r="HN26" s="34"/>
      <c r="HO26" s="34"/>
      <c r="HP26" s="34"/>
      <c r="HQ26" s="34"/>
      <c r="HR26" s="34"/>
      <c r="HS26" s="34"/>
      <c r="HT26" s="34"/>
      <c r="HU26" s="34"/>
      <c r="HV26" s="34"/>
      <c r="HW26" s="34"/>
      <c r="HX26" s="34"/>
      <c r="HY26" s="34"/>
      <c r="HZ26" s="34"/>
      <c r="IA26" s="34"/>
      <c r="IB26" s="34"/>
      <c r="IC26" s="34"/>
      <c r="ID26" s="34"/>
      <c r="IE26" s="34"/>
      <c r="IF26" s="34"/>
      <c r="IG26" s="34"/>
      <c r="IH26" s="34"/>
      <c r="II26" s="34"/>
      <c r="IJ26" s="34"/>
      <c r="IK26" s="34"/>
      <c r="IL26" s="34"/>
      <c r="IM26" s="34"/>
      <c r="IN26" s="34"/>
      <c r="IO26" s="34"/>
      <c r="IP26" s="34"/>
      <c r="IQ26" s="34"/>
      <c r="IR26" s="34"/>
      <c r="IS26" s="34"/>
      <c r="IT26" s="34"/>
      <c r="IU26" s="34"/>
      <c r="IV26" s="34"/>
      <c r="IW26" s="34"/>
    </row>
    <row r="27" customFormat="false" ht="12.75" hidden="false" customHeight="false" outlineLevel="0" collapsed="false">
      <c r="B27" s="1" t="s">
        <v>47</v>
      </c>
      <c r="C27" s="2" t="s">
        <v>156</v>
      </c>
      <c r="D27" s="28" t="s">
        <v>15</v>
      </c>
      <c r="E27" s="17" t="n">
        <v>800</v>
      </c>
      <c r="F27" s="13" t="s">
        <v>10</v>
      </c>
      <c r="G27" s="16"/>
      <c r="H27" s="34"/>
      <c r="I27" s="43"/>
      <c r="J27" s="3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  <c r="DD27" s="34"/>
      <c r="DE27" s="34"/>
      <c r="DF27" s="34"/>
      <c r="DG27" s="34"/>
      <c r="DH27" s="34"/>
      <c r="DI27" s="34"/>
      <c r="DJ27" s="34"/>
      <c r="DK27" s="34"/>
      <c r="DL27" s="34"/>
      <c r="DM27" s="34"/>
      <c r="DN27" s="34"/>
      <c r="DO27" s="34"/>
      <c r="DP27" s="34"/>
      <c r="DQ27" s="34"/>
      <c r="DR27" s="34"/>
      <c r="DS27" s="34"/>
      <c r="DT27" s="34"/>
      <c r="DU27" s="34"/>
      <c r="DV27" s="34"/>
      <c r="DW27" s="34"/>
      <c r="DX27" s="34"/>
      <c r="DY27" s="34"/>
      <c r="DZ27" s="34"/>
      <c r="EA27" s="34"/>
      <c r="EB27" s="34"/>
      <c r="EC27" s="34"/>
      <c r="ED27" s="34"/>
      <c r="EE27" s="34"/>
      <c r="EF27" s="34"/>
      <c r="EG27" s="34"/>
      <c r="EH27" s="34"/>
      <c r="EI27" s="34"/>
      <c r="EJ27" s="34"/>
      <c r="EK27" s="34"/>
      <c r="EL27" s="34"/>
      <c r="EM27" s="34"/>
      <c r="EN27" s="34"/>
      <c r="EO27" s="34"/>
      <c r="EP27" s="34"/>
      <c r="EQ27" s="34"/>
      <c r="ER27" s="34"/>
      <c r="ES27" s="34"/>
      <c r="ET27" s="34"/>
      <c r="EU27" s="34"/>
      <c r="EV27" s="34"/>
      <c r="EW27" s="34"/>
      <c r="EX27" s="34"/>
      <c r="EY27" s="34"/>
      <c r="EZ27" s="34"/>
      <c r="FA27" s="34"/>
      <c r="FB27" s="34"/>
      <c r="FC27" s="34"/>
      <c r="FD27" s="34"/>
      <c r="FE27" s="34"/>
      <c r="FF27" s="34"/>
      <c r="FG27" s="34"/>
      <c r="FH27" s="34"/>
      <c r="FI27" s="34"/>
      <c r="FJ27" s="34"/>
      <c r="FK27" s="34"/>
      <c r="FL27" s="34"/>
      <c r="FM27" s="34"/>
      <c r="FN27" s="34"/>
      <c r="FO27" s="34"/>
      <c r="FP27" s="34"/>
      <c r="FQ27" s="34"/>
      <c r="FR27" s="34"/>
      <c r="FS27" s="34"/>
      <c r="FT27" s="34"/>
      <c r="FU27" s="34"/>
      <c r="FV27" s="34"/>
      <c r="FW27" s="34"/>
      <c r="FX27" s="34"/>
      <c r="FY27" s="34"/>
      <c r="FZ27" s="34"/>
      <c r="GA27" s="34"/>
      <c r="GB27" s="34"/>
      <c r="GC27" s="34"/>
      <c r="GD27" s="34"/>
      <c r="GE27" s="34"/>
      <c r="GF27" s="34"/>
      <c r="GG27" s="34"/>
      <c r="GH27" s="34"/>
      <c r="GI27" s="34"/>
      <c r="GJ27" s="34"/>
      <c r="GK27" s="34"/>
      <c r="GL27" s="34"/>
      <c r="GM27" s="34"/>
      <c r="GN27" s="34"/>
      <c r="GO27" s="34"/>
      <c r="GP27" s="34"/>
      <c r="GQ27" s="34"/>
      <c r="GR27" s="34"/>
      <c r="GS27" s="34"/>
      <c r="GT27" s="34"/>
      <c r="GU27" s="34"/>
      <c r="GV27" s="34"/>
      <c r="GW27" s="34"/>
      <c r="GX27" s="34"/>
      <c r="GY27" s="34"/>
      <c r="GZ27" s="34"/>
      <c r="HA27" s="34"/>
      <c r="HB27" s="34"/>
      <c r="HC27" s="34"/>
      <c r="HD27" s="34"/>
      <c r="HE27" s="34"/>
      <c r="HF27" s="34"/>
      <c r="HG27" s="34"/>
      <c r="HH27" s="34"/>
      <c r="HI27" s="34"/>
      <c r="HJ27" s="34"/>
      <c r="HK27" s="34"/>
      <c r="HL27" s="34"/>
      <c r="HM27" s="34"/>
      <c r="HN27" s="34"/>
      <c r="HO27" s="34"/>
      <c r="HP27" s="34"/>
      <c r="HQ27" s="34"/>
      <c r="HR27" s="34"/>
      <c r="HS27" s="34"/>
      <c r="HT27" s="34"/>
      <c r="HU27" s="34"/>
      <c r="HV27" s="34"/>
      <c r="HW27" s="34"/>
      <c r="HX27" s="34"/>
      <c r="HY27" s="34"/>
      <c r="HZ27" s="34"/>
      <c r="IA27" s="34"/>
      <c r="IB27" s="34"/>
      <c r="IC27" s="34"/>
      <c r="ID27" s="34"/>
      <c r="IE27" s="34"/>
      <c r="IF27" s="34"/>
      <c r="IG27" s="34"/>
      <c r="IH27" s="34"/>
      <c r="II27" s="34"/>
      <c r="IJ27" s="34"/>
      <c r="IK27" s="34"/>
      <c r="IL27" s="34"/>
      <c r="IM27" s="34"/>
      <c r="IN27" s="34"/>
      <c r="IO27" s="34"/>
      <c r="IP27" s="34"/>
      <c r="IQ27" s="34"/>
      <c r="IR27" s="34"/>
      <c r="IS27" s="34"/>
      <c r="IT27" s="34"/>
      <c r="IU27" s="34"/>
      <c r="IV27" s="34"/>
      <c r="IW27" s="34"/>
    </row>
    <row r="28" customFormat="false" ht="12.75" hidden="false" customHeight="false" outlineLevel="0" collapsed="false">
      <c r="B28" s="1" t="s">
        <v>9</v>
      </c>
      <c r="C28" s="2" t="s">
        <v>157</v>
      </c>
      <c r="D28" s="28" t="s">
        <v>26</v>
      </c>
      <c r="E28" s="17" t="n">
        <v>1000</v>
      </c>
      <c r="F28" s="13" t="s">
        <v>10</v>
      </c>
      <c r="G28" s="16"/>
      <c r="H28" s="34"/>
      <c r="I28" s="43"/>
      <c r="J28" s="3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34"/>
      <c r="DE28" s="34"/>
      <c r="DF28" s="34"/>
      <c r="DG28" s="34"/>
      <c r="DH28" s="34"/>
      <c r="DI28" s="34"/>
      <c r="DJ28" s="34"/>
      <c r="DK28" s="34"/>
      <c r="DL28" s="34"/>
      <c r="DM28" s="34"/>
      <c r="DN28" s="34"/>
      <c r="DO28" s="34"/>
      <c r="DP28" s="34"/>
      <c r="DQ28" s="34"/>
      <c r="DR28" s="34"/>
      <c r="DS28" s="34"/>
      <c r="DT28" s="34"/>
      <c r="DU28" s="34"/>
      <c r="DV28" s="34"/>
      <c r="DW28" s="34"/>
      <c r="DX28" s="34"/>
      <c r="DY28" s="34"/>
      <c r="DZ28" s="34"/>
      <c r="EA28" s="34"/>
      <c r="EB28" s="34"/>
      <c r="EC28" s="34"/>
      <c r="ED28" s="34"/>
      <c r="EE28" s="34"/>
      <c r="EF28" s="34"/>
      <c r="EG28" s="34"/>
      <c r="EH28" s="34"/>
      <c r="EI28" s="34"/>
      <c r="EJ28" s="34"/>
      <c r="EK28" s="34"/>
      <c r="EL28" s="34"/>
      <c r="EM28" s="34"/>
      <c r="EN28" s="34"/>
      <c r="EO28" s="34"/>
      <c r="EP28" s="34"/>
      <c r="EQ28" s="34"/>
      <c r="ER28" s="34"/>
      <c r="ES28" s="34"/>
      <c r="ET28" s="34"/>
      <c r="EU28" s="34"/>
      <c r="EV28" s="34"/>
      <c r="EW28" s="34"/>
      <c r="EX28" s="34"/>
      <c r="EY28" s="34"/>
      <c r="EZ28" s="34"/>
      <c r="FA28" s="34"/>
      <c r="FB28" s="34"/>
      <c r="FC28" s="34"/>
      <c r="FD28" s="34"/>
      <c r="FE28" s="34"/>
      <c r="FF28" s="34"/>
      <c r="FG28" s="34"/>
      <c r="FH28" s="34"/>
      <c r="FI28" s="34"/>
      <c r="FJ28" s="34"/>
      <c r="FK28" s="34"/>
      <c r="FL28" s="34"/>
      <c r="FM28" s="34"/>
      <c r="FN28" s="34"/>
      <c r="FO28" s="34"/>
      <c r="FP28" s="34"/>
      <c r="FQ28" s="34"/>
      <c r="FR28" s="34"/>
      <c r="FS28" s="34"/>
      <c r="FT28" s="34"/>
      <c r="FU28" s="34"/>
      <c r="FV28" s="34"/>
      <c r="FW28" s="34"/>
      <c r="FX28" s="34"/>
      <c r="FY28" s="34"/>
      <c r="FZ28" s="34"/>
      <c r="GA28" s="34"/>
      <c r="GB28" s="34"/>
      <c r="GC28" s="34"/>
      <c r="GD28" s="34"/>
      <c r="GE28" s="34"/>
      <c r="GF28" s="34"/>
      <c r="GG28" s="34"/>
      <c r="GH28" s="34"/>
      <c r="GI28" s="34"/>
      <c r="GJ28" s="34"/>
      <c r="GK28" s="34"/>
      <c r="GL28" s="34"/>
      <c r="GM28" s="34"/>
      <c r="GN28" s="34"/>
      <c r="GO28" s="34"/>
      <c r="GP28" s="34"/>
      <c r="GQ28" s="34"/>
      <c r="GR28" s="34"/>
      <c r="GS28" s="34"/>
      <c r="GT28" s="34"/>
      <c r="GU28" s="34"/>
      <c r="GV28" s="34"/>
      <c r="GW28" s="34"/>
      <c r="GX28" s="34"/>
      <c r="GY28" s="34"/>
      <c r="GZ28" s="34"/>
      <c r="HA28" s="34"/>
      <c r="HB28" s="34"/>
      <c r="HC28" s="34"/>
      <c r="HD28" s="34"/>
      <c r="HE28" s="34"/>
      <c r="HF28" s="34"/>
      <c r="HG28" s="34"/>
      <c r="HH28" s="34"/>
      <c r="HI28" s="34"/>
      <c r="HJ28" s="34"/>
      <c r="HK28" s="34"/>
      <c r="HL28" s="34"/>
      <c r="HM28" s="34"/>
      <c r="HN28" s="34"/>
      <c r="HO28" s="34"/>
      <c r="HP28" s="34"/>
      <c r="HQ28" s="34"/>
      <c r="HR28" s="34"/>
      <c r="HS28" s="34"/>
      <c r="HT28" s="34"/>
      <c r="HU28" s="34"/>
      <c r="HV28" s="34"/>
      <c r="HW28" s="34"/>
      <c r="HX28" s="34"/>
      <c r="HY28" s="34"/>
      <c r="HZ28" s="34"/>
      <c r="IA28" s="34"/>
      <c r="IB28" s="34"/>
      <c r="IC28" s="34"/>
      <c r="ID28" s="34"/>
      <c r="IE28" s="34"/>
      <c r="IF28" s="34"/>
      <c r="IG28" s="34"/>
      <c r="IH28" s="34"/>
      <c r="II28" s="34"/>
      <c r="IJ28" s="34"/>
      <c r="IK28" s="34"/>
      <c r="IL28" s="34"/>
      <c r="IM28" s="34"/>
      <c r="IN28" s="34"/>
      <c r="IO28" s="34"/>
      <c r="IP28" s="34"/>
      <c r="IQ28" s="34"/>
      <c r="IR28" s="34"/>
      <c r="IS28" s="34"/>
      <c r="IT28" s="34"/>
      <c r="IU28" s="34"/>
      <c r="IV28" s="34"/>
      <c r="IW28" s="34"/>
    </row>
    <row r="29" customFormat="false" ht="12.75" hidden="false" customHeight="false" outlineLevel="0" collapsed="false">
      <c r="B29" s="1" t="s">
        <v>9</v>
      </c>
      <c r="C29" s="2" t="s">
        <v>158</v>
      </c>
      <c r="D29" s="28" t="s">
        <v>26</v>
      </c>
      <c r="E29" s="37" t="n">
        <v>2500</v>
      </c>
      <c r="F29" s="29" t="s">
        <v>10</v>
      </c>
      <c r="G29" s="14"/>
      <c r="H29" s="34"/>
      <c r="I29" s="43"/>
      <c r="J29" s="3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34"/>
      <c r="CR29" s="34"/>
      <c r="CS29" s="34"/>
      <c r="CT29" s="34"/>
      <c r="CU29" s="34"/>
      <c r="CV29" s="34"/>
      <c r="CW29" s="34"/>
      <c r="CX29" s="34"/>
      <c r="CY29" s="34"/>
      <c r="CZ29" s="34"/>
      <c r="DA29" s="34"/>
      <c r="DB29" s="34"/>
      <c r="DC29" s="34"/>
      <c r="DD29" s="34"/>
      <c r="DE29" s="34"/>
      <c r="DF29" s="34"/>
      <c r="DG29" s="34"/>
      <c r="DH29" s="34"/>
      <c r="DI29" s="34"/>
      <c r="DJ29" s="34"/>
      <c r="DK29" s="34"/>
      <c r="DL29" s="34"/>
      <c r="DM29" s="34"/>
      <c r="DN29" s="34"/>
      <c r="DO29" s="34"/>
      <c r="DP29" s="34"/>
      <c r="DQ29" s="34"/>
      <c r="DR29" s="34"/>
      <c r="DS29" s="34"/>
      <c r="DT29" s="34"/>
      <c r="DU29" s="34"/>
      <c r="DV29" s="34"/>
      <c r="DW29" s="34"/>
      <c r="DX29" s="34"/>
      <c r="DY29" s="34"/>
      <c r="DZ29" s="34"/>
      <c r="EA29" s="34"/>
      <c r="EB29" s="34"/>
      <c r="EC29" s="34"/>
      <c r="ED29" s="34"/>
      <c r="EE29" s="34"/>
      <c r="EF29" s="34"/>
      <c r="EG29" s="34"/>
      <c r="EH29" s="34"/>
      <c r="EI29" s="34"/>
      <c r="EJ29" s="34"/>
      <c r="EK29" s="34"/>
      <c r="EL29" s="34"/>
      <c r="EM29" s="34"/>
      <c r="EN29" s="34"/>
      <c r="EO29" s="34"/>
      <c r="EP29" s="34"/>
      <c r="EQ29" s="34"/>
      <c r="ER29" s="34"/>
      <c r="ES29" s="34"/>
      <c r="ET29" s="34"/>
      <c r="EU29" s="34"/>
      <c r="EV29" s="34"/>
      <c r="EW29" s="34"/>
      <c r="EX29" s="34"/>
      <c r="EY29" s="34"/>
      <c r="EZ29" s="34"/>
      <c r="FA29" s="34"/>
      <c r="FB29" s="34"/>
      <c r="FC29" s="34"/>
      <c r="FD29" s="34"/>
      <c r="FE29" s="34"/>
      <c r="FF29" s="34"/>
      <c r="FG29" s="34"/>
      <c r="FH29" s="34"/>
      <c r="FI29" s="34"/>
      <c r="FJ29" s="34"/>
      <c r="FK29" s="34"/>
      <c r="FL29" s="34"/>
      <c r="FM29" s="34"/>
      <c r="FN29" s="34"/>
      <c r="FO29" s="34"/>
      <c r="FP29" s="34"/>
      <c r="FQ29" s="34"/>
      <c r="FR29" s="34"/>
      <c r="FS29" s="34"/>
      <c r="FT29" s="34"/>
      <c r="FU29" s="34"/>
      <c r="FV29" s="34"/>
      <c r="FW29" s="34"/>
      <c r="FX29" s="34"/>
      <c r="FY29" s="34"/>
      <c r="FZ29" s="34"/>
      <c r="GA29" s="34"/>
      <c r="GB29" s="34"/>
      <c r="GC29" s="34"/>
      <c r="GD29" s="34"/>
      <c r="GE29" s="34"/>
      <c r="GF29" s="34"/>
      <c r="GG29" s="34"/>
      <c r="GH29" s="34"/>
      <c r="GI29" s="34"/>
      <c r="GJ29" s="34"/>
      <c r="GK29" s="34"/>
      <c r="GL29" s="34"/>
      <c r="GM29" s="34"/>
      <c r="GN29" s="34"/>
      <c r="GO29" s="34"/>
      <c r="GP29" s="34"/>
      <c r="GQ29" s="34"/>
      <c r="GR29" s="34"/>
      <c r="GS29" s="34"/>
      <c r="GT29" s="34"/>
      <c r="GU29" s="34"/>
      <c r="GV29" s="34"/>
      <c r="GW29" s="34"/>
      <c r="GX29" s="34"/>
      <c r="GY29" s="34"/>
      <c r="GZ29" s="34"/>
      <c r="HA29" s="34"/>
      <c r="HB29" s="34"/>
      <c r="HC29" s="34"/>
      <c r="HD29" s="34"/>
      <c r="HE29" s="34"/>
      <c r="HF29" s="34"/>
      <c r="HG29" s="34"/>
      <c r="HH29" s="34"/>
      <c r="HI29" s="34"/>
      <c r="HJ29" s="34"/>
      <c r="HK29" s="34"/>
      <c r="HL29" s="34"/>
      <c r="HM29" s="34"/>
      <c r="HN29" s="34"/>
      <c r="HO29" s="34"/>
      <c r="HP29" s="34"/>
      <c r="HQ29" s="34"/>
      <c r="HR29" s="34"/>
      <c r="HS29" s="34"/>
      <c r="HT29" s="34"/>
      <c r="HU29" s="34"/>
      <c r="HV29" s="34"/>
      <c r="HW29" s="34"/>
      <c r="HX29" s="34"/>
      <c r="HY29" s="34"/>
      <c r="HZ29" s="34"/>
      <c r="IA29" s="34"/>
      <c r="IB29" s="34"/>
      <c r="IC29" s="34"/>
      <c r="ID29" s="34"/>
      <c r="IE29" s="34"/>
      <c r="IF29" s="34"/>
      <c r="IG29" s="34"/>
      <c r="IH29" s="34"/>
      <c r="II29" s="34"/>
      <c r="IJ29" s="34"/>
      <c r="IK29" s="34"/>
      <c r="IL29" s="34"/>
      <c r="IM29" s="34"/>
      <c r="IN29" s="34"/>
      <c r="IO29" s="34"/>
      <c r="IP29" s="34"/>
      <c r="IQ29" s="34"/>
      <c r="IR29" s="34"/>
      <c r="IS29" s="34"/>
      <c r="IT29" s="34"/>
      <c r="IU29" s="34"/>
      <c r="IV29" s="34"/>
      <c r="IW29" s="34"/>
    </row>
    <row r="30" customFormat="false" ht="12.75" hidden="false" customHeight="false" outlineLevel="0" collapsed="false">
      <c r="B30" s="1" t="s">
        <v>9</v>
      </c>
      <c r="C30" s="2" t="s">
        <v>159</v>
      </c>
      <c r="D30" s="28" t="s">
        <v>26</v>
      </c>
      <c r="E30" s="17" t="n">
        <v>2000</v>
      </c>
      <c r="F30" s="13" t="s">
        <v>10</v>
      </c>
      <c r="G30" s="16"/>
      <c r="H30" s="10"/>
      <c r="I30" s="41"/>
      <c r="J30" s="10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</row>
    <row r="31" customFormat="false" ht="12.75" hidden="false" customHeight="false" outlineLevel="0" collapsed="false">
      <c r="A31" s="10" t="s">
        <v>160</v>
      </c>
      <c r="B31" s="10"/>
      <c r="C31" s="38" t="s">
        <v>160</v>
      </c>
      <c r="D31" s="6"/>
      <c r="E31" s="39" t="n">
        <f aca="false">SUM(E3:E30)</f>
        <v>162350</v>
      </c>
      <c r="F31" s="45"/>
      <c r="G31" s="40"/>
      <c r="H31" s="10"/>
      <c r="I31" s="41"/>
      <c r="J31" s="10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</row>
    <row r="32" customFormat="false" ht="12.75" hidden="false" customHeight="false" outlineLevel="0" collapsed="false">
      <c r="D32" s="28"/>
      <c r="E32" s="17"/>
      <c r="F32" s="13"/>
      <c r="G32" s="16"/>
      <c r="H32" s="10"/>
      <c r="I32" s="41"/>
      <c r="J32" s="10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</row>
    <row r="33" customFormat="false" ht="12.75" hidden="false" customHeight="false" outlineLevel="0" collapsed="false">
      <c r="A33" s="5" t="s">
        <v>0</v>
      </c>
      <c r="B33" s="5"/>
      <c r="C33" s="6" t="s">
        <v>162</v>
      </c>
      <c r="D33" s="7"/>
      <c r="E33" s="8" t="s">
        <v>3</v>
      </c>
      <c r="F33" s="8" t="s">
        <v>4</v>
      </c>
      <c r="G33" s="6"/>
      <c r="H33" s="5"/>
      <c r="I33" s="8"/>
      <c r="J33" s="5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</row>
    <row r="34" customFormat="false" ht="12.75" hidden="false" customHeight="false" outlineLevel="0" collapsed="false">
      <c r="A34" s="31"/>
      <c r="B34" s="31"/>
      <c r="C34" s="28"/>
      <c r="E34" s="47"/>
      <c r="F34" s="48"/>
      <c r="G34" s="36"/>
      <c r="H34" s="31"/>
      <c r="I34" s="47"/>
      <c r="J34" s="31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1"/>
      <c r="CT34" s="31"/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1"/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1"/>
      <c r="DT34" s="31"/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1"/>
      <c r="ES34" s="31"/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1"/>
      <c r="FF34" s="31"/>
      <c r="FG34" s="31"/>
      <c r="FH34" s="31"/>
      <c r="FI34" s="31"/>
      <c r="FJ34" s="31"/>
      <c r="FK34" s="31"/>
      <c r="FL34" s="31"/>
      <c r="FM34" s="31"/>
      <c r="FN34" s="31"/>
      <c r="FO34" s="31"/>
      <c r="FP34" s="31"/>
      <c r="FQ34" s="31"/>
      <c r="FR34" s="31"/>
      <c r="FS34" s="31"/>
      <c r="FT34" s="31"/>
      <c r="FU34" s="31"/>
      <c r="FV34" s="31"/>
      <c r="FW34" s="31"/>
      <c r="FX34" s="31"/>
      <c r="FY34" s="31"/>
      <c r="FZ34" s="31"/>
      <c r="GA34" s="31"/>
      <c r="GB34" s="31"/>
      <c r="GC34" s="31"/>
      <c r="GD34" s="31"/>
      <c r="GE34" s="31"/>
      <c r="GF34" s="31"/>
      <c r="GG34" s="31"/>
      <c r="GH34" s="31"/>
      <c r="GI34" s="31"/>
      <c r="GJ34" s="31"/>
      <c r="GK34" s="31"/>
      <c r="GL34" s="31"/>
      <c r="GM34" s="31"/>
      <c r="GN34" s="31"/>
      <c r="GO34" s="31"/>
      <c r="GP34" s="31"/>
      <c r="GQ34" s="31"/>
      <c r="GR34" s="31"/>
      <c r="GS34" s="31"/>
      <c r="GT34" s="31"/>
      <c r="GU34" s="31"/>
      <c r="GV34" s="31"/>
      <c r="GW34" s="31"/>
      <c r="GX34" s="31"/>
      <c r="GY34" s="31"/>
      <c r="GZ34" s="31"/>
      <c r="HA34" s="31"/>
      <c r="HB34" s="31"/>
      <c r="HC34" s="31"/>
      <c r="HD34" s="31"/>
      <c r="HE34" s="31"/>
      <c r="HF34" s="31"/>
      <c r="HG34" s="31"/>
      <c r="HH34" s="31"/>
      <c r="HI34" s="31"/>
      <c r="HJ34" s="31"/>
      <c r="HK34" s="31"/>
      <c r="HL34" s="31"/>
      <c r="HM34" s="31"/>
      <c r="HN34" s="31"/>
      <c r="HO34" s="31"/>
      <c r="HP34" s="31"/>
      <c r="HQ34" s="31"/>
      <c r="HR34" s="31"/>
      <c r="HS34" s="31"/>
      <c r="HT34" s="31"/>
      <c r="HU34" s="31"/>
      <c r="HV34" s="31"/>
      <c r="HW34" s="31"/>
      <c r="HX34" s="31"/>
      <c r="HY34" s="31"/>
      <c r="HZ34" s="31"/>
      <c r="IA34" s="31"/>
      <c r="IB34" s="31"/>
      <c r="IC34" s="31"/>
      <c r="ID34" s="31"/>
      <c r="IE34" s="31"/>
      <c r="IF34" s="31"/>
      <c r="IG34" s="31"/>
      <c r="IH34" s="31"/>
      <c r="II34" s="31"/>
      <c r="IJ34" s="31"/>
      <c r="IK34" s="31"/>
      <c r="IL34" s="31"/>
      <c r="IM34" s="31"/>
      <c r="IN34" s="31"/>
      <c r="IO34" s="31"/>
      <c r="IP34" s="31"/>
      <c r="IQ34" s="31"/>
      <c r="IR34" s="31"/>
      <c r="IS34" s="31"/>
      <c r="IT34" s="31"/>
      <c r="IU34" s="31"/>
      <c r="IV34" s="31"/>
      <c r="IW34" s="31"/>
    </row>
    <row r="35" customFormat="false" ht="66" hidden="false" customHeight="true" outlineLevel="0" collapsed="false">
      <c r="A35" s="34" t="s">
        <v>130</v>
      </c>
      <c r="B35" s="34" t="s">
        <v>7</v>
      </c>
      <c r="C35" s="35" t="s">
        <v>209</v>
      </c>
      <c r="D35" s="36" t="s">
        <v>37</v>
      </c>
      <c r="E35" s="37" t="n">
        <f aca="false">5000*12</f>
        <v>60000</v>
      </c>
      <c r="F35" s="29" t="n">
        <v>0</v>
      </c>
      <c r="G35" s="14" t="s">
        <v>210</v>
      </c>
      <c r="H35" s="19"/>
      <c r="I35" s="25"/>
      <c r="J35" s="19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7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  <c r="HL35" s="19"/>
      <c r="HM35" s="19"/>
      <c r="HN35" s="19"/>
      <c r="HO35" s="19"/>
      <c r="HP35" s="19"/>
      <c r="HQ35" s="19"/>
      <c r="HR35" s="19"/>
      <c r="HS35" s="19"/>
      <c r="HT35" s="19"/>
      <c r="HU35" s="19"/>
      <c r="HV35" s="19"/>
      <c r="HW35" s="19"/>
      <c r="HX35" s="19"/>
      <c r="HY35" s="19"/>
      <c r="HZ35" s="19"/>
      <c r="IA35" s="19"/>
      <c r="IB35" s="19"/>
      <c r="IC35" s="19"/>
      <c r="ID35" s="19"/>
      <c r="IE35" s="19"/>
      <c r="IF35" s="19"/>
      <c r="IG35" s="19"/>
      <c r="IH35" s="19"/>
      <c r="II35" s="19"/>
      <c r="IJ35" s="19"/>
      <c r="IK35" s="19"/>
      <c r="IL35" s="19"/>
      <c r="IM35" s="19"/>
      <c r="IN35" s="19"/>
      <c r="IO35" s="19"/>
      <c r="IP35" s="19"/>
      <c r="IQ35" s="19"/>
      <c r="IR35" s="19"/>
      <c r="IS35" s="19"/>
      <c r="IT35" s="19"/>
      <c r="IU35" s="19"/>
      <c r="IV35" s="19"/>
      <c r="IW35" s="19"/>
    </row>
    <row r="36" customFormat="false" ht="102" hidden="false" customHeight="false" outlineLevel="0" collapsed="false">
      <c r="A36" s="34"/>
      <c r="B36" s="34" t="s">
        <v>7</v>
      </c>
      <c r="C36" s="35" t="s">
        <v>211</v>
      </c>
      <c r="D36" s="36" t="s">
        <v>37</v>
      </c>
      <c r="E36" s="37" t="n">
        <f aca="false">2500*12</f>
        <v>30000</v>
      </c>
      <c r="F36" s="29" t="n">
        <v>30000</v>
      </c>
      <c r="G36" s="14" t="s">
        <v>212</v>
      </c>
      <c r="H36" s="19"/>
      <c r="I36" s="25"/>
      <c r="J36" s="19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7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  <c r="HM36" s="19"/>
      <c r="HN36" s="19"/>
      <c r="HO36" s="19"/>
      <c r="HP36" s="19"/>
      <c r="HQ36" s="19"/>
      <c r="HR36" s="19"/>
      <c r="HS36" s="19"/>
      <c r="HT36" s="19"/>
      <c r="HU36" s="19"/>
      <c r="HV36" s="19"/>
      <c r="HW36" s="19"/>
      <c r="HX36" s="19"/>
      <c r="HY36" s="19"/>
      <c r="HZ36" s="19"/>
      <c r="IA36" s="19"/>
      <c r="IB36" s="19"/>
      <c r="IC36" s="19"/>
      <c r="ID36" s="19"/>
      <c r="IE36" s="19"/>
      <c r="IF36" s="19"/>
      <c r="IG36" s="19"/>
      <c r="IH36" s="19"/>
      <c r="II36" s="19"/>
      <c r="IJ36" s="19"/>
      <c r="IK36" s="19"/>
      <c r="IL36" s="19"/>
      <c r="IM36" s="19"/>
      <c r="IN36" s="19"/>
      <c r="IO36" s="19"/>
      <c r="IP36" s="19"/>
      <c r="IQ36" s="19"/>
      <c r="IR36" s="19"/>
      <c r="IS36" s="19"/>
      <c r="IT36" s="19"/>
      <c r="IU36" s="19"/>
      <c r="IV36" s="19"/>
      <c r="IW36" s="19"/>
    </row>
    <row r="37" customFormat="false" ht="51" hidden="false" customHeight="false" outlineLevel="0" collapsed="false">
      <c r="A37" s="34"/>
      <c r="B37" s="34" t="s">
        <v>7</v>
      </c>
      <c r="C37" s="35" t="s">
        <v>213</v>
      </c>
      <c r="D37" s="36" t="s">
        <v>37</v>
      </c>
      <c r="E37" s="37" t="n">
        <f aca="false">8000*12</f>
        <v>96000</v>
      </c>
      <c r="F37" s="29" t="n">
        <f aca="false">3750*12</f>
        <v>45000</v>
      </c>
      <c r="G37" s="14" t="s">
        <v>214</v>
      </c>
      <c r="H37" s="19"/>
      <c r="I37" s="25"/>
      <c r="J37" s="19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7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  <c r="HK37" s="19"/>
      <c r="HL37" s="19"/>
      <c r="HM37" s="19"/>
      <c r="HN37" s="19"/>
      <c r="HO37" s="19"/>
      <c r="HP37" s="19"/>
      <c r="HQ37" s="19"/>
      <c r="HR37" s="19"/>
      <c r="HS37" s="19"/>
      <c r="HT37" s="19"/>
      <c r="HU37" s="19"/>
      <c r="HV37" s="19"/>
      <c r="HW37" s="19"/>
      <c r="HX37" s="19"/>
      <c r="HY37" s="19"/>
      <c r="HZ37" s="19"/>
      <c r="IA37" s="19"/>
      <c r="IB37" s="19"/>
      <c r="IC37" s="19"/>
      <c r="ID37" s="19"/>
      <c r="IE37" s="19"/>
      <c r="IF37" s="19"/>
      <c r="IG37" s="19"/>
      <c r="IH37" s="19"/>
      <c r="II37" s="19"/>
      <c r="IJ37" s="19"/>
      <c r="IK37" s="19"/>
      <c r="IL37" s="19"/>
      <c r="IM37" s="19"/>
      <c r="IN37" s="19"/>
      <c r="IO37" s="19"/>
      <c r="IP37" s="19"/>
      <c r="IQ37" s="19"/>
      <c r="IR37" s="19"/>
      <c r="IS37" s="19"/>
      <c r="IT37" s="19"/>
      <c r="IU37" s="19"/>
      <c r="IV37" s="19"/>
      <c r="IW37" s="19"/>
    </row>
    <row r="38" customFormat="false" ht="76.5" hidden="false" customHeight="false" outlineLevel="0" collapsed="false">
      <c r="A38" s="34"/>
      <c r="B38" s="34" t="s">
        <v>7</v>
      </c>
      <c r="C38" s="35" t="s">
        <v>215</v>
      </c>
      <c r="D38" s="36" t="s">
        <v>37</v>
      </c>
      <c r="E38" s="37" t="n">
        <f aca="false">4750*12</f>
        <v>57000</v>
      </c>
      <c r="F38" s="29" t="n">
        <v>57000</v>
      </c>
      <c r="G38" s="14" t="s">
        <v>216</v>
      </c>
      <c r="H38" s="19"/>
      <c r="I38" s="25"/>
      <c r="J38" s="19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7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  <c r="HJ38" s="19"/>
      <c r="HK38" s="19"/>
      <c r="HL38" s="19"/>
      <c r="HM38" s="19"/>
      <c r="HN38" s="19"/>
      <c r="HO38" s="19"/>
      <c r="HP38" s="19"/>
      <c r="HQ38" s="19"/>
      <c r="HR38" s="19"/>
      <c r="HS38" s="19"/>
      <c r="HT38" s="19"/>
      <c r="HU38" s="19"/>
      <c r="HV38" s="19"/>
      <c r="HW38" s="19"/>
      <c r="HX38" s="19"/>
      <c r="HY38" s="19"/>
      <c r="HZ38" s="19"/>
      <c r="IA38" s="19"/>
      <c r="IB38" s="19"/>
      <c r="IC38" s="19"/>
      <c r="ID38" s="19"/>
      <c r="IE38" s="19"/>
      <c r="IF38" s="19"/>
      <c r="IG38" s="19"/>
      <c r="IH38" s="19"/>
      <c r="II38" s="19"/>
      <c r="IJ38" s="19"/>
      <c r="IK38" s="19"/>
      <c r="IL38" s="19"/>
      <c r="IM38" s="19"/>
      <c r="IN38" s="19"/>
      <c r="IO38" s="19"/>
      <c r="IP38" s="19"/>
      <c r="IQ38" s="19"/>
      <c r="IR38" s="19"/>
      <c r="IS38" s="19"/>
      <c r="IT38" s="19"/>
      <c r="IU38" s="19"/>
      <c r="IV38" s="19"/>
      <c r="IW38" s="19"/>
    </row>
    <row r="39" customFormat="false" ht="89.25" hidden="false" customHeight="false" outlineLevel="0" collapsed="false">
      <c r="A39" s="34"/>
      <c r="B39" s="34" t="s">
        <v>7</v>
      </c>
      <c r="C39" s="35" t="s">
        <v>217</v>
      </c>
      <c r="D39" s="36" t="s">
        <v>37</v>
      </c>
      <c r="E39" s="37" t="n">
        <f aca="false">5000*12</f>
        <v>60000</v>
      </c>
      <c r="F39" s="29" t="n">
        <v>60000</v>
      </c>
      <c r="G39" s="14" t="s">
        <v>218</v>
      </c>
      <c r="H39" s="19"/>
      <c r="I39" s="25"/>
      <c r="J39" s="19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7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  <c r="HM39" s="19"/>
      <c r="HN39" s="19"/>
      <c r="HO39" s="19"/>
      <c r="HP39" s="19"/>
      <c r="HQ39" s="19"/>
      <c r="HR39" s="19"/>
      <c r="HS39" s="19"/>
      <c r="HT39" s="19"/>
      <c r="HU39" s="19"/>
      <c r="HV39" s="19"/>
      <c r="HW39" s="19"/>
      <c r="HX39" s="19"/>
      <c r="HY39" s="19"/>
      <c r="HZ39" s="19"/>
      <c r="IA39" s="19"/>
      <c r="IB39" s="19"/>
      <c r="IC39" s="19"/>
      <c r="ID39" s="19"/>
      <c r="IE39" s="19"/>
      <c r="IF39" s="19"/>
      <c r="IG39" s="19"/>
      <c r="IH39" s="19"/>
      <c r="II39" s="19"/>
      <c r="IJ39" s="19"/>
      <c r="IK39" s="19"/>
      <c r="IL39" s="19"/>
      <c r="IM39" s="19"/>
      <c r="IN39" s="19"/>
      <c r="IO39" s="19"/>
      <c r="IP39" s="19"/>
      <c r="IQ39" s="19"/>
      <c r="IR39" s="19"/>
      <c r="IS39" s="19"/>
      <c r="IT39" s="19"/>
      <c r="IU39" s="19"/>
      <c r="IV39" s="19"/>
      <c r="IW39" s="19"/>
    </row>
    <row r="40" customFormat="false" ht="76.5" hidden="false" customHeight="false" outlineLevel="0" collapsed="false">
      <c r="A40" s="34"/>
      <c r="B40" s="34" t="s">
        <v>7</v>
      </c>
      <c r="C40" s="35" t="s">
        <v>219</v>
      </c>
      <c r="D40" s="36" t="s">
        <v>37</v>
      </c>
      <c r="E40" s="37" t="n">
        <f aca="false">3000*12</f>
        <v>36000</v>
      </c>
      <c r="F40" s="29" t="n">
        <v>0</v>
      </c>
      <c r="G40" s="14" t="s">
        <v>220</v>
      </c>
      <c r="H40" s="19"/>
      <c r="I40" s="25"/>
      <c r="J40" s="19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7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  <c r="HK40" s="19"/>
      <c r="HL40" s="19"/>
      <c r="HM40" s="19"/>
      <c r="HN40" s="19"/>
      <c r="HO40" s="19"/>
      <c r="HP40" s="19"/>
      <c r="HQ40" s="19"/>
      <c r="HR40" s="19"/>
      <c r="HS40" s="19"/>
      <c r="HT40" s="19"/>
      <c r="HU40" s="19"/>
      <c r="HV40" s="19"/>
      <c r="HW40" s="19"/>
      <c r="HX40" s="19"/>
      <c r="HY40" s="19"/>
      <c r="HZ40" s="19"/>
      <c r="IA40" s="19"/>
      <c r="IB40" s="19"/>
      <c r="IC40" s="19"/>
      <c r="ID40" s="19"/>
      <c r="IE40" s="19"/>
      <c r="IF40" s="19"/>
      <c r="IG40" s="19"/>
      <c r="IH40" s="19"/>
      <c r="II40" s="19"/>
      <c r="IJ40" s="19"/>
      <c r="IK40" s="19"/>
      <c r="IL40" s="19"/>
      <c r="IM40" s="19"/>
      <c r="IN40" s="19"/>
      <c r="IO40" s="19"/>
      <c r="IP40" s="19"/>
      <c r="IQ40" s="19"/>
      <c r="IR40" s="19"/>
      <c r="IS40" s="19"/>
      <c r="IT40" s="19"/>
      <c r="IU40" s="19"/>
      <c r="IV40" s="19"/>
      <c r="IW40" s="19"/>
    </row>
    <row r="41" customFormat="false" ht="12.75" hidden="false" customHeight="false" outlineLevel="0" collapsed="false">
      <c r="A41" s="34"/>
      <c r="B41" s="34" t="s">
        <v>7</v>
      </c>
      <c r="C41" s="35" t="s">
        <v>221</v>
      </c>
      <c r="D41" s="36"/>
      <c r="E41" s="37" t="n">
        <f aca="false">4000*12</f>
        <v>48000</v>
      </c>
      <c r="F41" s="29" t="n">
        <v>48000</v>
      </c>
      <c r="G41" s="14"/>
      <c r="H41" s="19"/>
      <c r="I41" s="25"/>
      <c r="J41" s="19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7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  <c r="HK41" s="19"/>
      <c r="HL41" s="19"/>
      <c r="HM41" s="19"/>
      <c r="HN41" s="19"/>
      <c r="HO41" s="19"/>
      <c r="HP41" s="19"/>
      <c r="HQ41" s="19"/>
      <c r="HR41" s="19"/>
      <c r="HS41" s="19"/>
      <c r="HT41" s="19"/>
      <c r="HU41" s="19"/>
      <c r="HV41" s="19"/>
      <c r="HW41" s="19"/>
      <c r="HX41" s="19"/>
      <c r="HY41" s="19"/>
      <c r="HZ41" s="19"/>
      <c r="IA41" s="19"/>
      <c r="IB41" s="19"/>
      <c r="IC41" s="19"/>
      <c r="ID41" s="19"/>
      <c r="IE41" s="19"/>
      <c r="IF41" s="19"/>
      <c r="IG41" s="19"/>
      <c r="IH41" s="19"/>
      <c r="II41" s="19"/>
      <c r="IJ41" s="19"/>
      <c r="IK41" s="19"/>
      <c r="IL41" s="19"/>
      <c r="IM41" s="19"/>
      <c r="IN41" s="19"/>
      <c r="IO41" s="19"/>
      <c r="IP41" s="19"/>
      <c r="IQ41" s="19"/>
      <c r="IR41" s="19"/>
      <c r="IS41" s="19"/>
      <c r="IT41" s="19"/>
      <c r="IU41" s="19"/>
      <c r="IV41" s="19"/>
      <c r="IW41" s="19"/>
    </row>
    <row r="42" customFormat="false" ht="12.75" hidden="false" customHeight="false" outlineLevel="0" collapsed="false">
      <c r="A42" s="34"/>
      <c r="B42" s="34" t="s">
        <v>7</v>
      </c>
      <c r="C42" s="35" t="s">
        <v>222</v>
      </c>
      <c r="D42" s="36"/>
      <c r="E42" s="37" t="n">
        <f aca="false">3500*12</f>
        <v>42000</v>
      </c>
      <c r="F42" s="29" t="n">
        <v>42000</v>
      </c>
      <c r="G42" s="14"/>
      <c r="H42" s="19"/>
      <c r="I42" s="25"/>
      <c r="J42" s="19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7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2.75" hidden="false" customHeight="false" outlineLevel="0" collapsed="false">
      <c r="A43" s="10" t="s">
        <v>223</v>
      </c>
      <c r="B43" s="10"/>
      <c r="C43" s="38" t="s">
        <v>223</v>
      </c>
      <c r="D43" s="6"/>
      <c r="E43" s="39" t="n">
        <f aca="false">SUM(E35:E42)</f>
        <v>429000</v>
      </c>
      <c r="F43" s="39" t="n">
        <f aca="false">SUM(F35:F42)</f>
        <v>282000</v>
      </c>
      <c r="G43" s="24"/>
      <c r="H43" s="19"/>
      <c r="I43" s="25"/>
      <c r="J43" s="19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7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  <c r="HY43" s="19"/>
      <c r="HZ43" s="19"/>
      <c r="IA43" s="19"/>
      <c r="IB43" s="19"/>
      <c r="IC43" s="19"/>
      <c r="ID43" s="19"/>
      <c r="IE43" s="19"/>
      <c r="IF43" s="19"/>
      <c r="IG43" s="19"/>
      <c r="IH43" s="19"/>
      <c r="II43" s="19"/>
      <c r="IJ43" s="19"/>
      <c r="IK43" s="19"/>
      <c r="IL43" s="19"/>
      <c r="IM43" s="19"/>
      <c r="IN43" s="19"/>
      <c r="IO43" s="19"/>
      <c r="IP43" s="19"/>
      <c r="IQ43" s="19"/>
      <c r="IR43" s="19"/>
      <c r="IS43" s="19"/>
      <c r="IT43" s="19"/>
      <c r="IU43" s="19"/>
      <c r="IV43" s="19"/>
      <c r="IW43" s="19"/>
    </row>
    <row r="44" customFormat="false" ht="12.75" hidden="false" customHeight="false" outlineLevel="0" collapsed="false">
      <c r="A44" s="10" t="s">
        <v>224</v>
      </c>
      <c r="B44" s="10"/>
      <c r="C44" s="38"/>
      <c r="D44" s="6"/>
      <c r="E44" s="39"/>
      <c r="F44" s="39"/>
      <c r="G44" s="24"/>
      <c r="H44" s="19"/>
      <c r="I44" s="25"/>
      <c r="J44" s="19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7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  <c r="HK44" s="19"/>
      <c r="HL44" s="19"/>
      <c r="HM44" s="19"/>
      <c r="HN44" s="19"/>
      <c r="HO44" s="19"/>
      <c r="HP44" s="19"/>
      <c r="HQ44" s="19"/>
      <c r="HR44" s="19"/>
      <c r="HS44" s="19"/>
      <c r="HT44" s="19"/>
      <c r="HU44" s="19"/>
      <c r="HV44" s="19"/>
      <c r="HW44" s="19"/>
      <c r="HX44" s="19"/>
      <c r="HY44" s="19"/>
      <c r="HZ44" s="19"/>
      <c r="IA44" s="19"/>
      <c r="IB44" s="19"/>
      <c r="IC44" s="19"/>
      <c r="ID44" s="19"/>
      <c r="IE44" s="19"/>
      <c r="IF44" s="19"/>
      <c r="IG44" s="19"/>
      <c r="IH44" s="19"/>
      <c r="II44" s="19"/>
      <c r="IJ44" s="19"/>
      <c r="IK44" s="19"/>
      <c r="IL44" s="19"/>
      <c r="IM44" s="19"/>
      <c r="IN44" s="19"/>
      <c r="IO44" s="19"/>
      <c r="IP44" s="19"/>
      <c r="IQ44" s="19"/>
      <c r="IR44" s="19"/>
      <c r="IS44" s="19"/>
      <c r="IT44" s="19"/>
      <c r="IU44" s="19"/>
      <c r="IV44" s="19"/>
      <c r="IW44" s="19"/>
    </row>
    <row r="45" customFormat="false" ht="12.75" hidden="false" customHeight="false" outlineLevel="0" collapsed="false">
      <c r="A45" s="10"/>
      <c r="B45" s="10"/>
      <c r="C45" s="38"/>
      <c r="D45" s="6"/>
      <c r="E45" s="39"/>
      <c r="F45" s="39"/>
      <c r="G45" s="24"/>
      <c r="H45" s="19"/>
      <c r="I45" s="25"/>
      <c r="J45" s="19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7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  <c r="HO45" s="19"/>
      <c r="HP45" s="19"/>
      <c r="HQ45" s="19"/>
      <c r="HR45" s="19"/>
      <c r="HS45" s="19"/>
      <c r="HT45" s="19"/>
      <c r="HU45" s="19"/>
      <c r="HV45" s="19"/>
      <c r="HW45" s="19"/>
      <c r="HX45" s="19"/>
      <c r="HY45" s="19"/>
      <c r="HZ45" s="19"/>
      <c r="IA45" s="19"/>
      <c r="IB45" s="19"/>
      <c r="IC45" s="19"/>
      <c r="ID45" s="19"/>
      <c r="IE45" s="19"/>
      <c r="IF45" s="19"/>
      <c r="IG45" s="19"/>
      <c r="IH45" s="19"/>
      <c r="II45" s="19"/>
      <c r="IJ45" s="19"/>
      <c r="IK45" s="19"/>
      <c r="IL45" s="19"/>
      <c r="IM45" s="19"/>
      <c r="IN45" s="19"/>
      <c r="IO45" s="19"/>
      <c r="IP45" s="19"/>
      <c r="IQ45" s="19"/>
      <c r="IR45" s="19"/>
      <c r="IS45" s="19"/>
      <c r="IT45" s="19"/>
      <c r="IU45" s="19"/>
      <c r="IV45" s="19"/>
      <c r="IW45" s="19"/>
    </row>
    <row r="46" customFormat="false" ht="12.75" hidden="false" customHeight="false" outlineLevel="0" collapsed="false">
      <c r="A46" s="52" t="s">
        <v>0</v>
      </c>
      <c r="B46" s="52"/>
      <c r="C46" s="30" t="s">
        <v>231</v>
      </c>
      <c r="D46" s="30"/>
      <c r="E46" s="53" t="s">
        <v>3</v>
      </c>
      <c r="F46" s="53" t="s">
        <v>4</v>
      </c>
      <c r="G46" s="30"/>
      <c r="H46" s="52"/>
      <c r="I46" s="53"/>
      <c r="J46" s="52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5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  <c r="DR46" s="52"/>
      <c r="DS46" s="52"/>
      <c r="DT46" s="52"/>
      <c r="DU46" s="52"/>
      <c r="DV46" s="52"/>
      <c r="DW46" s="52"/>
      <c r="DX46" s="52"/>
      <c r="DY46" s="52"/>
      <c r="DZ46" s="52"/>
      <c r="EA46" s="52"/>
      <c r="EB46" s="52"/>
      <c r="EC46" s="52"/>
      <c r="ED46" s="52"/>
      <c r="EE46" s="52"/>
      <c r="EF46" s="52"/>
      <c r="EG46" s="52"/>
      <c r="EH46" s="52"/>
      <c r="EI46" s="52"/>
      <c r="EJ46" s="52"/>
      <c r="EK46" s="52"/>
      <c r="EL46" s="52"/>
      <c r="EM46" s="52"/>
      <c r="EN46" s="52"/>
      <c r="EO46" s="52"/>
      <c r="EP46" s="52"/>
      <c r="EQ46" s="52"/>
      <c r="ER46" s="52"/>
      <c r="ES46" s="52"/>
      <c r="ET46" s="52"/>
      <c r="EU46" s="52"/>
      <c r="EV46" s="52"/>
      <c r="EW46" s="52"/>
      <c r="EX46" s="52"/>
      <c r="EY46" s="52"/>
      <c r="EZ46" s="52"/>
      <c r="FA46" s="52"/>
      <c r="FB46" s="52"/>
      <c r="FC46" s="52"/>
      <c r="FD46" s="52"/>
      <c r="FE46" s="52"/>
      <c r="FF46" s="52"/>
      <c r="FG46" s="52"/>
      <c r="FH46" s="52"/>
      <c r="FI46" s="52"/>
      <c r="FJ46" s="52"/>
      <c r="FK46" s="52"/>
      <c r="FL46" s="52"/>
      <c r="FM46" s="52"/>
      <c r="FN46" s="52"/>
      <c r="FO46" s="52"/>
      <c r="FP46" s="52"/>
      <c r="FQ46" s="52"/>
      <c r="FR46" s="52"/>
      <c r="FS46" s="52"/>
      <c r="FT46" s="52"/>
      <c r="FU46" s="52"/>
      <c r="FV46" s="52"/>
      <c r="FW46" s="52"/>
      <c r="FX46" s="52"/>
      <c r="FY46" s="52"/>
      <c r="FZ46" s="52"/>
      <c r="GA46" s="52"/>
      <c r="GB46" s="52"/>
      <c r="GC46" s="52"/>
      <c r="GD46" s="52"/>
      <c r="GE46" s="52"/>
      <c r="GF46" s="52"/>
      <c r="GG46" s="52"/>
      <c r="GH46" s="52"/>
      <c r="GI46" s="52"/>
      <c r="GJ46" s="52"/>
      <c r="GK46" s="52"/>
      <c r="GL46" s="52"/>
      <c r="GM46" s="52"/>
      <c r="GN46" s="52"/>
      <c r="GO46" s="52"/>
      <c r="GP46" s="52"/>
      <c r="GQ46" s="52"/>
      <c r="GR46" s="52"/>
      <c r="GS46" s="52"/>
      <c r="GT46" s="52"/>
      <c r="GU46" s="52"/>
      <c r="GV46" s="52"/>
      <c r="GW46" s="52"/>
      <c r="GX46" s="52"/>
      <c r="GY46" s="52"/>
      <c r="GZ46" s="52"/>
      <c r="HA46" s="52"/>
      <c r="HB46" s="52"/>
      <c r="HC46" s="52"/>
      <c r="HD46" s="52"/>
      <c r="HE46" s="52"/>
      <c r="HF46" s="52"/>
      <c r="HG46" s="52"/>
      <c r="HH46" s="52"/>
      <c r="HI46" s="52"/>
      <c r="HJ46" s="52"/>
      <c r="HK46" s="52"/>
      <c r="HL46" s="52"/>
      <c r="HM46" s="52"/>
      <c r="HN46" s="52"/>
      <c r="HO46" s="52"/>
      <c r="HP46" s="52"/>
      <c r="HQ46" s="52"/>
      <c r="HR46" s="52"/>
      <c r="HS46" s="52"/>
      <c r="HT46" s="52"/>
      <c r="HU46" s="52"/>
      <c r="HV46" s="52"/>
      <c r="HW46" s="52"/>
      <c r="HX46" s="52"/>
      <c r="HY46" s="52"/>
      <c r="HZ46" s="52"/>
      <c r="IA46" s="52"/>
      <c r="IB46" s="52"/>
      <c r="IC46" s="52"/>
      <c r="ID46" s="52"/>
      <c r="IE46" s="52"/>
      <c r="IF46" s="52"/>
      <c r="IG46" s="52"/>
      <c r="IH46" s="52"/>
      <c r="II46" s="52"/>
      <c r="IJ46" s="52"/>
      <c r="IK46" s="52"/>
      <c r="IL46" s="52"/>
      <c r="IM46" s="52"/>
      <c r="IN46" s="52"/>
      <c r="IO46" s="52"/>
      <c r="IP46" s="52"/>
      <c r="IQ46" s="52"/>
      <c r="IR46" s="52"/>
      <c r="IS46" s="52"/>
      <c r="IT46" s="52"/>
      <c r="IU46" s="52"/>
      <c r="IV46" s="52"/>
      <c r="IW46" s="52"/>
    </row>
    <row r="47" customFormat="false" ht="12.75" hidden="false" customHeight="false" outlineLevel="0" collapsed="false">
      <c r="D47" s="28"/>
      <c r="E47" s="4"/>
      <c r="F47" s="56"/>
      <c r="G47" s="16"/>
      <c r="I47" s="4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5"/>
    </row>
    <row r="48" customFormat="false" ht="12.75" hidden="false" customHeight="false" outlineLevel="0" collapsed="false">
      <c r="A48" s="1" t="s">
        <v>130</v>
      </c>
      <c r="B48" s="1" t="s">
        <v>9</v>
      </c>
      <c r="C48" s="2" t="s">
        <v>325</v>
      </c>
      <c r="D48" s="28" t="s">
        <v>26</v>
      </c>
      <c r="E48" s="17" t="n">
        <v>25000</v>
      </c>
      <c r="F48" s="13" t="n">
        <v>10000</v>
      </c>
      <c r="G48" s="16"/>
      <c r="I48" s="4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customFormat="false" ht="12.75" hidden="false" customHeight="false" outlineLevel="0" collapsed="false">
      <c r="B49" s="1" t="s">
        <v>9</v>
      </c>
      <c r="C49" s="2" t="s">
        <v>326</v>
      </c>
      <c r="D49" s="28" t="s">
        <v>26</v>
      </c>
      <c r="E49" s="17" t="n">
        <v>5000</v>
      </c>
      <c r="F49" s="13" t="n">
        <v>5000</v>
      </c>
      <c r="G49" s="16"/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customFormat="false" ht="12.75" hidden="false" customHeight="false" outlineLevel="0" collapsed="false">
      <c r="A50" s="10" t="s">
        <v>223</v>
      </c>
      <c r="B50" s="10"/>
      <c r="C50" s="38" t="s">
        <v>223</v>
      </c>
      <c r="D50" s="6"/>
      <c r="E50" s="39" t="n">
        <f aca="false">SUM(E48:E49)</f>
        <v>30000</v>
      </c>
      <c r="F50" s="45" t="n">
        <f aca="false">SUM(F48:F49)</f>
        <v>15000</v>
      </c>
      <c r="G50" s="40"/>
      <c r="H50" s="10"/>
      <c r="I50" s="41"/>
      <c r="J50" s="10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  <c r="EX50" s="10"/>
      <c r="EY50" s="10"/>
      <c r="EZ50" s="10"/>
      <c r="FA50" s="10"/>
      <c r="FB50" s="10"/>
      <c r="FC50" s="10"/>
      <c r="FD50" s="10"/>
      <c r="FE50" s="10"/>
      <c r="FF50" s="10"/>
      <c r="FG50" s="10"/>
      <c r="FH50" s="10"/>
      <c r="FI50" s="10"/>
      <c r="FJ50" s="10"/>
      <c r="FK50" s="10"/>
      <c r="FL50" s="10"/>
      <c r="FM50" s="10"/>
      <c r="FN50" s="10"/>
      <c r="FO50" s="10"/>
      <c r="FP50" s="10"/>
      <c r="FQ50" s="10"/>
      <c r="FR50" s="10"/>
      <c r="FS50" s="10"/>
      <c r="FT50" s="10"/>
      <c r="FU50" s="10"/>
      <c r="FV50" s="10"/>
      <c r="FW50" s="10"/>
      <c r="FX50" s="10"/>
      <c r="FY50" s="10"/>
      <c r="FZ50" s="10"/>
      <c r="GA50" s="10"/>
      <c r="GB50" s="10"/>
      <c r="GC50" s="10"/>
      <c r="GD50" s="10"/>
      <c r="GE50" s="10"/>
      <c r="GF50" s="10"/>
      <c r="GG50" s="10"/>
      <c r="GH50" s="10"/>
      <c r="GI50" s="10"/>
      <c r="GJ50" s="10"/>
      <c r="GK50" s="10"/>
      <c r="GL50" s="10"/>
      <c r="GM50" s="10"/>
      <c r="GN50" s="10"/>
      <c r="GO50" s="10"/>
      <c r="GP50" s="10"/>
      <c r="GQ50" s="10"/>
      <c r="GR50" s="10"/>
      <c r="GS50" s="10"/>
      <c r="GT50" s="10"/>
      <c r="GU50" s="10"/>
      <c r="GV50" s="10"/>
      <c r="GW50" s="10"/>
      <c r="GX50" s="10"/>
      <c r="GY50" s="10"/>
      <c r="GZ50" s="10"/>
      <c r="HA50" s="10"/>
      <c r="HB50" s="10"/>
      <c r="HC50" s="10"/>
      <c r="HD50" s="10"/>
      <c r="HE50" s="10"/>
      <c r="HF50" s="10"/>
      <c r="HG50" s="10"/>
      <c r="HH50" s="10"/>
      <c r="HI50" s="10"/>
      <c r="HJ50" s="10"/>
      <c r="HK50" s="10"/>
      <c r="HL50" s="10"/>
      <c r="HM50" s="10"/>
      <c r="HN50" s="10"/>
      <c r="HO50" s="10"/>
      <c r="HP50" s="10"/>
      <c r="HQ50" s="10"/>
      <c r="HR50" s="10"/>
      <c r="HS50" s="10"/>
      <c r="HT50" s="10"/>
      <c r="HU50" s="10"/>
      <c r="HV50" s="10"/>
      <c r="HW50" s="10"/>
      <c r="HX50" s="10"/>
      <c r="HY50" s="10"/>
      <c r="HZ50" s="10"/>
      <c r="IA50" s="10"/>
      <c r="IB50" s="10"/>
      <c r="IC50" s="10"/>
      <c r="ID50" s="10"/>
      <c r="IE50" s="10"/>
      <c r="IF50" s="10"/>
      <c r="IG50" s="10"/>
      <c r="IH50" s="10"/>
      <c r="II50" s="10"/>
      <c r="IJ50" s="10"/>
      <c r="IK50" s="10"/>
      <c r="IL50" s="10"/>
      <c r="IM50" s="10"/>
      <c r="IN50" s="10"/>
      <c r="IO50" s="10"/>
      <c r="IP50" s="10"/>
      <c r="IQ50" s="10"/>
      <c r="IR50" s="10"/>
      <c r="IS50" s="10"/>
      <c r="IT50" s="10"/>
      <c r="IU50" s="10"/>
      <c r="IV50" s="10"/>
      <c r="IW50" s="10"/>
    </row>
    <row r="51" customFormat="false" ht="12.75" hidden="false" customHeight="false" outlineLevel="0" collapsed="false">
      <c r="D51" s="28"/>
      <c r="E51" s="37"/>
      <c r="F51" s="29"/>
      <c r="G51" s="14"/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12.75" hidden="false" customHeight="false" outlineLevel="0" collapsed="false">
      <c r="A52" s="10"/>
      <c r="B52" s="10"/>
      <c r="C52" s="38"/>
      <c r="D52" s="60"/>
      <c r="E52" s="61"/>
      <c r="F52" s="8"/>
      <c r="G52" s="40"/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12.75" hidden="false" customHeight="false" outlineLevel="0" collapsed="false">
      <c r="A53" s="10" t="s">
        <v>339</v>
      </c>
      <c r="B53" s="10"/>
      <c r="C53" s="38"/>
      <c r="D53" s="60"/>
      <c r="E53" s="39" t="n">
        <v>9000000</v>
      </c>
      <c r="F53" s="45" t="n">
        <v>9000000</v>
      </c>
      <c r="G53" s="40"/>
      <c r="H53" s="10"/>
      <c r="I53" s="41"/>
      <c r="J53" s="10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0"/>
      <c r="HQ53" s="10"/>
      <c r="HR53" s="10"/>
      <c r="HS53" s="10"/>
      <c r="HT53" s="10"/>
      <c r="HU53" s="10"/>
      <c r="HV53" s="10"/>
      <c r="HW53" s="10"/>
      <c r="HX53" s="10"/>
      <c r="HY53" s="10"/>
      <c r="HZ53" s="10"/>
      <c r="IA53" s="10"/>
      <c r="IB53" s="10"/>
      <c r="IC53" s="10"/>
      <c r="ID53" s="10"/>
      <c r="IE53" s="10"/>
      <c r="IF53" s="10"/>
      <c r="IG53" s="10"/>
      <c r="IH53" s="10"/>
      <c r="II53" s="10"/>
      <c r="IJ53" s="10"/>
      <c r="IK53" s="10"/>
      <c r="IL53" s="10"/>
      <c r="IM53" s="10"/>
      <c r="IN53" s="10"/>
      <c r="IO53" s="10"/>
      <c r="IP53" s="10"/>
      <c r="IQ53" s="10"/>
      <c r="IR53" s="10"/>
      <c r="IS53" s="10"/>
      <c r="IT53" s="10"/>
      <c r="IU53" s="10"/>
      <c r="IV53" s="10"/>
      <c r="IW53" s="10"/>
    </row>
    <row r="54" customFormat="false" ht="12.75" hidden="false" customHeight="false" outlineLevel="0" collapsed="false">
      <c r="A54" s="10" t="s">
        <v>340</v>
      </c>
      <c r="B54" s="10"/>
      <c r="C54" s="38"/>
      <c r="D54" s="60"/>
      <c r="E54" s="39" t="n">
        <f aca="false">E31</f>
        <v>162350</v>
      </c>
      <c r="F54" s="39" t="n">
        <f aca="false">F31</f>
        <v>0</v>
      </c>
      <c r="G54" s="40"/>
      <c r="H54" s="10"/>
      <c r="I54" s="41"/>
      <c r="J54" s="10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  <c r="EQ54" s="10"/>
      <c r="ER54" s="10"/>
      <c r="ES54" s="10"/>
      <c r="ET54" s="10"/>
      <c r="EU54" s="10"/>
      <c r="EV54" s="10"/>
      <c r="EW54" s="10"/>
      <c r="EX54" s="10"/>
      <c r="EY54" s="10"/>
      <c r="EZ54" s="10"/>
      <c r="FA54" s="10"/>
      <c r="FB54" s="10"/>
      <c r="FC54" s="10"/>
      <c r="FD54" s="10"/>
      <c r="FE54" s="10"/>
      <c r="FF54" s="10"/>
      <c r="FG54" s="10"/>
      <c r="FH54" s="10"/>
      <c r="FI54" s="10"/>
      <c r="FJ54" s="10"/>
      <c r="FK54" s="10"/>
      <c r="FL54" s="10"/>
      <c r="FM54" s="10"/>
      <c r="FN54" s="10"/>
      <c r="FO54" s="10"/>
      <c r="FP54" s="10"/>
      <c r="FQ54" s="10"/>
      <c r="FR54" s="10"/>
      <c r="FS54" s="10"/>
      <c r="FT54" s="10"/>
      <c r="FU54" s="10"/>
      <c r="FV54" s="10"/>
      <c r="FW54" s="10"/>
      <c r="FX54" s="10"/>
      <c r="FY54" s="10"/>
      <c r="FZ54" s="10"/>
      <c r="GA54" s="10"/>
      <c r="GB54" s="10"/>
      <c r="GC54" s="10"/>
      <c r="GD54" s="10"/>
      <c r="GE54" s="10"/>
      <c r="GF54" s="10"/>
      <c r="GG54" s="10"/>
      <c r="GH54" s="10"/>
      <c r="GI54" s="10"/>
      <c r="GJ54" s="10"/>
      <c r="GK54" s="10"/>
      <c r="GL54" s="10"/>
      <c r="GM54" s="10"/>
      <c r="GN54" s="10"/>
      <c r="GO54" s="10"/>
      <c r="GP54" s="10"/>
      <c r="GQ54" s="10"/>
      <c r="GR54" s="10"/>
      <c r="GS54" s="10"/>
      <c r="GT54" s="10"/>
      <c r="GU54" s="10"/>
      <c r="GV54" s="10"/>
      <c r="GW54" s="10"/>
      <c r="GX54" s="10"/>
      <c r="GY54" s="10"/>
      <c r="GZ54" s="10"/>
      <c r="HA54" s="10"/>
      <c r="HB54" s="10"/>
      <c r="HC54" s="10"/>
      <c r="HD54" s="10"/>
      <c r="HE54" s="10"/>
      <c r="HF54" s="10"/>
      <c r="HG54" s="10"/>
      <c r="HH54" s="10"/>
      <c r="HI54" s="10"/>
      <c r="HJ54" s="10"/>
      <c r="HK54" s="10"/>
      <c r="HL54" s="10"/>
      <c r="HM54" s="10"/>
      <c r="HN54" s="10"/>
      <c r="HO54" s="10"/>
      <c r="HP54" s="10"/>
      <c r="HQ54" s="10"/>
      <c r="HR54" s="10"/>
      <c r="HS54" s="10"/>
      <c r="HT54" s="10"/>
      <c r="HU54" s="10"/>
      <c r="HV54" s="10"/>
      <c r="HW54" s="10"/>
      <c r="HX54" s="10"/>
      <c r="HY54" s="10"/>
      <c r="HZ54" s="10"/>
      <c r="IA54" s="10"/>
      <c r="IB54" s="10"/>
      <c r="IC54" s="10"/>
      <c r="ID54" s="10"/>
      <c r="IE54" s="10"/>
      <c r="IF54" s="10"/>
      <c r="IG54" s="10"/>
      <c r="IH54" s="10"/>
      <c r="II54" s="10"/>
      <c r="IJ54" s="10"/>
      <c r="IK54" s="10"/>
      <c r="IL54" s="10"/>
      <c r="IM54" s="10"/>
      <c r="IN54" s="10"/>
      <c r="IO54" s="10"/>
      <c r="IP54" s="10"/>
      <c r="IQ54" s="10"/>
      <c r="IR54" s="10"/>
      <c r="IS54" s="10"/>
      <c r="IT54" s="10"/>
      <c r="IU54" s="10"/>
      <c r="IV54" s="10"/>
      <c r="IW54" s="10"/>
    </row>
    <row r="55" customFormat="false" ht="12.75" hidden="false" customHeight="false" outlineLevel="0" collapsed="false">
      <c r="A55" s="10" t="s">
        <v>341</v>
      </c>
      <c r="B55" s="10"/>
      <c r="C55" s="38"/>
      <c r="D55" s="60"/>
      <c r="E55" s="39" t="n">
        <f aca="false">SUM(E53-E54)</f>
        <v>8837650</v>
      </c>
      <c r="F55" s="39" t="n">
        <f aca="false">SUM(F53-F54)</f>
        <v>9000000</v>
      </c>
      <c r="G55" s="40"/>
      <c r="H55" s="10"/>
      <c r="I55" s="41"/>
      <c r="J55" s="10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  <c r="EQ55" s="10"/>
      <c r="ER55" s="10"/>
      <c r="ES55" s="10"/>
      <c r="ET55" s="10"/>
      <c r="EU55" s="10"/>
      <c r="EV55" s="10"/>
      <c r="EW55" s="10"/>
      <c r="EX55" s="10"/>
      <c r="EY55" s="10"/>
      <c r="EZ55" s="10"/>
      <c r="FA55" s="10"/>
      <c r="FB55" s="10"/>
      <c r="FC55" s="10"/>
      <c r="FD55" s="10"/>
      <c r="FE55" s="10"/>
      <c r="FF55" s="10"/>
      <c r="FG55" s="10"/>
      <c r="FH55" s="10"/>
      <c r="FI55" s="10"/>
      <c r="FJ55" s="10"/>
      <c r="FK55" s="10"/>
      <c r="FL55" s="10"/>
      <c r="FM55" s="10"/>
      <c r="FN55" s="10"/>
      <c r="FO55" s="10"/>
      <c r="FP55" s="10"/>
      <c r="FQ55" s="10"/>
      <c r="FR55" s="10"/>
      <c r="FS55" s="10"/>
      <c r="FT55" s="10"/>
      <c r="FU55" s="10"/>
      <c r="FV55" s="10"/>
      <c r="FW55" s="10"/>
      <c r="FX55" s="10"/>
      <c r="FY55" s="10"/>
      <c r="FZ55" s="10"/>
      <c r="GA55" s="10"/>
      <c r="GB55" s="10"/>
      <c r="GC55" s="10"/>
      <c r="GD55" s="10"/>
      <c r="GE55" s="10"/>
      <c r="GF55" s="10"/>
      <c r="GG55" s="10"/>
      <c r="GH55" s="10"/>
      <c r="GI55" s="10"/>
      <c r="GJ55" s="10"/>
      <c r="GK55" s="10"/>
      <c r="GL55" s="10"/>
      <c r="GM55" s="10"/>
      <c r="GN55" s="10"/>
      <c r="GO55" s="10"/>
      <c r="GP55" s="10"/>
      <c r="GQ55" s="10"/>
      <c r="GR55" s="10"/>
      <c r="GS55" s="10"/>
      <c r="GT55" s="10"/>
      <c r="GU55" s="10"/>
      <c r="GV55" s="10"/>
      <c r="GW55" s="10"/>
      <c r="GX55" s="10"/>
      <c r="GY55" s="10"/>
      <c r="GZ55" s="10"/>
      <c r="HA55" s="10"/>
      <c r="HB55" s="10"/>
      <c r="HC55" s="10"/>
      <c r="HD55" s="10"/>
      <c r="HE55" s="10"/>
      <c r="HF55" s="10"/>
      <c r="HG55" s="10"/>
      <c r="HH55" s="10"/>
      <c r="HI55" s="10"/>
      <c r="HJ55" s="10"/>
      <c r="HK55" s="10"/>
      <c r="HL55" s="10"/>
      <c r="HM55" s="10"/>
      <c r="HN55" s="10"/>
      <c r="HO55" s="10"/>
      <c r="HP55" s="10"/>
      <c r="HQ55" s="10"/>
      <c r="HR55" s="10"/>
      <c r="HS55" s="10"/>
      <c r="HT55" s="10"/>
      <c r="HU55" s="10"/>
      <c r="HV55" s="10"/>
      <c r="HW55" s="10"/>
      <c r="HX55" s="10"/>
      <c r="HY55" s="10"/>
      <c r="HZ55" s="10"/>
      <c r="IA55" s="10"/>
      <c r="IB55" s="10"/>
      <c r="IC55" s="10"/>
      <c r="ID55" s="10"/>
      <c r="IE55" s="10"/>
      <c r="IF55" s="10"/>
      <c r="IG55" s="10"/>
      <c r="IH55" s="10"/>
      <c r="II55" s="10"/>
      <c r="IJ55" s="10"/>
      <c r="IK55" s="10"/>
      <c r="IL55" s="10"/>
      <c r="IM55" s="10"/>
      <c r="IN55" s="10"/>
      <c r="IO55" s="10"/>
      <c r="IP55" s="10"/>
      <c r="IQ55" s="10"/>
      <c r="IR55" s="10"/>
      <c r="IS55" s="10"/>
      <c r="IT55" s="10"/>
      <c r="IU55" s="10"/>
      <c r="IV55" s="10"/>
      <c r="IW55" s="10"/>
    </row>
    <row r="56" customFormat="false" ht="12.75" hidden="false" customHeight="false" outlineLevel="0" collapsed="false">
      <c r="A56" s="10"/>
      <c r="B56" s="10"/>
      <c r="C56" s="38"/>
      <c r="D56" s="60"/>
      <c r="E56" s="39"/>
      <c r="F56" s="45"/>
      <c r="G56" s="40"/>
      <c r="H56" s="10"/>
      <c r="I56" s="41"/>
      <c r="J56" s="10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</row>
    <row r="57" customFormat="false" ht="12.75" hidden="false" customHeight="false" outlineLevel="0" collapsed="false">
      <c r="A57" s="10" t="s">
        <v>339</v>
      </c>
      <c r="B57" s="10"/>
      <c r="C57" s="38"/>
      <c r="D57" s="60"/>
      <c r="E57" s="39" t="n">
        <v>9000000</v>
      </c>
      <c r="F57" s="45" t="n">
        <v>9000000</v>
      </c>
      <c r="G57" s="40"/>
      <c r="H57" s="10"/>
      <c r="I57" s="41"/>
      <c r="J57" s="10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10"/>
      <c r="DZ57" s="10"/>
      <c r="EA57" s="10"/>
      <c r="EB57" s="10"/>
      <c r="EC57" s="10"/>
      <c r="ED57" s="10"/>
      <c r="EE57" s="10"/>
      <c r="EF57" s="10"/>
      <c r="EG57" s="10"/>
      <c r="EH57" s="10"/>
      <c r="EI57" s="10"/>
      <c r="EJ57" s="10"/>
      <c r="EK57" s="10"/>
      <c r="EL57" s="10"/>
      <c r="EM57" s="10"/>
      <c r="EN57" s="10"/>
      <c r="EO57" s="10"/>
      <c r="EP57" s="10"/>
      <c r="EQ57" s="10"/>
      <c r="ER57" s="10"/>
      <c r="ES57" s="10"/>
      <c r="ET57" s="10"/>
      <c r="EU57" s="10"/>
      <c r="EV57" s="10"/>
      <c r="EW57" s="10"/>
      <c r="EX57" s="10"/>
      <c r="EY57" s="10"/>
      <c r="EZ57" s="10"/>
      <c r="FA57" s="10"/>
      <c r="FB57" s="10"/>
      <c r="FC57" s="10"/>
      <c r="FD57" s="10"/>
      <c r="FE57" s="10"/>
      <c r="FF57" s="10"/>
      <c r="FG57" s="10"/>
      <c r="FH57" s="10"/>
      <c r="FI57" s="10"/>
      <c r="FJ57" s="10"/>
      <c r="FK57" s="10"/>
      <c r="FL57" s="10"/>
      <c r="FM57" s="10"/>
      <c r="FN57" s="10"/>
      <c r="FO57" s="10"/>
      <c r="FP57" s="10"/>
      <c r="FQ57" s="10"/>
      <c r="FR57" s="10"/>
      <c r="FS57" s="10"/>
      <c r="FT57" s="10"/>
      <c r="FU57" s="10"/>
      <c r="FV57" s="10"/>
      <c r="FW57" s="10"/>
      <c r="FX57" s="10"/>
      <c r="FY57" s="10"/>
      <c r="FZ57" s="10"/>
      <c r="GA57" s="10"/>
      <c r="GB57" s="10"/>
      <c r="GC57" s="10"/>
      <c r="GD57" s="10"/>
      <c r="GE57" s="10"/>
      <c r="GF57" s="10"/>
      <c r="GG57" s="10"/>
      <c r="GH57" s="10"/>
      <c r="GI57" s="10"/>
      <c r="GJ57" s="10"/>
      <c r="GK57" s="10"/>
      <c r="GL57" s="10"/>
      <c r="GM57" s="10"/>
      <c r="GN57" s="10"/>
      <c r="GO57" s="10"/>
      <c r="GP57" s="10"/>
      <c r="GQ57" s="10"/>
      <c r="GR57" s="10"/>
      <c r="GS57" s="10"/>
      <c r="GT57" s="10"/>
      <c r="GU57" s="10"/>
      <c r="GV57" s="10"/>
      <c r="GW57" s="10"/>
      <c r="GX57" s="10"/>
      <c r="GY57" s="10"/>
      <c r="GZ57" s="10"/>
      <c r="HA57" s="10"/>
      <c r="HB57" s="10"/>
      <c r="HC57" s="10"/>
      <c r="HD57" s="10"/>
      <c r="HE57" s="10"/>
      <c r="HF57" s="10"/>
      <c r="HG57" s="10"/>
      <c r="HH57" s="10"/>
      <c r="HI57" s="10"/>
      <c r="HJ57" s="10"/>
      <c r="HK57" s="10"/>
      <c r="HL57" s="10"/>
      <c r="HM57" s="10"/>
      <c r="HN57" s="10"/>
      <c r="HO57" s="10"/>
      <c r="HP57" s="10"/>
      <c r="HQ57" s="10"/>
      <c r="HR57" s="10"/>
      <c r="HS57" s="10"/>
      <c r="HT57" s="10"/>
      <c r="HU57" s="10"/>
      <c r="HV57" s="10"/>
      <c r="HW57" s="10"/>
      <c r="HX57" s="10"/>
      <c r="HY57" s="10"/>
      <c r="HZ57" s="10"/>
      <c r="IA57" s="10"/>
      <c r="IB57" s="10"/>
      <c r="IC57" s="10"/>
      <c r="ID57" s="10"/>
      <c r="IE57" s="10"/>
      <c r="IF57" s="10"/>
      <c r="IG57" s="10"/>
      <c r="IH57" s="10"/>
      <c r="II57" s="10"/>
      <c r="IJ57" s="10"/>
      <c r="IK57" s="10"/>
      <c r="IL57" s="10"/>
      <c r="IM57" s="10"/>
      <c r="IN57" s="10"/>
      <c r="IO57" s="10"/>
      <c r="IP57" s="10"/>
      <c r="IQ57" s="10"/>
      <c r="IR57" s="10"/>
      <c r="IS57" s="10"/>
      <c r="IT57" s="10"/>
      <c r="IU57" s="10"/>
      <c r="IV57" s="10"/>
      <c r="IW57" s="10"/>
    </row>
    <row r="58" customFormat="false" ht="12.75" hidden="false" customHeight="false" outlineLevel="0" collapsed="false">
      <c r="A58" s="10" t="s">
        <v>342</v>
      </c>
      <c r="B58" s="10"/>
      <c r="C58" s="38"/>
      <c r="D58" s="60"/>
      <c r="E58" s="39" t="n">
        <f aca="false">E43</f>
        <v>429000</v>
      </c>
      <c r="F58" s="39" t="n">
        <f aca="false">F43</f>
        <v>282000</v>
      </c>
      <c r="G58" s="40"/>
      <c r="H58" s="10"/>
      <c r="I58" s="41"/>
      <c r="J58" s="10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10"/>
      <c r="EU58" s="10"/>
      <c r="EV58" s="10"/>
      <c r="EW58" s="10"/>
      <c r="EX58" s="10"/>
      <c r="EY58" s="10"/>
      <c r="EZ58" s="10"/>
      <c r="FA58" s="10"/>
      <c r="FB58" s="10"/>
      <c r="FC58" s="10"/>
      <c r="FD58" s="10"/>
      <c r="FE58" s="10"/>
      <c r="FF58" s="10"/>
      <c r="FG58" s="10"/>
      <c r="FH58" s="10"/>
      <c r="FI58" s="10"/>
      <c r="FJ58" s="10"/>
      <c r="FK58" s="10"/>
      <c r="FL58" s="10"/>
      <c r="FM58" s="10"/>
      <c r="FN58" s="10"/>
      <c r="FO58" s="10"/>
      <c r="FP58" s="10"/>
      <c r="FQ58" s="10"/>
      <c r="FR58" s="10"/>
      <c r="FS58" s="10"/>
      <c r="FT58" s="10"/>
      <c r="FU58" s="10"/>
      <c r="FV58" s="10"/>
      <c r="FW58" s="10"/>
      <c r="FX58" s="10"/>
      <c r="FY58" s="10"/>
      <c r="FZ58" s="10"/>
      <c r="GA58" s="10"/>
      <c r="GB58" s="10"/>
      <c r="GC58" s="10"/>
      <c r="GD58" s="10"/>
      <c r="GE58" s="10"/>
      <c r="GF58" s="10"/>
      <c r="GG58" s="10"/>
      <c r="GH58" s="10"/>
      <c r="GI58" s="10"/>
      <c r="GJ58" s="10"/>
      <c r="GK58" s="10"/>
      <c r="GL58" s="10"/>
      <c r="GM58" s="10"/>
      <c r="GN58" s="10"/>
      <c r="GO58" s="10"/>
      <c r="GP58" s="10"/>
      <c r="GQ58" s="10"/>
      <c r="GR58" s="10"/>
      <c r="GS58" s="10"/>
      <c r="GT58" s="10"/>
      <c r="GU58" s="10"/>
      <c r="GV58" s="10"/>
      <c r="GW58" s="10"/>
      <c r="GX58" s="10"/>
      <c r="GY58" s="10"/>
      <c r="GZ58" s="10"/>
      <c r="HA58" s="10"/>
      <c r="HB58" s="10"/>
      <c r="HC58" s="10"/>
      <c r="HD58" s="10"/>
      <c r="HE58" s="10"/>
      <c r="HF58" s="10"/>
      <c r="HG58" s="10"/>
      <c r="HH58" s="10"/>
      <c r="HI58" s="10"/>
      <c r="HJ58" s="10"/>
      <c r="HK58" s="10"/>
      <c r="HL58" s="10"/>
      <c r="HM58" s="10"/>
      <c r="HN58" s="10"/>
      <c r="HO58" s="10"/>
      <c r="HP58" s="10"/>
      <c r="HQ58" s="10"/>
      <c r="HR58" s="10"/>
      <c r="HS58" s="10"/>
      <c r="HT58" s="10"/>
      <c r="HU58" s="10"/>
      <c r="HV58" s="10"/>
      <c r="HW58" s="10"/>
      <c r="HX58" s="10"/>
      <c r="HY58" s="10"/>
      <c r="HZ58" s="10"/>
      <c r="IA58" s="10"/>
      <c r="IB58" s="10"/>
      <c r="IC58" s="10"/>
      <c r="ID58" s="10"/>
      <c r="IE58" s="10"/>
      <c r="IF58" s="10"/>
      <c r="IG58" s="10"/>
      <c r="IH58" s="10"/>
      <c r="II58" s="10"/>
      <c r="IJ58" s="10"/>
      <c r="IK58" s="10"/>
      <c r="IL58" s="10"/>
      <c r="IM58" s="10"/>
      <c r="IN58" s="10"/>
      <c r="IO58" s="10"/>
      <c r="IP58" s="10"/>
      <c r="IQ58" s="10"/>
      <c r="IR58" s="10"/>
      <c r="IS58" s="10"/>
      <c r="IT58" s="10"/>
      <c r="IU58" s="10"/>
      <c r="IV58" s="10"/>
      <c r="IW58" s="10"/>
    </row>
    <row r="59" customFormat="false" ht="12.75" hidden="false" customHeight="false" outlineLevel="0" collapsed="false">
      <c r="A59" s="10" t="s">
        <v>341</v>
      </c>
      <c r="B59" s="10"/>
      <c r="C59" s="38"/>
      <c r="D59" s="60"/>
      <c r="E59" s="39" t="n">
        <f aca="false">SUM(E57-E58)</f>
        <v>8571000</v>
      </c>
      <c r="F59" s="39" t="n">
        <f aca="false">SUM(F57-F58)</f>
        <v>8718000</v>
      </c>
      <c r="G59" s="40"/>
      <c r="H59" s="10"/>
      <c r="I59" s="41"/>
      <c r="J59" s="10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10"/>
      <c r="EU59" s="10"/>
      <c r="EV59" s="10"/>
      <c r="EW59" s="10"/>
      <c r="EX59" s="10"/>
      <c r="EY59" s="10"/>
      <c r="EZ59" s="10"/>
      <c r="FA59" s="10"/>
      <c r="FB59" s="10"/>
      <c r="FC59" s="10"/>
      <c r="FD59" s="10"/>
      <c r="FE59" s="10"/>
      <c r="FF59" s="10"/>
      <c r="FG59" s="10"/>
      <c r="FH59" s="10"/>
      <c r="FI59" s="10"/>
      <c r="FJ59" s="10"/>
      <c r="FK59" s="10"/>
      <c r="FL59" s="10"/>
      <c r="FM59" s="10"/>
      <c r="FN59" s="10"/>
      <c r="FO59" s="10"/>
      <c r="FP59" s="10"/>
      <c r="FQ59" s="10"/>
      <c r="FR59" s="10"/>
      <c r="FS59" s="10"/>
      <c r="FT59" s="10"/>
      <c r="FU59" s="10"/>
      <c r="FV59" s="10"/>
      <c r="FW59" s="10"/>
      <c r="FX59" s="10"/>
      <c r="FY59" s="10"/>
      <c r="FZ59" s="10"/>
      <c r="GA59" s="10"/>
      <c r="GB59" s="10"/>
      <c r="GC59" s="10"/>
      <c r="GD59" s="10"/>
      <c r="GE59" s="10"/>
      <c r="GF59" s="10"/>
      <c r="GG59" s="10"/>
      <c r="GH59" s="10"/>
      <c r="GI59" s="10"/>
      <c r="GJ59" s="10"/>
      <c r="GK59" s="10"/>
      <c r="GL59" s="10"/>
      <c r="GM59" s="10"/>
      <c r="GN59" s="10"/>
      <c r="GO59" s="10"/>
      <c r="GP59" s="10"/>
      <c r="GQ59" s="10"/>
      <c r="GR59" s="10"/>
      <c r="GS59" s="10"/>
      <c r="GT59" s="10"/>
      <c r="GU59" s="10"/>
      <c r="GV59" s="10"/>
      <c r="GW59" s="10"/>
      <c r="GX59" s="10"/>
      <c r="GY59" s="10"/>
      <c r="GZ59" s="10"/>
      <c r="HA59" s="10"/>
      <c r="HB59" s="10"/>
      <c r="HC59" s="10"/>
      <c r="HD59" s="10"/>
      <c r="HE59" s="10"/>
      <c r="HF59" s="10"/>
      <c r="HG59" s="10"/>
      <c r="HH59" s="10"/>
      <c r="HI59" s="10"/>
      <c r="HJ59" s="10"/>
      <c r="HK59" s="10"/>
      <c r="HL59" s="10"/>
      <c r="HM59" s="10"/>
      <c r="HN59" s="10"/>
      <c r="HO59" s="10"/>
      <c r="HP59" s="10"/>
      <c r="HQ59" s="10"/>
      <c r="HR59" s="10"/>
      <c r="HS59" s="10"/>
      <c r="HT59" s="10"/>
      <c r="HU59" s="10"/>
      <c r="HV59" s="10"/>
      <c r="HW59" s="10"/>
      <c r="HX59" s="10"/>
      <c r="HY59" s="10"/>
      <c r="HZ59" s="10"/>
      <c r="IA59" s="10"/>
      <c r="IB59" s="10"/>
      <c r="IC59" s="10"/>
      <c r="ID59" s="10"/>
      <c r="IE59" s="10"/>
      <c r="IF59" s="10"/>
      <c r="IG59" s="10"/>
      <c r="IH59" s="10"/>
      <c r="II59" s="10"/>
      <c r="IJ59" s="10"/>
      <c r="IK59" s="10"/>
      <c r="IL59" s="10"/>
      <c r="IM59" s="10"/>
      <c r="IN59" s="10"/>
      <c r="IO59" s="10"/>
      <c r="IP59" s="10"/>
      <c r="IQ59" s="10"/>
      <c r="IR59" s="10"/>
      <c r="IS59" s="10"/>
      <c r="IT59" s="10"/>
      <c r="IU59" s="10"/>
      <c r="IV59" s="10"/>
      <c r="IW59" s="10"/>
    </row>
    <row r="60" customFormat="false" ht="12.75" hidden="false" customHeight="false" outlineLevel="0" collapsed="false">
      <c r="A60" s="10"/>
      <c r="B60" s="10"/>
      <c r="C60" s="38"/>
      <c r="D60" s="60"/>
      <c r="E60" s="39"/>
      <c r="F60" s="39"/>
      <c r="G60" s="40"/>
      <c r="H60" s="10"/>
      <c r="I60" s="41"/>
      <c r="J60" s="10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10"/>
      <c r="EU60" s="10"/>
      <c r="EV60" s="10"/>
      <c r="EW60" s="10"/>
      <c r="EX60" s="10"/>
      <c r="EY60" s="10"/>
      <c r="EZ60" s="10"/>
      <c r="FA60" s="10"/>
      <c r="FB60" s="10"/>
      <c r="FC60" s="10"/>
      <c r="FD60" s="10"/>
      <c r="FE60" s="10"/>
      <c r="FF60" s="10"/>
      <c r="FG60" s="10"/>
      <c r="FH60" s="10"/>
      <c r="FI60" s="10"/>
      <c r="FJ60" s="10"/>
      <c r="FK60" s="10"/>
      <c r="FL60" s="10"/>
      <c r="FM60" s="10"/>
      <c r="FN60" s="10"/>
      <c r="FO60" s="10"/>
      <c r="FP60" s="10"/>
      <c r="FQ60" s="10"/>
      <c r="FR60" s="10"/>
      <c r="FS60" s="10"/>
      <c r="FT60" s="10"/>
      <c r="FU60" s="10"/>
      <c r="FV60" s="10"/>
      <c r="FW60" s="10"/>
      <c r="FX60" s="10"/>
      <c r="FY60" s="10"/>
      <c r="FZ60" s="10"/>
      <c r="GA60" s="10"/>
      <c r="GB60" s="10"/>
      <c r="GC60" s="10"/>
      <c r="GD60" s="10"/>
      <c r="GE60" s="10"/>
      <c r="GF60" s="10"/>
      <c r="GG60" s="10"/>
      <c r="GH60" s="10"/>
      <c r="GI60" s="10"/>
      <c r="GJ60" s="10"/>
      <c r="GK60" s="10"/>
      <c r="GL60" s="10"/>
      <c r="GM60" s="10"/>
      <c r="GN60" s="10"/>
      <c r="GO60" s="10"/>
      <c r="GP60" s="10"/>
      <c r="GQ60" s="10"/>
      <c r="GR60" s="10"/>
      <c r="GS60" s="10"/>
      <c r="GT60" s="10"/>
      <c r="GU60" s="10"/>
      <c r="GV60" s="10"/>
      <c r="GW60" s="10"/>
      <c r="GX60" s="10"/>
      <c r="GY60" s="10"/>
      <c r="GZ60" s="10"/>
      <c r="HA60" s="10"/>
      <c r="HB60" s="10"/>
      <c r="HC60" s="10"/>
      <c r="HD60" s="10"/>
      <c r="HE60" s="10"/>
      <c r="HF60" s="10"/>
      <c r="HG60" s="10"/>
      <c r="HH60" s="10"/>
      <c r="HI60" s="10"/>
      <c r="HJ60" s="10"/>
      <c r="HK60" s="10"/>
      <c r="HL60" s="10"/>
      <c r="HM60" s="10"/>
      <c r="HN60" s="10"/>
      <c r="HO60" s="10"/>
      <c r="HP60" s="10"/>
      <c r="HQ60" s="10"/>
      <c r="HR60" s="10"/>
      <c r="HS60" s="10"/>
      <c r="HT60" s="10"/>
      <c r="HU60" s="10"/>
      <c r="HV60" s="10"/>
      <c r="HW60" s="10"/>
      <c r="HX60" s="10"/>
      <c r="HY60" s="10"/>
      <c r="HZ60" s="10"/>
      <c r="IA60" s="10"/>
      <c r="IB60" s="10"/>
      <c r="IC60" s="10"/>
      <c r="ID60" s="10"/>
      <c r="IE60" s="10"/>
      <c r="IF60" s="10"/>
      <c r="IG60" s="10"/>
      <c r="IH60" s="10"/>
      <c r="II60" s="10"/>
      <c r="IJ60" s="10"/>
      <c r="IK60" s="10"/>
      <c r="IL60" s="10"/>
      <c r="IM60" s="10"/>
      <c r="IN60" s="10"/>
      <c r="IO60" s="10"/>
      <c r="IP60" s="10"/>
      <c r="IQ60" s="10"/>
      <c r="IR60" s="10"/>
      <c r="IS60" s="10"/>
      <c r="IT60" s="10"/>
      <c r="IU60" s="10"/>
      <c r="IV60" s="10"/>
      <c r="IW60" s="10"/>
    </row>
    <row r="61" customFormat="false" ht="12.75" hidden="false" customHeight="false" outlineLevel="0" collapsed="false">
      <c r="A61" s="10" t="s">
        <v>343</v>
      </c>
      <c r="B61" s="10"/>
      <c r="C61" s="38"/>
      <c r="D61" s="60"/>
      <c r="E61" s="39" t="n">
        <v>1200000</v>
      </c>
      <c r="F61" s="39" t="n">
        <v>1200000</v>
      </c>
      <c r="G61" s="40"/>
      <c r="H61" s="10"/>
      <c r="I61" s="41"/>
      <c r="J61" s="10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10"/>
      <c r="EU61" s="10"/>
      <c r="EV61" s="10"/>
      <c r="EW61" s="10"/>
      <c r="EX61" s="10"/>
      <c r="EY61" s="10"/>
      <c r="EZ61" s="10"/>
      <c r="FA61" s="10"/>
      <c r="FB61" s="10"/>
      <c r="FC61" s="10"/>
      <c r="FD61" s="10"/>
      <c r="FE61" s="10"/>
      <c r="FF61" s="10"/>
      <c r="FG61" s="10"/>
      <c r="FH61" s="10"/>
      <c r="FI61" s="10"/>
      <c r="FJ61" s="10"/>
      <c r="FK61" s="10"/>
      <c r="FL61" s="10"/>
      <c r="FM61" s="10"/>
      <c r="FN61" s="10"/>
      <c r="FO61" s="10"/>
      <c r="FP61" s="10"/>
      <c r="FQ61" s="10"/>
      <c r="FR61" s="10"/>
      <c r="FS61" s="10"/>
      <c r="FT61" s="10"/>
      <c r="FU61" s="10"/>
      <c r="FV61" s="10"/>
      <c r="FW61" s="10"/>
      <c r="FX61" s="10"/>
      <c r="FY61" s="10"/>
      <c r="FZ61" s="10"/>
      <c r="GA61" s="10"/>
      <c r="GB61" s="10"/>
      <c r="GC61" s="10"/>
      <c r="GD61" s="10"/>
      <c r="GE61" s="10"/>
      <c r="GF61" s="10"/>
      <c r="GG61" s="10"/>
      <c r="GH61" s="10"/>
      <c r="GI61" s="10"/>
      <c r="GJ61" s="10"/>
      <c r="GK61" s="10"/>
      <c r="GL61" s="10"/>
      <c r="GM61" s="10"/>
      <c r="GN61" s="10"/>
      <c r="GO61" s="10"/>
      <c r="GP61" s="10"/>
      <c r="GQ61" s="10"/>
      <c r="GR61" s="10"/>
      <c r="GS61" s="10"/>
      <c r="GT61" s="10"/>
      <c r="GU61" s="10"/>
      <c r="GV61" s="10"/>
      <c r="GW61" s="10"/>
      <c r="GX61" s="10"/>
      <c r="GY61" s="10"/>
      <c r="GZ61" s="10"/>
      <c r="HA61" s="10"/>
      <c r="HB61" s="10"/>
      <c r="HC61" s="10"/>
      <c r="HD61" s="10"/>
      <c r="HE61" s="10"/>
      <c r="HF61" s="10"/>
      <c r="HG61" s="10"/>
      <c r="HH61" s="10"/>
      <c r="HI61" s="10"/>
      <c r="HJ61" s="10"/>
      <c r="HK61" s="10"/>
      <c r="HL61" s="10"/>
      <c r="HM61" s="10"/>
      <c r="HN61" s="10"/>
      <c r="HO61" s="10"/>
      <c r="HP61" s="10"/>
      <c r="HQ61" s="10"/>
      <c r="HR61" s="10"/>
      <c r="HS61" s="10"/>
      <c r="HT61" s="10"/>
      <c r="HU61" s="10"/>
      <c r="HV61" s="10"/>
      <c r="HW61" s="10"/>
      <c r="HX61" s="10"/>
      <c r="HY61" s="10"/>
      <c r="HZ61" s="10"/>
      <c r="IA61" s="10"/>
      <c r="IB61" s="10"/>
      <c r="IC61" s="10"/>
      <c r="ID61" s="10"/>
      <c r="IE61" s="10"/>
      <c r="IF61" s="10"/>
      <c r="IG61" s="10"/>
      <c r="IH61" s="10"/>
      <c r="II61" s="10"/>
      <c r="IJ61" s="10"/>
      <c r="IK61" s="10"/>
      <c r="IL61" s="10"/>
      <c r="IM61" s="10"/>
      <c r="IN61" s="10"/>
      <c r="IO61" s="10"/>
      <c r="IP61" s="10"/>
      <c r="IQ61" s="10"/>
      <c r="IR61" s="10"/>
      <c r="IS61" s="10"/>
      <c r="IT61" s="10"/>
      <c r="IU61" s="10"/>
      <c r="IV61" s="10"/>
      <c r="IW61" s="10"/>
    </row>
    <row r="62" customFormat="false" ht="12.75" hidden="false" customHeight="false" outlineLevel="0" collapsed="false">
      <c r="A62" s="10" t="s">
        <v>344</v>
      </c>
      <c r="B62" s="10"/>
      <c r="C62" s="38"/>
      <c r="D62" s="60"/>
      <c r="E62" s="39" t="n">
        <f aca="false">E50</f>
        <v>30000</v>
      </c>
      <c r="F62" s="39" t="n">
        <f aca="false">F50</f>
        <v>15000</v>
      </c>
      <c r="G62" s="40"/>
      <c r="H62" s="10"/>
      <c r="I62" s="41"/>
      <c r="J62" s="10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10"/>
      <c r="EU62" s="10"/>
      <c r="EV62" s="10"/>
      <c r="EW62" s="10"/>
      <c r="EX62" s="10"/>
      <c r="EY62" s="10"/>
      <c r="EZ62" s="10"/>
      <c r="FA62" s="10"/>
      <c r="FB62" s="10"/>
      <c r="FC62" s="10"/>
      <c r="FD62" s="10"/>
      <c r="FE62" s="10"/>
      <c r="FF62" s="10"/>
      <c r="FG62" s="10"/>
      <c r="FH62" s="10"/>
      <c r="FI62" s="10"/>
      <c r="FJ62" s="10"/>
      <c r="FK62" s="10"/>
      <c r="FL62" s="10"/>
      <c r="FM62" s="10"/>
      <c r="FN62" s="10"/>
      <c r="FO62" s="10"/>
      <c r="FP62" s="10"/>
      <c r="FQ62" s="10"/>
      <c r="FR62" s="10"/>
      <c r="FS62" s="10"/>
      <c r="FT62" s="10"/>
      <c r="FU62" s="10"/>
      <c r="FV62" s="10"/>
      <c r="FW62" s="10"/>
      <c r="FX62" s="10"/>
      <c r="FY62" s="10"/>
      <c r="FZ62" s="10"/>
      <c r="GA62" s="10"/>
      <c r="GB62" s="10"/>
      <c r="GC62" s="10"/>
      <c r="GD62" s="10"/>
      <c r="GE62" s="10"/>
      <c r="GF62" s="10"/>
      <c r="GG62" s="10"/>
      <c r="GH62" s="10"/>
      <c r="GI62" s="10"/>
      <c r="GJ62" s="10"/>
      <c r="GK62" s="10"/>
      <c r="GL62" s="10"/>
      <c r="GM62" s="10"/>
      <c r="GN62" s="10"/>
      <c r="GO62" s="10"/>
      <c r="GP62" s="10"/>
      <c r="GQ62" s="10"/>
      <c r="GR62" s="10"/>
      <c r="GS62" s="10"/>
      <c r="GT62" s="10"/>
      <c r="GU62" s="10"/>
      <c r="GV62" s="10"/>
      <c r="GW62" s="10"/>
      <c r="GX62" s="10"/>
      <c r="GY62" s="10"/>
      <c r="GZ62" s="10"/>
      <c r="HA62" s="10"/>
      <c r="HB62" s="10"/>
      <c r="HC62" s="10"/>
      <c r="HD62" s="10"/>
      <c r="HE62" s="10"/>
      <c r="HF62" s="10"/>
      <c r="HG62" s="10"/>
      <c r="HH62" s="10"/>
      <c r="HI62" s="10"/>
      <c r="HJ62" s="10"/>
      <c r="HK62" s="10"/>
      <c r="HL62" s="10"/>
      <c r="HM62" s="10"/>
      <c r="HN62" s="10"/>
      <c r="HO62" s="10"/>
      <c r="HP62" s="10"/>
      <c r="HQ62" s="10"/>
      <c r="HR62" s="10"/>
      <c r="HS62" s="10"/>
      <c r="HT62" s="10"/>
      <c r="HU62" s="10"/>
      <c r="HV62" s="10"/>
      <c r="HW62" s="10"/>
      <c r="HX62" s="10"/>
      <c r="HY62" s="10"/>
      <c r="HZ62" s="10"/>
      <c r="IA62" s="10"/>
      <c r="IB62" s="10"/>
      <c r="IC62" s="10"/>
      <c r="ID62" s="10"/>
      <c r="IE62" s="10"/>
      <c r="IF62" s="10"/>
      <c r="IG62" s="10"/>
      <c r="IH62" s="10"/>
      <c r="II62" s="10"/>
      <c r="IJ62" s="10"/>
      <c r="IK62" s="10"/>
      <c r="IL62" s="10"/>
      <c r="IM62" s="10"/>
      <c r="IN62" s="10"/>
      <c r="IO62" s="10"/>
      <c r="IP62" s="10"/>
      <c r="IQ62" s="10"/>
      <c r="IR62" s="10"/>
      <c r="IS62" s="10"/>
      <c r="IT62" s="10"/>
      <c r="IU62" s="10"/>
      <c r="IV62" s="10"/>
      <c r="IW62" s="10"/>
    </row>
    <row r="63" customFormat="false" ht="12.75" hidden="false" customHeight="false" outlineLevel="0" collapsed="false">
      <c r="A63" s="10" t="s">
        <v>341</v>
      </c>
      <c r="B63" s="10"/>
      <c r="C63" s="38"/>
      <c r="D63" s="60"/>
      <c r="E63" s="39" t="n">
        <f aca="false">SUM(E61-E62)</f>
        <v>1170000</v>
      </c>
      <c r="F63" s="39" t="n">
        <f aca="false">SUM(F61-F62)</f>
        <v>1185000</v>
      </c>
      <c r="G63" s="40"/>
      <c r="H63" s="10"/>
      <c r="I63" s="41"/>
      <c r="J63" s="10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"/>
      <c r="EQ63" s="10"/>
      <c r="ER63" s="10"/>
      <c r="ES63" s="10"/>
      <c r="ET63" s="10"/>
      <c r="EU63" s="10"/>
      <c r="EV63" s="10"/>
      <c r="EW63" s="10"/>
      <c r="EX63" s="10"/>
      <c r="EY63" s="10"/>
      <c r="EZ63" s="10"/>
      <c r="FA63" s="10"/>
      <c r="FB63" s="10"/>
      <c r="FC63" s="10"/>
      <c r="FD63" s="10"/>
      <c r="FE63" s="10"/>
      <c r="FF63" s="10"/>
      <c r="FG63" s="10"/>
      <c r="FH63" s="10"/>
      <c r="FI63" s="10"/>
      <c r="FJ63" s="10"/>
      <c r="FK63" s="10"/>
      <c r="FL63" s="10"/>
      <c r="FM63" s="10"/>
      <c r="FN63" s="10"/>
      <c r="FO63" s="10"/>
      <c r="FP63" s="10"/>
      <c r="FQ63" s="10"/>
      <c r="FR63" s="10"/>
      <c r="FS63" s="10"/>
      <c r="FT63" s="10"/>
      <c r="FU63" s="10"/>
      <c r="FV63" s="10"/>
      <c r="FW63" s="10"/>
      <c r="FX63" s="10"/>
      <c r="FY63" s="10"/>
      <c r="FZ63" s="10"/>
      <c r="GA63" s="10"/>
      <c r="GB63" s="10"/>
      <c r="GC63" s="10"/>
      <c r="GD63" s="10"/>
      <c r="GE63" s="10"/>
      <c r="GF63" s="10"/>
      <c r="GG63" s="10"/>
      <c r="GH63" s="10"/>
      <c r="GI63" s="10"/>
      <c r="GJ63" s="10"/>
      <c r="GK63" s="10"/>
      <c r="GL63" s="10"/>
      <c r="GM63" s="10"/>
      <c r="GN63" s="10"/>
      <c r="GO63" s="10"/>
      <c r="GP63" s="10"/>
      <c r="GQ63" s="10"/>
      <c r="GR63" s="10"/>
      <c r="GS63" s="10"/>
      <c r="GT63" s="10"/>
      <c r="GU63" s="10"/>
      <c r="GV63" s="10"/>
      <c r="GW63" s="10"/>
      <c r="GX63" s="10"/>
      <c r="GY63" s="10"/>
      <c r="GZ63" s="10"/>
      <c r="HA63" s="10"/>
      <c r="HB63" s="10"/>
      <c r="HC63" s="10"/>
      <c r="HD63" s="10"/>
      <c r="HE63" s="10"/>
      <c r="HF63" s="10"/>
      <c r="HG63" s="10"/>
      <c r="HH63" s="10"/>
      <c r="HI63" s="10"/>
      <c r="HJ63" s="10"/>
      <c r="HK63" s="10"/>
      <c r="HL63" s="10"/>
      <c r="HM63" s="10"/>
      <c r="HN63" s="10"/>
      <c r="HO63" s="10"/>
      <c r="HP63" s="10"/>
      <c r="HQ63" s="10"/>
      <c r="HR63" s="10"/>
      <c r="HS63" s="10"/>
      <c r="HT63" s="10"/>
      <c r="HU63" s="10"/>
      <c r="HV63" s="10"/>
      <c r="HW63" s="10"/>
      <c r="HX63" s="10"/>
      <c r="HY63" s="10"/>
      <c r="HZ63" s="10"/>
      <c r="IA63" s="10"/>
      <c r="IB63" s="10"/>
      <c r="IC63" s="10"/>
      <c r="ID63" s="10"/>
      <c r="IE63" s="10"/>
      <c r="IF63" s="10"/>
      <c r="IG63" s="10"/>
      <c r="IH63" s="10"/>
      <c r="II63" s="10"/>
      <c r="IJ63" s="10"/>
      <c r="IK63" s="10"/>
      <c r="IL63" s="10"/>
      <c r="IM63" s="10"/>
      <c r="IN63" s="10"/>
      <c r="IO63" s="10"/>
      <c r="IP63" s="10"/>
      <c r="IQ63" s="10"/>
      <c r="IR63" s="10"/>
      <c r="IS63" s="10"/>
      <c r="IT63" s="10"/>
      <c r="IU63" s="10"/>
      <c r="IV63" s="10"/>
      <c r="IW63" s="10"/>
    </row>
    <row r="64" customFormat="false" ht="12.75" hidden="false" customHeight="false" outlineLevel="0" collapsed="false">
      <c r="A64" s="34"/>
      <c r="B64" s="10"/>
      <c r="C64" s="38"/>
      <c r="D64" s="60"/>
      <c r="E64" s="37"/>
      <c r="F64" s="37"/>
      <c r="G64" s="40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A65" s="34"/>
      <c r="B65" s="10"/>
      <c r="C65" s="38"/>
      <c r="D65" s="60"/>
      <c r="E65" s="37"/>
      <c r="F65" s="37"/>
      <c r="G65" s="40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A66" s="10"/>
      <c r="B66" s="10"/>
      <c r="C66" s="38"/>
      <c r="D66" s="7"/>
      <c r="E66" s="34"/>
      <c r="F66" s="29"/>
      <c r="G66" s="40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E67" s="4"/>
      <c r="F67" s="56"/>
      <c r="G67" s="56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2.75" hidden="false" customHeight="false" outlineLevel="0" collapsed="false">
      <c r="E68" s="4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customFormat="false" ht="12.75" hidden="false" customHeight="false" outlineLevel="0" collapsed="false">
      <c r="E70" s="4"/>
      <c r="F70" s="62"/>
      <c r="G70" s="62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customFormat="false" ht="12.75" hidden="false" customHeight="false" outlineLevel="0" collapsed="false">
      <c r="E71" s="43"/>
      <c r="F71" s="62"/>
      <c r="G71" s="62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customFormat="false" ht="12.75" hidden="false" customHeight="false" outlineLevel="0" collapsed="false">
      <c r="E72" s="43"/>
      <c r="F72" s="62"/>
      <c r="G72" s="62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2.75" hidden="false" customHeight="false" outlineLevel="0" collapsed="false">
      <c r="E73" s="43"/>
      <c r="F73" s="62"/>
      <c r="G73" s="62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E74" s="43"/>
      <c r="F74" s="62"/>
      <c r="G74" s="62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43"/>
      <c r="F75" s="62"/>
      <c r="G75" s="62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3"/>
      <c r="F76" s="62"/>
      <c r="G76" s="62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2.75" hidden="false" customHeight="false" outlineLevel="0" collapsed="false">
      <c r="E79" s="56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customFormat="false" ht="12.75" hidden="false" customHeight="false" outlineLevel="0" collapsed="false">
      <c r="E80" s="56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customFormat="false" ht="12.75" hidden="false" customHeight="false" outlineLevel="0" collapsed="false">
      <c r="E81" s="56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customFormat="false" ht="12.75" hidden="false" customHeight="false" outlineLevel="0" collapsed="false">
      <c r="E82" s="56"/>
      <c r="F82" s="56"/>
      <c r="G82" s="56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customFormat="false" ht="12.75" hidden="false" customHeight="false" outlineLevel="0" collapsed="false">
      <c r="E83" s="56"/>
      <c r="F83" s="56"/>
      <c r="G83" s="56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customFormat="false" ht="12.75" hidden="false" customHeight="false" outlineLevel="0" collapsed="false">
      <c r="E84" s="4"/>
      <c r="F84" s="56"/>
      <c r="G84" s="56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</row>
    <row r="85" customFormat="false" ht="12.75" hidden="false" customHeight="false" outlineLevel="0" collapsed="false">
      <c r="E85" s="4"/>
      <c r="F85" s="56"/>
      <c r="G85" s="56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</row>
    <row r="86" customFormat="false" ht="12.75" hidden="false" customHeight="false" outlineLevel="0" collapsed="false">
      <c r="E86" s="4"/>
      <c r="F86" s="56"/>
      <c r="G86" s="56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"/>
      <c r="F87" s="56"/>
      <c r="G87" s="56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"/>
      <c r="F88" s="56"/>
      <c r="G88" s="56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</row>
    <row r="109" customFormat="false" ht="12.75" hidden="false" customHeight="false" outlineLevel="0" collapsed="false">
      <c r="E109" s="4"/>
      <c r="F109" s="56"/>
      <c r="G109" s="56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</row>
    <row r="110" customFormat="false" ht="12.75" hidden="false" customHeight="false" outlineLevel="0" collapsed="false">
      <c r="E110" s="4"/>
      <c r="F110" s="56"/>
      <c r="G110" s="56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</row>
    <row r="111" customFormat="false" ht="12.75" hidden="false" customHeight="false" outlineLevel="0" collapsed="false">
      <c r="E111" s="4"/>
      <c r="F111" s="56"/>
      <c r="G111" s="56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</row>
    <row r="112" customFormat="false" ht="12.75" hidden="false" customHeight="false" outlineLevel="0" collapsed="false">
      <c r="E112" s="4"/>
      <c r="F112" s="56"/>
      <c r="G112" s="56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"/>
      <c r="F113" s="56"/>
      <c r="G113" s="56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"/>
      <c r="F114" s="56"/>
      <c r="G114" s="56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56"/>
      <c r="G115" s="56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"/>
      <c r="F116" s="56"/>
      <c r="G116" s="56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"/>
      <c r="F117" s="56"/>
      <c r="G117" s="56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"/>
      <c r="F118" s="56"/>
      <c r="G118" s="56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"/>
      <c r="F119" s="56"/>
      <c r="G119" s="56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"/>
      <c r="F120" s="56"/>
      <c r="G120" s="56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</row>
    <row r="121" customFormat="false" ht="12.75" hidden="false" customHeight="false" outlineLevel="0" collapsed="false">
      <c r="E121" s="4"/>
      <c r="F121" s="56"/>
      <c r="G121" s="56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</row>
    <row r="122" customFormat="false" ht="12.75" hidden="false" customHeight="false" outlineLevel="0" collapsed="false">
      <c r="E122" s="4"/>
      <c r="F122" s="56"/>
      <c r="G122" s="56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</row>
    <row r="123" customFormat="false" ht="12.75" hidden="false" customHeight="false" outlineLevel="0" collapsed="false">
      <c r="E123" s="4"/>
      <c r="F123" s="62"/>
      <c r="G123" s="62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"/>
      <c r="F124" s="62"/>
      <c r="G124" s="62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customFormat="false" ht="12.75" hidden="false" customHeight="false" outlineLevel="0" collapsed="false">
      <c r="E125" s="43"/>
      <c r="F125" s="62"/>
      <c r="G125" s="62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3"/>
      <c r="F126" s="62"/>
      <c r="G126" s="62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3"/>
      <c r="F127" s="62"/>
      <c r="G127" s="62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3"/>
      <c r="F128" s="62"/>
      <c r="G128" s="62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"/>
      <c r="F129" s="56"/>
      <c r="G129" s="56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"/>
      <c r="F130" s="56"/>
      <c r="G130" s="56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"/>
      <c r="F131" s="56"/>
      <c r="G131" s="56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</row>
    <row r="132" customFormat="false" ht="12.75" hidden="false" customHeight="false" outlineLevel="0" collapsed="false">
      <c r="E132" s="4"/>
      <c r="F132" s="56"/>
      <c r="G132" s="56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</row>
    <row r="133" customFormat="false" ht="12.75" hidden="false" customHeight="false" outlineLevel="0" collapsed="false">
      <c r="E133" s="4"/>
      <c r="F133" s="56"/>
      <c r="G133" s="56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</row>
    <row r="134" customFormat="false" ht="12.75" hidden="false" customHeight="false" outlineLevel="0" collapsed="false">
      <c r="E134" s="4"/>
      <c r="F134" s="56"/>
      <c r="G134" s="56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"/>
      <c r="F135" s="56"/>
      <c r="G135" s="56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"/>
      <c r="F136" s="56"/>
      <c r="G136" s="56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E137" s="4"/>
      <c r="F137" s="56"/>
      <c r="G137" s="56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customFormat="false" ht="12.75" hidden="false" customHeight="false" outlineLevel="0" collapsed="false">
      <c r="E138" s="4"/>
      <c r="F138" s="56"/>
      <c r="G138" s="56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customFormat="false" ht="12.75" hidden="false" customHeight="false" outlineLevel="0" collapsed="false">
      <c r="E139" s="4"/>
      <c r="F139" s="56"/>
      <c r="G139" s="56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customFormat="false" ht="12.75" hidden="false" customHeight="false" outlineLevel="0" collapsed="false">
      <c r="E141" s="4"/>
      <c r="F141" s="56"/>
      <c r="G141" s="56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customFormat="false" ht="12.75" hidden="false" customHeight="false" outlineLevel="0" collapsed="false">
      <c r="E142" s="4"/>
      <c r="F142" s="56"/>
      <c r="G142" s="56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customFormat="false" ht="12.75" hidden="false" customHeight="false" outlineLevel="0" collapsed="false">
      <c r="E143" s="4"/>
      <c r="F143" s="56"/>
      <c r="G143" s="56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"/>
      <c r="F144" s="56"/>
      <c r="G144" s="56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"/>
      <c r="F145" s="56"/>
      <c r="G145" s="56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"/>
      <c r="F146" s="56"/>
      <c r="G146" s="56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"/>
      <c r="F147" s="56"/>
      <c r="G147" s="56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"/>
      <c r="F148" s="56"/>
      <c r="G148" s="56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"/>
      <c r="F149" s="56"/>
      <c r="G149" s="56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"/>
      <c r="F150" s="62"/>
      <c r="G150" s="62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"/>
      <c r="F151" s="62"/>
      <c r="G151" s="62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"/>
      <c r="F152" s="62"/>
      <c r="G152" s="62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"/>
      <c r="F153" s="62"/>
      <c r="G153" s="62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"/>
      <c r="F154" s="62"/>
      <c r="G154" s="62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"/>
      <c r="F155" s="56"/>
      <c r="G155" s="56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"/>
      <c r="F156" s="56"/>
      <c r="G156" s="56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"/>
      <c r="F157" s="56"/>
      <c r="G157" s="56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"/>
      <c r="F158" s="56"/>
      <c r="G158" s="56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"/>
      <c r="F159" s="56"/>
      <c r="G159" s="56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3"/>
      <c r="F160" s="62"/>
      <c r="G160" s="62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3"/>
      <c r="F161" s="62"/>
      <c r="G161" s="62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</row>
    <row r="162" customFormat="false" ht="12.75" hidden="false" customHeight="false" outlineLevel="0" collapsed="false">
      <c r="E162" s="43"/>
      <c r="F162" s="62"/>
      <c r="G162" s="62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3"/>
      <c r="F163" s="62"/>
      <c r="G163" s="62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3"/>
      <c r="F164" s="62"/>
      <c r="G164" s="62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3"/>
      <c r="F165" s="62"/>
      <c r="G165" s="62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3"/>
      <c r="F166" s="62"/>
      <c r="G166" s="62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3"/>
      <c r="F167" s="62"/>
      <c r="G167" s="62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3"/>
      <c r="F168" s="62"/>
      <c r="G168" s="62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</row>
    <row r="169" customFormat="false" ht="12.75" hidden="false" customHeight="false" outlineLevel="0" collapsed="false">
      <c r="E169" s="43"/>
      <c r="F169" s="62"/>
      <c r="G169" s="62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"/>
      <c r="F170" s="56"/>
      <c r="G170" s="56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customFormat="false" ht="12.75" hidden="false" customHeight="false" outlineLevel="0" collapsed="false">
      <c r="E171" s="4"/>
      <c r="F171" s="56"/>
      <c r="G171" s="56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</row>
    <row r="172" customFormat="false" ht="12.75" hidden="false" customHeight="false" outlineLevel="0" collapsed="false">
      <c r="E172" s="4"/>
      <c r="F172" s="56"/>
      <c r="G172" s="56"/>
      <c r="I172" s="4"/>
      <c r="K172" s="15"/>
      <c r="L172" s="15"/>
      <c r="M172" s="15"/>
      <c r="O172" s="15"/>
      <c r="P172" s="15"/>
      <c r="Q172" s="15"/>
      <c r="R172" s="15"/>
      <c r="S172" s="15"/>
      <c r="T172" s="15"/>
      <c r="U172" s="15"/>
      <c r="V172" s="15"/>
      <c r="W172" s="15"/>
    </row>
    <row r="173" customFormat="false" ht="12.75" hidden="false" customHeight="false" outlineLevel="0" collapsed="false">
      <c r="E173" s="4"/>
      <c r="F173" s="56"/>
      <c r="G173" s="56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"/>
      <c r="F174" s="62"/>
      <c r="G174" s="62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customFormat="false" ht="12.75" hidden="false" customHeight="false" outlineLevel="0" collapsed="false">
      <c r="E175" s="4"/>
      <c r="F175" s="62"/>
      <c r="G175" s="62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"/>
      <c r="F176" s="56"/>
      <c r="G176" s="56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"/>
      <c r="F177" s="56"/>
      <c r="G177" s="56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</row>
    <row r="178" customFormat="false" ht="12.75" hidden="false" customHeight="false" outlineLevel="0" collapsed="false">
      <c r="E178" s="4"/>
      <c r="F178" s="56"/>
      <c r="G178" s="56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</row>
    <row r="179" customFormat="false" ht="12.75" hidden="false" customHeight="false" outlineLevel="0" collapsed="false">
      <c r="E179" s="4"/>
      <c r="F179" s="56"/>
      <c r="G179" s="56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</row>
    <row r="180" customFormat="false" ht="12.75" hidden="false" customHeight="false" outlineLevel="0" collapsed="false">
      <c r="E180" s="4"/>
      <c r="F180" s="56"/>
      <c r="G180" s="56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</row>
    <row r="181" customFormat="false" ht="12.75" hidden="false" customHeight="false" outlineLevel="0" collapsed="false">
      <c r="E181" s="4"/>
      <c r="F181" s="56"/>
      <c r="G181" s="56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</row>
    <row r="182" customFormat="false" ht="12.75" hidden="false" customHeight="false" outlineLevel="0" collapsed="false">
      <c r="E182" s="43"/>
      <c r="F182" s="62"/>
      <c r="G182" s="62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</row>
    <row r="183" customFormat="false" ht="12.75" hidden="false" customHeight="false" outlineLevel="0" collapsed="false">
      <c r="E183" s="43"/>
      <c r="F183" s="62"/>
      <c r="G183" s="62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customFormat="false" ht="12.75" hidden="false" customHeight="false" outlineLevel="0" collapsed="false">
      <c r="E184" s="43"/>
      <c r="F184" s="62"/>
      <c r="G184" s="62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3"/>
      <c r="F185" s="62"/>
      <c r="G185" s="62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customFormat="false" ht="12.75" hidden="false" customHeight="false" outlineLevel="0" collapsed="false">
      <c r="E186" s="43"/>
      <c r="F186" s="62"/>
      <c r="G186" s="62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3"/>
      <c r="F187" s="62"/>
      <c r="G187" s="62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customFormat="false" ht="12.75" hidden="false" customHeight="false" outlineLevel="0" collapsed="false">
      <c r="E188" s="43"/>
      <c r="F188" s="62"/>
      <c r="G188" s="62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3"/>
      <c r="F189" s="62"/>
      <c r="G189" s="62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E190" s="43"/>
      <c r="F190" s="62"/>
      <c r="G190" s="62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customFormat="false" ht="12.75" hidden="false" customHeight="false" outlineLevel="0" collapsed="false">
      <c r="E192" s="4"/>
      <c r="F192" s="56"/>
      <c r="G192" s="56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"/>
      <c r="F193" s="56"/>
      <c r="G193" s="56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"/>
      <c r="F194" s="56"/>
      <c r="G194" s="56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customFormat="false" ht="12.75" hidden="false" customHeight="false" outlineLevel="0" collapsed="false">
      <c r="E195" s="4"/>
      <c r="F195" s="56"/>
      <c r="G195" s="56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</row>
    <row r="196" customFormat="false" ht="12.75" hidden="false" customHeight="false" outlineLevel="0" collapsed="false">
      <c r="E196" s="4"/>
      <c r="F196" s="56"/>
      <c r="G196" s="56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E197" s="4"/>
      <c r="F197" s="56"/>
      <c r="G197" s="56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E198" s="4"/>
      <c r="F198" s="56"/>
      <c r="G198" s="56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</row>
    <row r="199" customFormat="false" ht="12.75" hidden="false" customHeight="false" outlineLevel="0" collapsed="false">
      <c r="E199" s="4"/>
      <c r="F199" s="56"/>
      <c r="G199" s="56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E200" s="4"/>
      <c r="F200" s="56"/>
      <c r="G200" s="56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</row>
    <row r="201" customFormat="false" ht="12.75" hidden="false" customHeight="false" outlineLevel="0" collapsed="false">
      <c r="E201" s="4"/>
      <c r="F201" s="56"/>
      <c r="G201" s="56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E203" s="4"/>
      <c r="F203" s="56"/>
      <c r="G203" s="56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</row>
    <row r="204" customFormat="false" ht="12.75" hidden="false" customHeight="false" outlineLevel="0" collapsed="false">
      <c r="E204" s="4"/>
      <c r="F204" s="56"/>
      <c r="G204" s="56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56"/>
      <c r="G205" s="56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3"/>
      <c r="F207" s="62"/>
      <c r="G207" s="62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customFormat="false" ht="12.75" hidden="false" customHeight="false" outlineLevel="0" collapsed="false">
      <c r="E208" s="43"/>
      <c r="F208" s="62"/>
      <c r="G208" s="62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</row>
    <row r="209" customFormat="false" ht="12.75" hidden="false" customHeight="false" outlineLevel="0" collapsed="false">
      <c r="E209" s="4"/>
      <c r="F209" s="56"/>
      <c r="G209" s="56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</row>
    <row r="210" customFormat="false" ht="12.75" hidden="false" customHeight="false" outlineLevel="0" collapsed="false">
      <c r="E210" s="4"/>
      <c r="F210" s="56"/>
      <c r="G210" s="56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</row>
    <row r="211" customFormat="false" ht="12.75" hidden="false" customHeight="false" outlineLevel="0" collapsed="false">
      <c r="E211" s="4"/>
      <c r="F211" s="56"/>
      <c r="G211" s="56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</row>
    <row r="212" customFormat="false" ht="12.75" hidden="false" customHeight="false" outlineLevel="0" collapsed="false">
      <c r="E212" s="4"/>
      <c r="F212" s="62"/>
      <c r="G212" s="62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</row>
    <row r="213" customFormat="false" ht="12.75" hidden="false" customHeight="false" outlineLevel="0" collapsed="false">
      <c r="E213" s="4"/>
      <c r="F213" s="56"/>
      <c r="G213" s="56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</row>
    <row r="214" customFormat="false" ht="12.75" hidden="false" customHeight="false" outlineLevel="0" collapsed="false">
      <c r="E214" s="4"/>
      <c r="F214" s="56"/>
      <c r="G214" s="56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</row>
    <row r="215" customFormat="false" ht="12.75" hidden="false" customHeight="false" outlineLevel="0" collapsed="false">
      <c r="E215" s="4"/>
      <c r="F215" s="56"/>
      <c r="G215" s="56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56"/>
      <c r="G216" s="56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</row>
    <row r="217" customFormat="false" ht="12.75" hidden="false" customHeight="false" outlineLevel="0" collapsed="false">
      <c r="E217" s="4"/>
      <c r="F217" s="56"/>
      <c r="G217" s="56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</row>
    <row r="218" customFormat="false" ht="12.75" hidden="false" customHeight="false" outlineLevel="0" collapsed="false">
      <c r="E218" s="43"/>
      <c r="F218" s="62"/>
      <c r="G218" s="62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</row>
    <row r="219" customFormat="false" ht="12.75" hidden="false" customHeight="false" outlineLevel="0" collapsed="false">
      <c r="E219" s="43"/>
      <c r="F219" s="62"/>
      <c r="G219" s="62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4"/>
      <c r="F220" s="56"/>
      <c r="G220" s="56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</row>
    <row r="221" customFormat="false" ht="12.75" hidden="false" customHeight="false" outlineLevel="0" collapsed="false">
      <c r="E221" s="4"/>
      <c r="F221" s="56"/>
      <c r="G221" s="56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</row>
    <row r="222" customFormat="false" ht="12.75" hidden="false" customHeight="false" outlineLevel="0" collapsed="false">
      <c r="E222" s="4"/>
      <c r="F222" s="56"/>
      <c r="G222" s="56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</row>
    <row r="223" customFormat="false" ht="12.75" hidden="false" customHeight="false" outlineLevel="0" collapsed="false">
      <c r="E223" s="4"/>
      <c r="F223" s="56"/>
      <c r="G223" s="56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</row>
    <row r="224" customFormat="false" ht="12.75" hidden="false" customHeight="false" outlineLevel="0" collapsed="false">
      <c r="E224" s="4"/>
      <c r="F224" s="56"/>
      <c r="G224" s="56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</row>
    <row r="225" customFormat="false" ht="12.75" hidden="false" customHeight="false" outlineLevel="0" collapsed="false">
      <c r="E225" s="4"/>
      <c r="F225" s="56"/>
      <c r="G225" s="56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 t="n">
        <f aca="false">SUM(W221:W225)</f>
        <v>0</v>
      </c>
    </row>
    <row r="226" customFormat="false" ht="12.75" hidden="false" customHeight="false" outlineLevel="0" collapsed="false">
      <c r="E226" s="4"/>
      <c r="F226" s="56"/>
      <c r="G226" s="56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</row>
    <row r="227" customFormat="false" ht="12.75" hidden="false" customHeight="false" outlineLevel="0" collapsed="false">
      <c r="E227" s="4"/>
      <c r="F227" s="56"/>
      <c r="G227" s="56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</row>
    <row r="228" customFormat="false" ht="12.75" hidden="false" customHeight="false" outlineLevel="0" collapsed="false">
      <c r="E228" s="4"/>
      <c r="F228" s="56"/>
      <c r="G228" s="56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</row>
    <row r="229" customFormat="false" ht="12.75" hidden="false" customHeight="false" outlineLevel="0" collapsed="false">
      <c r="E229" s="4"/>
      <c r="F229" s="56"/>
      <c r="G229" s="56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</row>
    <row r="230" customFormat="false" ht="12.75" hidden="false" customHeight="false" outlineLevel="0" collapsed="false">
      <c r="E230" s="4"/>
      <c r="F230" s="56"/>
      <c r="G230" s="56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</row>
    <row r="231" customFormat="false" ht="12.75" hidden="false" customHeight="false" outlineLevel="0" collapsed="false">
      <c r="E231" s="4"/>
      <c r="F231" s="56"/>
      <c r="G231" s="56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</row>
    <row r="232" customFormat="false" ht="12.75" hidden="false" customHeight="false" outlineLevel="0" collapsed="false">
      <c r="E232" s="4"/>
      <c r="F232" s="56"/>
      <c r="G232" s="56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 t="n">
        <f aca="false">SUM(W229:W232)</f>
        <v>0</v>
      </c>
    </row>
    <row r="233" customFormat="false" ht="12.75" hidden="false" customHeight="false" outlineLevel="0" collapsed="false">
      <c r="E233" s="4"/>
      <c r="F233" s="56"/>
      <c r="G233" s="56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</row>
    <row r="234" customFormat="false" ht="12.75" hidden="false" customHeight="false" outlineLevel="0" collapsed="false">
      <c r="E234" s="43"/>
      <c r="F234" s="62"/>
      <c r="G234" s="62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</row>
    <row r="235" customFormat="false" ht="12.75" hidden="false" customHeight="false" outlineLevel="0" collapsed="false">
      <c r="E235" s="43"/>
      <c r="F235" s="62"/>
      <c r="G235" s="62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</row>
    <row r="236" customFormat="false" ht="12.75" hidden="false" customHeight="false" outlineLevel="0" collapsed="false">
      <c r="E236" s="43"/>
      <c r="F236" s="62"/>
      <c r="G236" s="62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</row>
    <row r="237" customFormat="false" ht="12.75" hidden="false" customHeight="false" outlineLevel="0" collapsed="false">
      <c r="E237" s="43"/>
      <c r="F237" s="62"/>
      <c r="G237" s="62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customFormat="false" ht="12.75" hidden="false" customHeight="false" outlineLevel="0" collapsed="false">
      <c r="A238" s="19"/>
      <c r="B238" s="19"/>
      <c r="C238" s="20"/>
      <c r="D238" s="21"/>
      <c r="E238" s="25"/>
      <c r="F238" s="63"/>
      <c r="G238" s="63"/>
      <c r="H238" s="19"/>
      <c r="I238" s="25"/>
      <c r="J238" s="19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  <c r="AZ238" s="19"/>
      <c r="BA238" s="19"/>
      <c r="BB238" s="19"/>
      <c r="BC238" s="19"/>
      <c r="BD238" s="19"/>
      <c r="BE238" s="19"/>
      <c r="BF238" s="19"/>
      <c r="BG238" s="19"/>
      <c r="BH238" s="19"/>
      <c r="BI238" s="19"/>
      <c r="BJ238" s="19"/>
      <c r="BK238" s="19"/>
      <c r="BL238" s="19"/>
      <c r="BM238" s="19"/>
      <c r="BN238" s="19"/>
      <c r="BO238" s="19"/>
      <c r="BP238" s="19"/>
      <c r="BQ238" s="19"/>
      <c r="BR238" s="19"/>
      <c r="BS238" s="19"/>
      <c r="BT238" s="19"/>
      <c r="BU238" s="19"/>
      <c r="BV238" s="19"/>
      <c r="BW238" s="19"/>
      <c r="BX238" s="19"/>
      <c r="BY238" s="19"/>
      <c r="BZ238" s="19"/>
      <c r="CA238" s="19"/>
      <c r="CB238" s="19"/>
      <c r="CC238" s="19"/>
      <c r="CD238" s="19"/>
      <c r="CE238" s="19"/>
      <c r="CF238" s="19"/>
      <c r="CG238" s="19"/>
      <c r="CH238" s="19"/>
      <c r="CI238" s="19"/>
      <c r="CJ238" s="19"/>
      <c r="CK238" s="19"/>
      <c r="CL238" s="19"/>
      <c r="CM238" s="19"/>
      <c r="CN238" s="19"/>
      <c r="CO238" s="19"/>
      <c r="CP238" s="19"/>
      <c r="CQ238" s="19"/>
      <c r="CR238" s="19"/>
      <c r="CS238" s="19"/>
      <c r="CT238" s="19"/>
      <c r="CU238" s="19"/>
      <c r="CV238" s="19"/>
      <c r="CW238" s="19"/>
      <c r="CX238" s="19"/>
      <c r="CY238" s="19"/>
      <c r="CZ238" s="19"/>
      <c r="DA238" s="19"/>
      <c r="DB238" s="19"/>
      <c r="DC238" s="19"/>
      <c r="DD238" s="19"/>
      <c r="DE238" s="19"/>
      <c r="DF238" s="19"/>
      <c r="DG238" s="19"/>
      <c r="DH238" s="19"/>
      <c r="DI238" s="19"/>
      <c r="DJ238" s="19"/>
      <c r="DK238" s="19"/>
      <c r="DL238" s="19"/>
      <c r="DM238" s="19"/>
      <c r="DN238" s="19"/>
      <c r="DO238" s="19"/>
      <c r="DP238" s="19"/>
      <c r="DQ238" s="19"/>
      <c r="DR238" s="19"/>
      <c r="DS238" s="19"/>
      <c r="DT238" s="19"/>
      <c r="DU238" s="19"/>
      <c r="DV238" s="19"/>
      <c r="DW238" s="19"/>
      <c r="DX238" s="19"/>
      <c r="DY238" s="19"/>
      <c r="DZ238" s="19"/>
      <c r="EA238" s="19"/>
      <c r="EB238" s="19"/>
      <c r="EC238" s="19"/>
      <c r="ED238" s="19"/>
      <c r="EE238" s="19"/>
      <c r="EF238" s="19"/>
      <c r="EG238" s="19"/>
      <c r="EH238" s="19"/>
      <c r="EI238" s="19"/>
      <c r="EJ238" s="19"/>
      <c r="EK238" s="19"/>
      <c r="EL238" s="19"/>
      <c r="EM238" s="19"/>
      <c r="EN238" s="19"/>
      <c r="EO238" s="19"/>
      <c r="EP238" s="19"/>
      <c r="EQ238" s="19"/>
      <c r="ER238" s="19"/>
      <c r="ES238" s="19"/>
      <c r="ET238" s="19"/>
      <c r="EU238" s="19"/>
      <c r="EV238" s="19"/>
      <c r="EW238" s="19"/>
      <c r="EX238" s="19"/>
      <c r="EY238" s="19"/>
      <c r="EZ238" s="19"/>
      <c r="FA238" s="19"/>
      <c r="FB238" s="19"/>
      <c r="FC238" s="19"/>
      <c r="FD238" s="19"/>
      <c r="FE238" s="19"/>
      <c r="FF238" s="19"/>
      <c r="FG238" s="19"/>
      <c r="FH238" s="19"/>
      <c r="FI238" s="19"/>
      <c r="FJ238" s="19"/>
      <c r="FK238" s="19"/>
      <c r="FL238" s="19"/>
      <c r="FM238" s="19"/>
      <c r="FN238" s="19"/>
      <c r="FO238" s="19"/>
      <c r="FP238" s="19"/>
      <c r="FQ238" s="19"/>
      <c r="FR238" s="19"/>
      <c r="FS238" s="19"/>
      <c r="FT238" s="19"/>
      <c r="FU238" s="19"/>
      <c r="FV238" s="19"/>
      <c r="FW238" s="19"/>
      <c r="FX238" s="19"/>
      <c r="FY238" s="19"/>
      <c r="FZ238" s="19"/>
      <c r="GA238" s="19"/>
      <c r="GB238" s="19"/>
      <c r="GC238" s="19"/>
      <c r="GD238" s="19"/>
      <c r="GE238" s="19"/>
      <c r="GF238" s="19"/>
      <c r="GG238" s="19"/>
      <c r="GH238" s="19"/>
      <c r="GI238" s="19"/>
      <c r="GJ238" s="19"/>
      <c r="GK238" s="19"/>
      <c r="GL238" s="19"/>
      <c r="GM238" s="19"/>
      <c r="GN238" s="19"/>
      <c r="GO238" s="19"/>
      <c r="GP238" s="19"/>
      <c r="GQ238" s="19"/>
      <c r="GR238" s="19"/>
      <c r="GS238" s="19"/>
      <c r="GT238" s="19"/>
      <c r="GU238" s="19"/>
      <c r="GV238" s="19"/>
      <c r="GW238" s="19"/>
      <c r="GX238" s="19"/>
      <c r="GY238" s="19"/>
      <c r="GZ238" s="19"/>
      <c r="HA238" s="19"/>
      <c r="HB238" s="19"/>
      <c r="HC238" s="19"/>
      <c r="HD238" s="19"/>
      <c r="HE238" s="19"/>
      <c r="HF238" s="19"/>
      <c r="HG238" s="19"/>
      <c r="HH238" s="19"/>
      <c r="HI238" s="19"/>
      <c r="HJ238" s="19"/>
      <c r="HK238" s="19"/>
      <c r="HL238" s="19"/>
      <c r="HM238" s="19"/>
      <c r="HN238" s="19"/>
      <c r="HO238" s="19"/>
      <c r="HP238" s="19"/>
      <c r="HQ238" s="19"/>
      <c r="HR238" s="19"/>
      <c r="HS238" s="19"/>
      <c r="HT238" s="19"/>
      <c r="HU238" s="19"/>
      <c r="HV238" s="19"/>
      <c r="HW238" s="19"/>
      <c r="HX238" s="19"/>
      <c r="HY238" s="19"/>
      <c r="HZ238" s="19"/>
      <c r="IA238" s="19"/>
      <c r="IB238" s="19"/>
      <c r="IC238" s="19"/>
      <c r="ID238" s="19"/>
      <c r="IE238" s="19"/>
      <c r="IF238" s="19"/>
      <c r="IG238" s="19"/>
      <c r="IH238" s="19"/>
      <c r="II238" s="19"/>
      <c r="IJ238" s="19"/>
      <c r="IK238" s="19"/>
      <c r="IL238" s="19"/>
      <c r="IM238" s="19"/>
      <c r="IN238" s="19"/>
      <c r="IO238" s="19"/>
      <c r="IP238" s="19"/>
      <c r="IQ238" s="19"/>
      <c r="IR238" s="19"/>
      <c r="IS238" s="19"/>
      <c r="IT238" s="19"/>
      <c r="IU238" s="19"/>
      <c r="IV238" s="19"/>
      <c r="IW238" s="19"/>
    </row>
    <row r="239" customFormat="false" ht="12.75" hidden="false" customHeight="false" outlineLevel="0" collapsed="false">
      <c r="E239" s="43"/>
      <c r="F239" s="62"/>
      <c r="G239" s="62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</row>
    <row r="240" customFormat="false" ht="12.75" hidden="false" customHeight="false" outlineLevel="0" collapsed="false">
      <c r="E240" s="4"/>
      <c r="F240" s="56"/>
      <c r="G240" s="56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customFormat="false" ht="12.75" hidden="false" customHeight="false" outlineLevel="0" collapsed="false">
      <c r="E242" s="4"/>
      <c r="F242" s="56"/>
      <c r="G242" s="56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</row>
    <row r="243" customFormat="false" ht="12.75" hidden="false" customHeight="false" outlineLevel="0" collapsed="false">
      <c r="E243" s="4"/>
      <c r="F243" s="56"/>
      <c r="G243" s="56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12.75" hidden="false" customHeight="false" outlineLevel="0" collapsed="false">
      <c r="E244" s="4"/>
      <c r="F244" s="56"/>
      <c r="G244" s="56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12.75" hidden="false" customHeight="false" outlineLevel="0" collapsed="false">
      <c r="E245" s="4"/>
      <c r="F245" s="56"/>
      <c r="G245" s="56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</row>
    <row r="246" customFormat="false" ht="12.75" hidden="false" customHeight="false" outlineLevel="0" collapsed="false">
      <c r="E246" s="4"/>
      <c r="F246" s="56"/>
      <c r="G246" s="56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E247" s="4"/>
      <c r="F247" s="56"/>
      <c r="G247" s="56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</row>
    <row r="248" customFormat="false" ht="12.75" hidden="false" customHeight="false" outlineLevel="0" collapsed="false">
      <c r="E248" s="4"/>
      <c r="F248" s="56"/>
      <c r="G248" s="56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"/>
      <c r="F249" s="56"/>
      <c r="G249" s="56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</row>
    <row r="250" customFormat="false" ht="12.75" hidden="false" customHeight="false" outlineLevel="0" collapsed="false">
      <c r="E250" s="4"/>
      <c r="F250" s="56"/>
      <c r="G250" s="56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</row>
    <row r="251" customFormat="false" ht="12.75" hidden="false" customHeight="false" outlineLevel="0" collapsed="false">
      <c r="E251" s="4"/>
      <c r="F251" s="56"/>
      <c r="G251" s="56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</row>
    <row r="252" customFormat="false" ht="12.75" hidden="false" customHeight="false" outlineLevel="0" collapsed="false">
      <c r="E252" s="4"/>
      <c r="F252" s="4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4"/>
      <c r="F253" s="62"/>
      <c r="G253" s="62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customFormat="false" ht="12.75" hidden="false" customHeight="false" outlineLevel="0" collapsed="false">
      <c r="E254" s="4"/>
      <c r="F254" s="62"/>
      <c r="G254" s="62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</row>
    <row r="255" customFormat="false" ht="12.75" hidden="false" customHeight="false" outlineLevel="0" collapsed="false">
      <c r="E255" s="4"/>
      <c r="F255" s="62"/>
      <c r="G255" s="62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</row>
    <row r="256" customFormat="false" ht="12.75" hidden="false" customHeight="false" outlineLevel="0" collapsed="false">
      <c r="E256" s="4"/>
      <c r="F256" s="62"/>
      <c r="G256" s="62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</row>
    <row r="257" customFormat="false" ht="12.75" hidden="false" customHeight="false" outlineLevel="0" collapsed="false">
      <c r="E257" s="4"/>
      <c r="F257" s="62"/>
      <c r="G257" s="62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customFormat="false" ht="12.75" hidden="false" customHeight="false" outlineLevel="0" collapsed="false">
      <c r="E258" s="4"/>
      <c r="F258" s="62"/>
      <c r="G258" s="62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</row>
    <row r="259" customFormat="false" ht="12.75" hidden="false" customHeight="false" outlineLevel="0" collapsed="false">
      <c r="E259" s="4"/>
      <c r="F259" s="62"/>
      <c r="G259" s="62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</row>
    <row r="260" customFormat="false" ht="12.75" hidden="false" customHeight="false" outlineLevel="0" collapsed="false">
      <c r="E260" s="64"/>
      <c r="F260" s="62"/>
      <c r="G260" s="62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</row>
    <row r="261" customFormat="false" ht="12.75" hidden="false" customHeight="false" outlineLevel="0" collapsed="false">
      <c r="E261" s="4"/>
      <c r="F261" s="56"/>
      <c r="G261" s="56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"/>
      <c r="F262" s="56"/>
      <c r="G262" s="56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</row>
    <row r="263" customFormat="false" ht="12.75" hidden="false" customHeight="false" outlineLevel="0" collapsed="false">
      <c r="E263" s="4"/>
      <c r="F263" s="56"/>
      <c r="G263" s="56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</row>
    <row r="264" customFormat="false" ht="12.75" hidden="false" customHeight="false" outlineLevel="0" collapsed="false">
      <c r="E264" s="4"/>
      <c r="F264" s="56"/>
      <c r="G264" s="56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4"/>
      <c r="F265" s="56"/>
      <c r="G265" s="56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</row>
    <row r="266" customFormat="false" ht="12.75" hidden="false" customHeight="false" outlineLevel="0" collapsed="false">
      <c r="E266" s="4"/>
      <c r="F266" s="56"/>
      <c r="G266" s="56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</row>
    <row r="267" customFormat="false" ht="12.75" hidden="false" customHeight="false" outlineLevel="0" collapsed="false">
      <c r="E267" s="4"/>
      <c r="F267" s="56"/>
      <c r="G267" s="56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 t="n">
        <f aca="false">SUM(W264:W267)</f>
        <v>0</v>
      </c>
    </row>
    <row r="268" customFormat="false" ht="12.75" hidden="false" customHeight="false" outlineLevel="0" collapsed="false">
      <c r="E268" s="4"/>
      <c r="F268" s="56"/>
      <c r="G268" s="56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</row>
    <row r="269" customFormat="false" ht="12.75" hidden="false" customHeight="false" outlineLevel="0" collapsed="false">
      <c r="E269" s="4"/>
      <c r="F269" s="56"/>
      <c r="G269" s="56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</row>
    <row r="270" customFormat="false" ht="12.75" hidden="false" customHeight="false" outlineLevel="0" collapsed="false">
      <c r="E270" s="4"/>
      <c r="F270" s="56"/>
      <c r="G270" s="56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</row>
    <row r="271" customFormat="false" ht="12.75" hidden="false" customHeight="false" outlineLevel="0" collapsed="false">
      <c r="E271" s="4"/>
      <c r="F271" s="56"/>
      <c r="G271" s="56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</row>
    <row r="272" customFormat="false" ht="12.75" hidden="false" customHeight="false" outlineLevel="0" collapsed="false">
      <c r="E272" s="4"/>
      <c r="F272" s="56"/>
      <c r="G272" s="56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</row>
    <row r="273" customFormat="false" ht="12.75" hidden="false" customHeight="false" outlineLevel="0" collapsed="false">
      <c r="E273" s="4"/>
      <c r="F273" s="56"/>
      <c r="G273" s="56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</row>
    <row r="274" customFormat="false" ht="12.75" hidden="false" customHeight="false" outlineLevel="0" collapsed="false">
      <c r="E274" s="4"/>
      <c r="F274" s="56"/>
      <c r="G274" s="56"/>
      <c r="H274" s="4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</row>
    <row r="275" customFormat="false" ht="12.75" hidden="false" customHeight="false" outlineLevel="0" collapsed="false">
      <c r="E275" s="4"/>
      <c r="F275" s="56"/>
      <c r="G275" s="56"/>
      <c r="H275" s="4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"/>
      <c r="F276" s="56"/>
      <c r="G276" s="56"/>
      <c r="H276" s="4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"/>
      <c r="F277" s="56"/>
      <c r="G277" s="56"/>
      <c r="H277" s="4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 t="n">
        <f aca="false">SUM(W274:W277)</f>
        <v>0</v>
      </c>
    </row>
    <row r="278" customFormat="false" ht="12.75" hidden="false" customHeight="false" outlineLevel="0" collapsed="false">
      <c r="E278" s="4"/>
      <c r="F278" s="62"/>
      <c r="G278" s="62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</row>
    <row r="279" customFormat="false" ht="12.75" hidden="false" customHeight="false" outlineLevel="0" collapsed="false">
      <c r="E279" s="4"/>
      <c r="F279" s="62"/>
      <c r="G279" s="62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E280" s="43"/>
      <c r="F280" s="62"/>
      <c r="G280" s="62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customFormat="false" ht="12.75" hidden="false" customHeight="false" outlineLevel="0" collapsed="false">
      <c r="E281" s="4"/>
      <c r="F281" s="56"/>
      <c r="G281" s="56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E282" s="43"/>
      <c r="F282" s="62"/>
      <c r="G282" s="62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</row>
    <row r="283" customFormat="false" ht="12.75" hidden="false" customHeight="false" outlineLevel="0" collapsed="false">
      <c r="E283" s="43"/>
      <c r="F283" s="62"/>
      <c r="G283" s="62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</row>
    <row r="284" customFormat="false" ht="12.75" hidden="false" customHeight="false" outlineLevel="0" collapsed="false">
      <c r="E284" s="43"/>
      <c r="F284" s="62"/>
      <c r="G284" s="62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</row>
    <row r="285" customFormat="false" ht="12.75" hidden="false" customHeight="false" outlineLevel="0" collapsed="false">
      <c r="E285" s="4"/>
      <c r="F285" s="56"/>
      <c r="G285" s="56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customFormat="false" ht="12.75" hidden="false" customHeight="false" outlineLevel="0" collapsed="false">
      <c r="E286" s="4"/>
      <c r="F286" s="56"/>
      <c r="G286" s="56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</row>
    <row r="287" customFormat="false" ht="12.75" hidden="false" customHeight="false" outlineLevel="0" collapsed="false">
      <c r="E287" s="43"/>
      <c r="F287" s="62"/>
      <c r="G287" s="62"/>
      <c r="I287" s="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</row>
    <row r="288" customFormat="false" ht="12.75" hidden="false" customHeight="false" outlineLevel="0" collapsed="false">
      <c r="E288" s="43"/>
      <c r="F288" s="62"/>
      <c r="G288" s="62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</row>
    <row r="289" customFormat="false" ht="12.75" hidden="false" customHeight="false" outlineLevel="0" collapsed="false">
      <c r="E289" s="43"/>
      <c r="F289" s="62"/>
      <c r="G289" s="62"/>
      <c r="I289" s="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</row>
    <row r="290" customFormat="false" ht="12.75" hidden="false" customHeight="false" outlineLevel="0" collapsed="false">
      <c r="E290" s="43"/>
      <c r="F290" s="62"/>
      <c r="G290" s="62"/>
      <c r="I290" s="4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</row>
    <row r="291" customFormat="false" ht="12.75" hidden="false" customHeight="false" outlineLevel="0" collapsed="false">
      <c r="E291" s="43"/>
      <c r="F291" s="62"/>
      <c r="G291" s="62"/>
      <c r="I291" s="4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</row>
    <row r="292" customFormat="false" ht="12.75" hidden="false" customHeight="false" outlineLevel="0" collapsed="false">
      <c r="E292" s="4"/>
      <c r="F292" s="62"/>
      <c r="G292" s="62"/>
      <c r="I292" s="4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customFormat="false" ht="12.75" hidden="false" customHeight="false" outlineLevel="0" collapsed="false">
      <c r="E293" s="4"/>
      <c r="F293" s="62"/>
      <c r="G293" s="62"/>
      <c r="I293" s="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</row>
    <row r="294" customFormat="false" ht="12.75" hidden="false" customHeight="false" outlineLevel="0" collapsed="false">
      <c r="E294" s="4"/>
      <c r="F294" s="56"/>
      <c r="G294" s="56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</row>
    <row r="295" customFormat="false" ht="12.75" hidden="false" customHeight="false" outlineLevel="0" collapsed="false">
      <c r="E295" s="4"/>
      <c r="F295" s="56"/>
      <c r="G295" s="56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</row>
    <row r="296" customFormat="false" ht="12.75" hidden="false" customHeight="false" outlineLevel="0" collapsed="false">
      <c r="A296" s="19"/>
      <c r="B296" s="19"/>
      <c r="C296" s="20"/>
      <c r="D296" s="21"/>
      <c r="E296" s="25"/>
      <c r="F296" s="63"/>
      <c r="G296" s="63"/>
      <c r="H296" s="19"/>
      <c r="I296" s="25"/>
      <c r="J296" s="19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9"/>
      <c r="BB296" s="19"/>
      <c r="BC296" s="19"/>
      <c r="BD296" s="19"/>
      <c r="BE296" s="19"/>
      <c r="BF296" s="19"/>
      <c r="BG296" s="19"/>
      <c r="BH296" s="19"/>
      <c r="BI296" s="19"/>
      <c r="BJ296" s="19"/>
      <c r="BK296" s="19"/>
      <c r="BL296" s="19"/>
      <c r="BM296" s="19"/>
      <c r="BN296" s="19"/>
      <c r="BO296" s="19"/>
      <c r="BP296" s="19"/>
      <c r="BQ296" s="19"/>
      <c r="BR296" s="19"/>
      <c r="BS296" s="19"/>
      <c r="BT296" s="19"/>
      <c r="BU296" s="19"/>
      <c r="BV296" s="19"/>
      <c r="BW296" s="19"/>
      <c r="BX296" s="19"/>
      <c r="BY296" s="19"/>
      <c r="BZ296" s="19"/>
      <c r="CA296" s="19"/>
      <c r="CB296" s="19"/>
      <c r="CC296" s="19"/>
      <c r="CD296" s="19"/>
      <c r="CE296" s="19"/>
      <c r="CF296" s="19"/>
      <c r="CG296" s="19"/>
      <c r="CH296" s="19"/>
      <c r="CI296" s="19"/>
      <c r="CJ296" s="19"/>
      <c r="CK296" s="19"/>
      <c r="CL296" s="19"/>
      <c r="CM296" s="19"/>
      <c r="CN296" s="19"/>
      <c r="CO296" s="19"/>
      <c r="CP296" s="19"/>
      <c r="CQ296" s="19"/>
      <c r="CR296" s="19"/>
      <c r="CS296" s="19"/>
      <c r="CT296" s="19"/>
      <c r="CU296" s="19"/>
      <c r="CV296" s="19"/>
      <c r="CW296" s="19"/>
      <c r="CX296" s="19"/>
      <c r="CY296" s="19"/>
      <c r="CZ296" s="19"/>
      <c r="DA296" s="19"/>
      <c r="DB296" s="19"/>
      <c r="DC296" s="19"/>
      <c r="DD296" s="19"/>
      <c r="DE296" s="19"/>
      <c r="DF296" s="19"/>
      <c r="DG296" s="19"/>
      <c r="DH296" s="19"/>
      <c r="DI296" s="19"/>
      <c r="DJ296" s="19"/>
      <c r="DK296" s="19"/>
      <c r="DL296" s="19"/>
      <c r="DM296" s="19"/>
      <c r="DN296" s="19"/>
      <c r="DO296" s="19"/>
      <c r="DP296" s="19"/>
      <c r="DQ296" s="19"/>
      <c r="DR296" s="19"/>
      <c r="DS296" s="19"/>
      <c r="DT296" s="19"/>
      <c r="DU296" s="19"/>
      <c r="DV296" s="19"/>
      <c r="DW296" s="19"/>
      <c r="DX296" s="19"/>
      <c r="DY296" s="19"/>
      <c r="DZ296" s="19"/>
      <c r="EA296" s="19"/>
      <c r="EB296" s="19"/>
      <c r="EC296" s="19"/>
      <c r="ED296" s="19"/>
      <c r="EE296" s="19"/>
      <c r="EF296" s="19"/>
      <c r="EG296" s="19"/>
      <c r="EH296" s="19"/>
      <c r="EI296" s="19"/>
      <c r="EJ296" s="19"/>
      <c r="EK296" s="19"/>
      <c r="EL296" s="19"/>
      <c r="EM296" s="19"/>
      <c r="EN296" s="19"/>
      <c r="EO296" s="19"/>
      <c r="EP296" s="19"/>
      <c r="EQ296" s="19"/>
      <c r="ER296" s="19"/>
      <c r="ES296" s="19"/>
      <c r="ET296" s="19"/>
      <c r="EU296" s="19"/>
      <c r="EV296" s="19"/>
      <c r="EW296" s="19"/>
      <c r="EX296" s="19"/>
      <c r="EY296" s="19"/>
      <c r="EZ296" s="19"/>
      <c r="FA296" s="19"/>
      <c r="FB296" s="19"/>
      <c r="FC296" s="19"/>
      <c r="FD296" s="19"/>
      <c r="FE296" s="19"/>
      <c r="FF296" s="19"/>
      <c r="FG296" s="19"/>
      <c r="FH296" s="19"/>
      <c r="FI296" s="19"/>
      <c r="FJ296" s="19"/>
      <c r="FK296" s="19"/>
      <c r="FL296" s="19"/>
      <c r="FM296" s="19"/>
      <c r="FN296" s="19"/>
      <c r="FO296" s="19"/>
      <c r="FP296" s="19"/>
      <c r="FQ296" s="19"/>
      <c r="FR296" s="19"/>
      <c r="FS296" s="19"/>
      <c r="FT296" s="19"/>
      <c r="FU296" s="19"/>
      <c r="FV296" s="19"/>
      <c r="FW296" s="19"/>
      <c r="FX296" s="19"/>
      <c r="FY296" s="19"/>
      <c r="FZ296" s="19"/>
      <c r="GA296" s="19"/>
      <c r="GB296" s="19"/>
      <c r="GC296" s="19"/>
      <c r="GD296" s="19"/>
      <c r="GE296" s="19"/>
      <c r="GF296" s="19"/>
      <c r="GG296" s="19"/>
      <c r="GH296" s="19"/>
      <c r="GI296" s="19"/>
      <c r="GJ296" s="19"/>
      <c r="GK296" s="19"/>
      <c r="GL296" s="19"/>
      <c r="GM296" s="19"/>
      <c r="GN296" s="19"/>
      <c r="GO296" s="19"/>
      <c r="GP296" s="19"/>
      <c r="GQ296" s="19"/>
      <c r="GR296" s="19"/>
      <c r="GS296" s="19"/>
      <c r="GT296" s="19"/>
      <c r="GU296" s="19"/>
      <c r="GV296" s="19"/>
      <c r="GW296" s="19"/>
      <c r="GX296" s="19"/>
      <c r="GY296" s="19"/>
      <c r="GZ296" s="19"/>
      <c r="HA296" s="19"/>
      <c r="HB296" s="19"/>
      <c r="HC296" s="19"/>
      <c r="HD296" s="19"/>
      <c r="HE296" s="19"/>
      <c r="HF296" s="19"/>
      <c r="HG296" s="19"/>
      <c r="HH296" s="19"/>
      <c r="HI296" s="19"/>
      <c r="HJ296" s="19"/>
      <c r="HK296" s="19"/>
      <c r="HL296" s="19"/>
      <c r="HM296" s="19"/>
      <c r="HN296" s="19"/>
      <c r="HO296" s="19"/>
      <c r="HP296" s="19"/>
      <c r="HQ296" s="19"/>
      <c r="HR296" s="19"/>
      <c r="HS296" s="19"/>
      <c r="HT296" s="19"/>
      <c r="HU296" s="19"/>
      <c r="HV296" s="19"/>
      <c r="HW296" s="19"/>
      <c r="HX296" s="19"/>
      <c r="HY296" s="19"/>
      <c r="HZ296" s="19"/>
      <c r="IA296" s="19"/>
      <c r="IB296" s="19"/>
      <c r="IC296" s="19"/>
      <c r="ID296" s="19"/>
      <c r="IE296" s="19"/>
      <c r="IF296" s="19"/>
      <c r="IG296" s="19"/>
      <c r="IH296" s="19"/>
      <c r="II296" s="19"/>
      <c r="IJ296" s="19"/>
      <c r="IK296" s="19"/>
      <c r="IL296" s="19"/>
      <c r="IM296" s="19"/>
      <c r="IN296" s="19"/>
      <c r="IO296" s="19"/>
      <c r="IP296" s="19"/>
      <c r="IQ296" s="19"/>
      <c r="IR296" s="19"/>
      <c r="IS296" s="19"/>
      <c r="IT296" s="19"/>
      <c r="IU296" s="19"/>
      <c r="IV296" s="19"/>
      <c r="IW296" s="19"/>
    </row>
    <row r="297" customFormat="false" ht="12.75" hidden="false" customHeight="false" outlineLevel="0" collapsed="false">
      <c r="E297" s="4"/>
      <c r="F297" s="62"/>
      <c r="G297" s="62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</row>
    <row r="298" customFormat="false" ht="12.75" hidden="false" customHeight="false" outlineLevel="0" collapsed="false">
      <c r="E298" s="4"/>
      <c r="F298" s="62"/>
      <c r="G298" s="62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</row>
    <row r="299" customFormat="false" ht="12.75" hidden="false" customHeight="false" outlineLevel="0" collapsed="false">
      <c r="E299" s="4"/>
      <c r="F299" s="62"/>
      <c r="G299" s="62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</row>
    <row r="300" customFormat="false" ht="12.75" hidden="false" customHeight="false" outlineLevel="0" collapsed="false">
      <c r="E300" s="4"/>
      <c r="F300" s="62"/>
      <c r="G300" s="62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</row>
    <row r="301" customFormat="false" ht="12.75" hidden="false" customHeight="false" outlineLevel="0" collapsed="false">
      <c r="E301" s="4"/>
      <c r="F301" s="62"/>
      <c r="G301" s="62"/>
      <c r="I301" s="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</row>
    <row r="302" customFormat="false" ht="12.75" hidden="false" customHeight="false" outlineLevel="0" collapsed="false">
      <c r="E302" s="4"/>
      <c r="F302" s="62"/>
      <c r="G302" s="62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</row>
    <row r="303" customFormat="false" ht="12.75" hidden="false" customHeight="false" outlineLevel="0" collapsed="false">
      <c r="E303" s="43"/>
      <c r="F303" s="62"/>
      <c r="G303" s="62"/>
      <c r="I303" s="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</row>
    <row r="304" customFormat="false" ht="12.75" hidden="false" customHeight="false" outlineLevel="0" collapsed="false">
      <c r="E304" s="43"/>
      <c r="F304" s="62"/>
      <c r="G304" s="62"/>
      <c r="I304" s="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</row>
    <row r="305" customFormat="false" ht="12.75" hidden="false" customHeight="false" outlineLevel="0" collapsed="false">
      <c r="E305" s="43"/>
      <c r="F305" s="62"/>
      <c r="G305" s="62"/>
      <c r="I305" s="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customFormat="false" ht="12.75" hidden="false" customHeight="false" outlineLevel="0" collapsed="false">
      <c r="E306" s="4"/>
      <c r="F306" s="62"/>
      <c r="G306" s="62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</row>
    <row r="307" customFormat="false" ht="12.75" hidden="false" customHeight="false" outlineLevel="0" collapsed="false">
      <c r="E307" s="4"/>
      <c r="F307" s="62"/>
      <c r="G307" s="62"/>
      <c r="I307" s="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</row>
    <row r="308" customFormat="false" ht="12.75" hidden="false" customHeight="false" outlineLevel="0" collapsed="false">
      <c r="E308" s="4"/>
      <c r="F308" s="62"/>
      <c r="G308" s="62"/>
      <c r="I308" s="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</row>
    <row r="309" customFormat="false" ht="12.75" hidden="false" customHeight="false" outlineLevel="0" collapsed="false">
      <c r="E309" s="4"/>
      <c r="F309" s="62"/>
      <c r="G309" s="62"/>
      <c r="I309" s="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</row>
    <row r="310" customFormat="false" ht="12.75" hidden="false" customHeight="false" outlineLevel="0" collapsed="false">
      <c r="E310" s="4"/>
      <c r="F310" s="62"/>
      <c r="G310" s="62"/>
      <c r="I310" s="4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</row>
    <row r="311" customFormat="false" ht="12.75" hidden="false" customHeight="false" outlineLevel="0" collapsed="false">
      <c r="E311" s="4"/>
      <c r="F311" s="62"/>
      <c r="G311" s="62"/>
      <c r="I311" s="4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</row>
    <row r="312" customFormat="false" ht="12.75" hidden="false" customHeight="false" outlineLevel="0" collapsed="false">
      <c r="E312" s="4"/>
      <c r="F312" s="62"/>
      <c r="G312" s="62"/>
      <c r="I312" s="4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</row>
    <row r="313" customFormat="false" ht="12.75" hidden="false" customHeight="false" outlineLevel="0" collapsed="false">
      <c r="E313" s="4"/>
      <c r="F313" s="62"/>
      <c r="G313" s="62"/>
      <c r="I313" s="4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</row>
    <row r="314" customFormat="false" ht="12.75" hidden="false" customHeight="false" outlineLevel="0" collapsed="false">
      <c r="E314" s="4"/>
      <c r="F314" s="62"/>
      <c r="G314" s="62"/>
      <c r="I314" s="4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</row>
    <row r="315" customFormat="false" ht="12.75" hidden="false" customHeight="false" outlineLevel="0" collapsed="false">
      <c r="E315" s="4"/>
      <c r="F315" s="56"/>
      <c r="G315" s="56"/>
      <c r="I315" s="4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</row>
    <row r="316" customFormat="false" ht="12.75" hidden="false" customHeight="false" outlineLevel="0" collapsed="false">
      <c r="E316" s="4"/>
      <c r="F316" s="56"/>
      <c r="G316" s="56"/>
      <c r="I316" s="4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</row>
    <row r="317" customFormat="false" ht="12.75" hidden="false" customHeight="false" outlineLevel="0" collapsed="false">
      <c r="E317" s="4"/>
      <c r="F317" s="56"/>
      <c r="G317" s="56"/>
      <c r="I317" s="4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</row>
    <row r="318" customFormat="false" ht="12.75" hidden="false" customHeight="false" outlineLevel="0" collapsed="false">
      <c r="E318" s="4"/>
      <c r="F318" s="56"/>
      <c r="G318" s="56"/>
      <c r="I318" s="4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</row>
    <row r="319" customFormat="false" ht="12.75" hidden="false" customHeight="false" outlineLevel="0" collapsed="false">
      <c r="E319" s="4"/>
      <c r="F319" s="56"/>
      <c r="G319" s="56"/>
      <c r="I319" s="4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</row>
    <row r="320" customFormat="false" ht="12.75" hidden="false" customHeight="false" outlineLevel="0" collapsed="false">
      <c r="A320" s="19"/>
      <c r="B320" s="19"/>
      <c r="C320" s="20"/>
      <c r="D320" s="21"/>
      <c r="E320" s="25"/>
      <c r="F320" s="63"/>
      <c r="G320" s="63"/>
      <c r="H320" s="19"/>
      <c r="I320" s="25"/>
      <c r="J320" s="19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  <c r="BF320" s="19"/>
      <c r="BG320" s="19"/>
      <c r="BH320" s="19"/>
      <c r="BI320" s="19"/>
      <c r="BJ320" s="19"/>
      <c r="BK320" s="19"/>
      <c r="BL320" s="19"/>
      <c r="BM320" s="19"/>
      <c r="BN320" s="19"/>
      <c r="BO320" s="19"/>
      <c r="BP320" s="19"/>
      <c r="BQ320" s="19"/>
      <c r="BR320" s="19"/>
      <c r="BS320" s="19"/>
      <c r="BT320" s="19"/>
      <c r="BU320" s="19"/>
      <c r="BV320" s="19"/>
      <c r="BW320" s="19"/>
      <c r="BX320" s="19"/>
      <c r="BY320" s="19"/>
      <c r="BZ320" s="19"/>
      <c r="CA320" s="19"/>
      <c r="CB320" s="19"/>
      <c r="CC320" s="19"/>
      <c r="CD320" s="19"/>
      <c r="CE320" s="19"/>
      <c r="CF320" s="19"/>
      <c r="CG320" s="19"/>
      <c r="CH320" s="19"/>
      <c r="CI320" s="19"/>
      <c r="CJ320" s="19"/>
      <c r="CK320" s="19"/>
      <c r="CL320" s="19"/>
      <c r="CM320" s="19"/>
      <c r="CN320" s="19"/>
      <c r="CO320" s="19"/>
      <c r="CP320" s="19"/>
      <c r="CQ320" s="19"/>
      <c r="CR320" s="19"/>
      <c r="CS320" s="19"/>
      <c r="CT320" s="19"/>
      <c r="CU320" s="19"/>
      <c r="CV320" s="19"/>
      <c r="CW320" s="19"/>
      <c r="CX320" s="19"/>
      <c r="CY320" s="19"/>
      <c r="CZ320" s="19"/>
      <c r="DA320" s="19"/>
      <c r="DB320" s="19"/>
      <c r="DC320" s="19"/>
      <c r="DD320" s="19"/>
      <c r="DE320" s="19"/>
      <c r="DF320" s="19"/>
      <c r="DG320" s="19"/>
      <c r="DH320" s="19"/>
      <c r="DI320" s="19"/>
      <c r="DJ320" s="19"/>
      <c r="DK320" s="19"/>
      <c r="DL320" s="19"/>
      <c r="DM320" s="19"/>
      <c r="DN320" s="19"/>
      <c r="DO320" s="19"/>
      <c r="DP320" s="19"/>
      <c r="DQ320" s="19"/>
      <c r="DR320" s="19"/>
      <c r="DS320" s="19"/>
      <c r="DT320" s="19"/>
      <c r="DU320" s="19"/>
      <c r="DV320" s="19"/>
      <c r="DW320" s="19"/>
      <c r="DX320" s="19"/>
      <c r="DY320" s="19"/>
      <c r="DZ320" s="19"/>
      <c r="EA320" s="19"/>
      <c r="EB320" s="19"/>
      <c r="EC320" s="19"/>
      <c r="ED320" s="19"/>
      <c r="EE320" s="19"/>
      <c r="EF320" s="19"/>
      <c r="EG320" s="19"/>
      <c r="EH320" s="19"/>
      <c r="EI320" s="19"/>
      <c r="EJ320" s="19"/>
      <c r="EK320" s="19"/>
      <c r="EL320" s="19"/>
      <c r="EM320" s="19"/>
      <c r="EN320" s="19"/>
      <c r="EO320" s="19"/>
      <c r="EP320" s="19"/>
      <c r="EQ320" s="19"/>
      <c r="ER320" s="19"/>
      <c r="ES320" s="19"/>
      <c r="ET320" s="19"/>
      <c r="EU320" s="19"/>
      <c r="EV320" s="19"/>
      <c r="EW320" s="19"/>
      <c r="EX320" s="19"/>
      <c r="EY320" s="19"/>
      <c r="EZ320" s="19"/>
      <c r="FA320" s="19"/>
      <c r="FB320" s="19"/>
      <c r="FC320" s="19"/>
      <c r="FD320" s="19"/>
      <c r="FE320" s="19"/>
      <c r="FF320" s="19"/>
      <c r="FG320" s="19"/>
      <c r="FH320" s="19"/>
      <c r="FI320" s="19"/>
      <c r="FJ320" s="19"/>
      <c r="FK320" s="19"/>
      <c r="FL320" s="19"/>
      <c r="FM320" s="19"/>
      <c r="FN320" s="19"/>
      <c r="FO320" s="19"/>
      <c r="FP320" s="19"/>
      <c r="FQ320" s="19"/>
      <c r="FR320" s="19"/>
      <c r="FS320" s="19"/>
      <c r="FT320" s="19"/>
      <c r="FU320" s="19"/>
      <c r="FV320" s="19"/>
      <c r="FW320" s="19"/>
      <c r="FX320" s="19"/>
      <c r="FY320" s="19"/>
      <c r="FZ320" s="19"/>
      <c r="GA320" s="19"/>
      <c r="GB320" s="19"/>
      <c r="GC320" s="19"/>
      <c r="GD320" s="19"/>
      <c r="GE320" s="19"/>
      <c r="GF320" s="19"/>
      <c r="GG320" s="19"/>
      <c r="GH320" s="19"/>
      <c r="GI320" s="19"/>
      <c r="GJ320" s="19"/>
      <c r="GK320" s="19"/>
      <c r="GL320" s="19"/>
      <c r="GM320" s="19"/>
      <c r="GN320" s="19"/>
      <c r="GO320" s="19"/>
      <c r="GP320" s="19"/>
      <c r="GQ320" s="19"/>
      <c r="GR320" s="19"/>
      <c r="GS320" s="19"/>
      <c r="GT320" s="19"/>
      <c r="GU320" s="19"/>
      <c r="GV320" s="19"/>
      <c r="GW320" s="19"/>
      <c r="GX320" s="19"/>
      <c r="GY320" s="19"/>
      <c r="GZ320" s="19"/>
      <c r="HA320" s="19"/>
      <c r="HB320" s="19"/>
      <c r="HC320" s="19"/>
      <c r="HD320" s="19"/>
      <c r="HE320" s="19"/>
      <c r="HF320" s="19"/>
      <c r="HG320" s="19"/>
      <c r="HH320" s="19"/>
      <c r="HI320" s="19"/>
      <c r="HJ320" s="19"/>
      <c r="HK320" s="19"/>
      <c r="HL320" s="19"/>
      <c r="HM320" s="19"/>
      <c r="HN320" s="19"/>
      <c r="HO320" s="19"/>
      <c r="HP320" s="19"/>
      <c r="HQ320" s="19"/>
      <c r="HR320" s="19"/>
      <c r="HS320" s="19"/>
      <c r="HT320" s="19"/>
      <c r="HU320" s="19"/>
      <c r="HV320" s="19"/>
      <c r="HW320" s="19"/>
      <c r="HX320" s="19"/>
      <c r="HY320" s="19"/>
      <c r="HZ320" s="19"/>
      <c r="IA320" s="19"/>
      <c r="IB320" s="19"/>
      <c r="IC320" s="19"/>
      <c r="ID320" s="19"/>
      <c r="IE320" s="19"/>
      <c r="IF320" s="19"/>
      <c r="IG320" s="19"/>
      <c r="IH320" s="19"/>
      <c r="II320" s="19"/>
      <c r="IJ320" s="19"/>
      <c r="IK320" s="19"/>
      <c r="IL320" s="19"/>
      <c r="IM320" s="19"/>
      <c r="IN320" s="19"/>
      <c r="IO320" s="19"/>
      <c r="IP320" s="19"/>
      <c r="IQ320" s="19"/>
      <c r="IR320" s="19"/>
      <c r="IS320" s="19"/>
      <c r="IT320" s="19"/>
      <c r="IU320" s="19"/>
      <c r="IV320" s="19"/>
      <c r="IW320" s="19"/>
    </row>
    <row r="321" customFormat="false" ht="12.75" hidden="false" customHeight="false" outlineLevel="0" collapsed="false">
      <c r="E321" s="4"/>
      <c r="F321" s="56"/>
      <c r="G321" s="56"/>
      <c r="I321" s="4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</row>
    <row r="322" customFormat="false" ht="12.75" hidden="false" customHeight="false" outlineLevel="0" collapsed="false">
      <c r="E322" s="4"/>
      <c r="F322" s="56"/>
      <c r="G322" s="56"/>
      <c r="H322" s="4"/>
      <c r="I322" s="4"/>
      <c r="K322" s="15"/>
      <c r="L322" s="32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</row>
    <row r="323" customFormat="false" ht="12.75" hidden="false" customHeight="false" outlineLevel="0" collapsed="false">
      <c r="E323" s="4"/>
      <c r="F323" s="56"/>
      <c r="G323" s="56"/>
      <c r="H323" s="4"/>
      <c r="I323" s="4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</row>
    <row r="324" customFormat="false" ht="12.75" hidden="false" customHeight="false" outlineLevel="0" collapsed="false">
      <c r="E324" s="4"/>
      <c r="F324" s="56"/>
      <c r="G324" s="56"/>
      <c r="I324" s="4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</row>
    <row r="325" customFormat="false" ht="12.75" hidden="false" customHeight="false" outlineLevel="0" collapsed="false">
      <c r="E325" s="4"/>
      <c r="F325" s="56"/>
      <c r="G325" s="56"/>
      <c r="I325" s="4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</row>
    <row r="326" customFormat="false" ht="12.75" hidden="false" customHeight="false" outlineLevel="0" collapsed="false">
      <c r="E326" s="4"/>
      <c r="F326" s="56"/>
      <c r="G326" s="56"/>
      <c r="I326" s="4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</row>
    <row r="327" customFormat="false" ht="12.75" hidden="false" customHeight="false" outlineLevel="0" collapsed="false"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</row>
    <row r="328" customFormat="false" ht="12.75" hidden="false" customHeight="false" outlineLevel="0" collapsed="false">
      <c r="A328" s="19"/>
      <c r="B328" s="19"/>
      <c r="C328" s="20"/>
      <c r="D328" s="21"/>
      <c r="E328" s="25"/>
      <c r="F328" s="63"/>
      <c r="G328" s="63"/>
      <c r="H328" s="19"/>
      <c r="I328" s="25"/>
      <c r="J328" s="19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  <c r="BF328" s="19"/>
      <c r="BG328" s="19"/>
      <c r="BH328" s="19"/>
      <c r="BI328" s="19"/>
      <c r="BJ328" s="19"/>
      <c r="BK328" s="19"/>
      <c r="BL328" s="19"/>
      <c r="BM328" s="19"/>
      <c r="BN328" s="19"/>
      <c r="BO328" s="19"/>
      <c r="BP328" s="19"/>
      <c r="BQ328" s="19"/>
      <c r="BR328" s="19"/>
      <c r="BS328" s="19"/>
      <c r="BT328" s="19"/>
      <c r="BU328" s="19"/>
      <c r="BV328" s="19"/>
      <c r="BW328" s="19"/>
      <c r="BX328" s="19"/>
      <c r="BY328" s="19"/>
      <c r="BZ328" s="19"/>
      <c r="CA328" s="19"/>
      <c r="CB328" s="19"/>
      <c r="CC328" s="19"/>
      <c r="CD328" s="19"/>
      <c r="CE328" s="19"/>
      <c r="CF328" s="19"/>
      <c r="CG328" s="19"/>
      <c r="CH328" s="19"/>
      <c r="CI328" s="19"/>
      <c r="CJ328" s="19"/>
      <c r="CK328" s="19"/>
      <c r="CL328" s="19"/>
      <c r="CM328" s="19"/>
      <c r="CN328" s="19"/>
      <c r="CO328" s="19"/>
      <c r="CP328" s="19"/>
      <c r="CQ328" s="19"/>
      <c r="CR328" s="19"/>
      <c r="CS328" s="19"/>
      <c r="CT328" s="19"/>
      <c r="CU328" s="19"/>
      <c r="CV328" s="19"/>
      <c r="CW328" s="19"/>
      <c r="CX328" s="19"/>
      <c r="CY328" s="19"/>
      <c r="CZ328" s="19"/>
      <c r="DA328" s="19"/>
      <c r="DB328" s="19"/>
      <c r="DC328" s="19"/>
      <c r="DD328" s="19"/>
      <c r="DE328" s="19"/>
      <c r="DF328" s="19"/>
      <c r="DG328" s="19"/>
      <c r="DH328" s="19"/>
      <c r="DI328" s="19"/>
      <c r="DJ328" s="19"/>
      <c r="DK328" s="19"/>
      <c r="DL328" s="19"/>
      <c r="DM328" s="19"/>
      <c r="DN328" s="19"/>
      <c r="DO328" s="19"/>
      <c r="DP328" s="19"/>
      <c r="DQ328" s="19"/>
      <c r="DR328" s="19"/>
      <c r="DS328" s="19"/>
      <c r="DT328" s="19"/>
      <c r="DU328" s="19"/>
      <c r="DV328" s="19"/>
      <c r="DW328" s="19"/>
      <c r="DX328" s="19"/>
      <c r="DY328" s="19"/>
      <c r="DZ328" s="19"/>
      <c r="EA328" s="19"/>
      <c r="EB328" s="19"/>
      <c r="EC328" s="19"/>
      <c r="ED328" s="19"/>
      <c r="EE328" s="19"/>
      <c r="EF328" s="19"/>
      <c r="EG328" s="19"/>
      <c r="EH328" s="19"/>
      <c r="EI328" s="19"/>
      <c r="EJ328" s="19"/>
      <c r="EK328" s="19"/>
      <c r="EL328" s="19"/>
      <c r="EM328" s="19"/>
      <c r="EN328" s="19"/>
      <c r="EO328" s="19"/>
      <c r="EP328" s="19"/>
      <c r="EQ328" s="19"/>
      <c r="ER328" s="19"/>
      <c r="ES328" s="19"/>
      <c r="ET328" s="19"/>
      <c r="EU328" s="19"/>
      <c r="EV328" s="19"/>
      <c r="EW328" s="19"/>
      <c r="EX328" s="19"/>
      <c r="EY328" s="19"/>
      <c r="EZ328" s="19"/>
      <c r="FA328" s="19"/>
      <c r="FB328" s="19"/>
      <c r="FC328" s="19"/>
      <c r="FD328" s="19"/>
      <c r="FE328" s="19"/>
      <c r="FF328" s="19"/>
      <c r="FG328" s="19"/>
      <c r="FH328" s="19"/>
      <c r="FI328" s="19"/>
      <c r="FJ328" s="19"/>
      <c r="FK328" s="19"/>
      <c r="FL328" s="19"/>
      <c r="FM328" s="19"/>
      <c r="FN328" s="19"/>
      <c r="FO328" s="19"/>
      <c r="FP328" s="19"/>
      <c r="FQ328" s="19"/>
      <c r="FR328" s="19"/>
      <c r="FS328" s="19"/>
      <c r="FT328" s="19"/>
      <c r="FU328" s="19"/>
      <c r="FV328" s="19"/>
      <c r="FW328" s="19"/>
      <c r="FX328" s="19"/>
      <c r="FY328" s="19"/>
      <c r="FZ328" s="19"/>
      <c r="GA328" s="19"/>
      <c r="GB328" s="19"/>
      <c r="GC328" s="19"/>
      <c r="GD328" s="19"/>
      <c r="GE328" s="19"/>
      <c r="GF328" s="19"/>
      <c r="GG328" s="19"/>
      <c r="GH328" s="19"/>
      <c r="GI328" s="19"/>
      <c r="GJ328" s="19"/>
      <c r="GK328" s="19"/>
      <c r="GL328" s="19"/>
      <c r="GM328" s="19"/>
      <c r="GN328" s="19"/>
      <c r="GO328" s="19"/>
      <c r="GP328" s="19"/>
      <c r="GQ328" s="19"/>
      <c r="GR328" s="19"/>
      <c r="GS328" s="19"/>
      <c r="GT328" s="19"/>
      <c r="GU328" s="19"/>
      <c r="GV328" s="19"/>
      <c r="GW328" s="19"/>
      <c r="GX328" s="19"/>
      <c r="GY328" s="19"/>
      <c r="GZ328" s="19"/>
      <c r="HA328" s="19"/>
      <c r="HB328" s="19"/>
      <c r="HC328" s="19"/>
      <c r="HD328" s="19"/>
      <c r="HE328" s="19"/>
      <c r="HF328" s="19"/>
      <c r="HG328" s="19"/>
      <c r="HH328" s="19"/>
      <c r="HI328" s="19"/>
      <c r="HJ328" s="19"/>
      <c r="HK328" s="19"/>
      <c r="HL328" s="19"/>
      <c r="HM328" s="19"/>
      <c r="HN328" s="19"/>
      <c r="HO328" s="19"/>
      <c r="HP328" s="19"/>
      <c r="HQ328" s="19"/>
      <c r="HR328" s="19"/>
      <c r="HS328" s="19"/>
      <c r="HT328" s="19"/>
      <c r="HU328" s="19"/>
      <c r="HV328" s="19"/>
      <c r="HW328" s="19"/>
      <c r="HX328" s="19"/>
      <c r="HY328" s="19"/>
      <c r="HZ328" s="19"/>
      <c r="IA328" s="19"/>
      <c r="IB328" s="19"/>
      <c r="IC328" s="19"/>
      <c r="ID328" s="19"/>
      <c r="IE328" s="19"/>
      <c r="IF328" s="19"/>
      <c r="IG328" s="19"/>
      <c r="IH328" s="19"/>
      <c r="II328" s="19"/>
      <c r="IJ328" s="19"/>
      <c r="IK328" s="19"/>
      <c r="IL328" s="19"/>
      <c r="IM328" s="19"/>
      <c r="IN328" s="19"/>
      <c r="IO328" s="19"/>
      <c r="IP328" s="19"/>
      <c r="IQ328" s="19"/>
      <c r="IR328" s="19"/>
      <c r="IS328" s="19"/>
      <c r="IT328" s="19"/>
      <c r="IU328" s="19"/>
      <c r="IV328" s="19"/>
      <c r="IW328" s="19"/>
    </row>
    <row r="329" customFormat="false" ht="12.75" hidden="false" customHeight="false" outlineLevel="0" collapsed="false">
      <c r="A329" s="19"/>
      <c r="B329" s="19"/>
      <c r="C329" s="20"/>
      <c r="D329" s="21"/>
      <c r="E329" s="25"/>
      <c r="F329" s="63"/>
      <c r="G329" s="63"/>
      <c r="H329" s="19"/>
      <c r="I329" s="25"/>
      <c r="J329" s="19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9"/>
      <c r="BB329" s="19"/>
      <c r="BC329" s="19"/>
      <c r="BD329" s="19"/>
      <c r="BE329" s="19"/>
      <c r="BF329" s="19"/>
      <c r="BG329" s="19"/>
      <c r="BH329" s="19"/>
      <c r="BI329" s="19"/>
      <c r="BJ329" s="19"/>
      <c r="BK329" s="19"/>
      <c r="BL329" s="19"/>
      <c r="BM329" s="19"/>
      <c r="BN329" s="19"/>
      <c r="BO329" s="19"/>
      <c r="BP329" s="19"/>
      <c r="BQ329" s="19"/>
      <c r="BR329" s="19"/>
      <c r="BS329" s="19"/>
      <c r="BT329" s="19"/>
      <c r="BU329" s="19"/>
      <c r="BV329" s="19"/>
      <c r="BW329" s="19"/>
      <c r="BX329" s="19"/>
      <c r="BY329" s="19"/>
      <c r="BZ329" s="19"/>
      <c r="CA329" s="19"/>
      <c r="CB329" s="19"/>
      <c r="CC329" s="19"/>
      <c r="CD329" s="19"/>
      <c r="CE329" s="19"/>
      <c r="CF329" s="19"/>
      <c r="CG329" s="19"/>
      <c r="CH329" s="19"/>
      <c r="CI329" s="19"/>
      <c r="CJ329" s="19"/>
      <c r="CK329" s="19"/>
      <c r="CL329" s="19"/>
      <c r="CM329" s="19"/>
      <c r="CN329" s="19"/>
      <c r="CO329" s="19"/>
      <c r="CP329" s="19"/>
      <c r="CQ329" s="19"/>
      <c r="CR329" s="19"/>
      <c r="CS329" s="19"/>
      <c r="CT329" s="19"/>
      <c r="CU329" s="19"/>
      <c r="CV329" s="19"/>
      <c r="CW329" s="19"/>
      <c r="CX329" s="19"/>
      <c r="CY329" s="19"/>
      <c r="CZ329" s="19"/>
      <c r="DA329" s="19"/>
      <c r="DB329" s="19"/>
      <c r="DC329" s="19"/>
      <c r="DD329" s="19"/>
      <c r="DE329" s="19"/>
      <c r="DF329" s="19"/>
      <c r="DG329" s="19"/>
      <c r="DH329" s="19"/>
      <c r="DI329" s="19"/>
      <c r="DJ329" s="19"/>
      <c r="DK329" s="19"/>
      <c r="DL329" s="19"/>
      <c r="DM329" s="19"/>
      <c r="DN329" s="19"/>
      <c r="DO329" s="19"/>
      <c r="DP329" s="19"/>
      <c r="DQ329" s="19"/>
      <c r="DR329" s="19"/>
      <c r="DS329" s="19"/>
      <c r="DT329" s="19"/>
      <c r="DU329" s="19"/>
      <c r="DV329" s="19"/>
      <c r="DW329" s="19"/>
      <c r="DX329" s="19"/>
      <c r="DY329" s="19"/>
      <c r="DZ329" s="19"/>
      <c r="EA329" s="19"/>
      <c r="EB329" s="19"/>
      <c r="EC329" s="19"/>
      <c r="ED329" s="19"/>
      <c r="EE329" s="19"/>
      <c r="EF329" s="19"/>
      <c r="EG329" s="19"/>
      <c r="EH329" s="19"/>
      <c r="EI329" s="19"/>
      <c r="EJ329" s="19"/>
      <c r="EK329" s="19"/>
      <c r="EL329" s="19"/>
      <c r="EM329" s="19"/>
      <c r="EN329" s="19"/>
      <c r="EO329" s="19"/>
      <c r="EP329" s="19"/>
      <c r="EQ329" s="19"/>
      <c r="ER329" s="19"/>
      <c r="ES329" s="19"/>
      <c r="ET329" s="19"/>
      <c r="EU329" s="19"/>
      <c r="EV329" s="19"/>
      <c r="EW329" s="19"/>
      <c r="EX329" s="19"/>
      <c r="EY329" s="19"/>
      <c r="EZ329" s="19"/>
      <c r="FA329" s="19"/>
      <c r="FB329" s="19"/>
      <c r="FC329" s="19"/>
      <c r="FD329" s="19"/>
      <c r="FE329" s="19"/>
      <c r="FF329" s="19"/>
      <c r="FG329" s="19"/>
      <c r="FH329" s="19"/>
      <c r="FI329" s="19"/>
      <c r="FJ329" s="19"/>
      <c r="FK329" s="19"/>
      <c r="FL329" s="19"/>
      <c r="FM329" s="19"/>
      <c r="FN329" s="19"/>
      <c r="FO329" s="19"/>
      <c r="FP329" s="19"/>
      <c r="FQ329" s="19"/>
      <c r="FR329" s="19"/>
      <c r="FS329" s="19"/>
      <c r="FT329" s="19"/>
      <c r="FU329" s="19"/>
      <c r="FV329" s="19"/>
      <c r="FW329" s="19"/>
      <c r="FX329" s="19"/>
      <c r="FY329" s="19"/>
      <c r="FZ329" s="19"/>
      <c r="GA329" s="19"/>
      <c r="GB329" s="19"/>
      <c r="GC329" s="19"/>
      <c r="GD329" s="19"/>
      <c r="GE329" s="19"/>
      <c r="GF329" s="19"/>
      <c r="GG329" s="19"/>
      <c r="GH329" s="19"/>
      <c r="GI329" s="19"/>
      <c r="GJ329" s="19"/>
      <c r="GK329" s="19"/>
      <c r="GL329" s="19"/>
      <c r="GM329" s="19"/>
      <c r="GN329" s="19"/>
      <c r="GO329" s="19"/>
      <c r="GP329" s="19"/>
      <c r="GQ329" s="19"/>
      <c r="GR329" s="19"/>
      <c r="GS329" s="19"/>
      <c r="GT329" s="19"/>
      <c r="GU329" s="19"/>
      <c r="GV329" s="19"/>
      <c r="GW329" s="19"/>
      <c r="GX329" s="19"/>
      <c r="GY329" s="19"/>
      <c r="GZ329" s="19"/>
      <c r="HA329" s="19"/>
      <c r="HB329" s="19"/>
      <c r="HC329" s="19"/>
      <c r="HD329" s="19"/>
      <c r="HE329" s="19"/>
      <c r="HF329" s="19"/>
      <c r="HG329" s="19"/>
      <c r="HH329" s="19"/>
      <c r="HI329" s="19"/>
      <c r="HJ329" s="19"/>
      <c r="HK329" s="19"/>
      <c r="HL329" s="19"/>
      <c r="HM329" s="19"/>
      <c r="HN329" s="19"/>
      <c r="HO329" s="19"/>
      <c r="HP329" s="19"/>
      <c r="HQ329" s="19"/>
      <c r="HR329" s="19"/>
      <c r="HS329" s="19"/>
      <c r="HT329" s="19"/>
      <c r="HU329" s="19"/>
      <c r="HV329" s="19"/>
      <c r="HW329" s="19"/>
      <c r="HX329" s="19"/>
      <c r="HY329" s="19"/>
      <c r="HZ329" s="19"/>
      <c r="IA329" s="19"/>
      <c r="IB329" s="19"/>
      <c r="IC329" s="19"/>
      <c r="ID329" s="19"/>
      <c r="IE329" s="19"/>
      <c r="IF329" s="19"/>
      <c r="IG329" s="19"/>
      <c r="IH329" s="19"/>
      <c r="II329" s="19"/>
      <c r="IJ329" s="19"/>
      <c r="IK329" s="19"/>
      <c r="IL329" s="19"/>
      <c r="IM329" s="19"/>
      <c r="IN329" s="19"/>
      <c r="IO329" s="19"/>
      <c r="IP329" s="19"/>
      <c r="IQ329" s="19"/>
      <c r="IR329" s="19"/>
      <c r="IS329" s="19"/>
      <c r="IT329" s="19"/>
      <c r="IU329" s="19"/>
      <c r="IV329" s="19"/>
      <c r="IW329" s="19"/>
    </row>
    <row r="330" customFormat="false" ht="12.75" hidden="false" customHeight="false" outlineLevel="0" collapsed="false">
      <c r="E330" s="4"/>
      <c r="F330" s="56"/>
      <c r="G330" s="56"/>
      <c r="I330" s="4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</row>
    <row r="331" customFormat="false" ht="12.75" hidden="false" customHeight="false" outlineLevel="0" collapsed="false">
      <c r="A331" s="19"/>
      <c r="B331" s="19"/>
      <c r="C331" s="20"/>
      <c r="D331" s="21"/>
      <c r="E331" s="25"/>
      <c r="F331" s="63"/>
      <c r="G331" s="63"/>
      <c r="H331" s="19"/>
      <c r="I331" s="25"/>
      <c r="J331" s="19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9"/>
      <c r="BB331" s="19"/>
      <c r="BC331" s="19"/>
      <c r="BD331" s="19"/>
      <c r="BE331" s="19"/>
      <c r="BF331" s="19"/>
      <c r="BG331" s="19"/>
      <c r="BH331" s="19"/>
      <c r="BI331" s="19"/>
      <c r="BJ331" s="19"/>
      <c r="BK331" s="19"/>
      <c r="BL331" s="19"/>
      <c r="BM331" s="19"/>
      <c r="BN331" s="19"/>
      <c r="BO331" s="19"/>
      <c r="BP331" s="19"/>
      <c r="BQ331" s="19"/>
      <c r="BR331" s="19"/>
      <c r="BS331" s="19"/>
      <c r="BT331" s="19"/>
      <c r="BU331" s="19"/>
      <c r="BV331" s="19"/>
      <c r="BW331" s="19"/>
      <c r="BX331" s="19"/>
      <c r="BY331" s="19"/>
      <c r="BZ331" s="19"/>
      <c r="CA331" s="19"/>
      <c r="CB331" s="19"/>
      <c r="CC331" s="19"/>
      <c r="CD331" s="19"/>
      <c r="CE331" s="19"/>
      <c r="CF331" s="19"/>
      <c r="CG331" s="19"/>
      <c r="CH331" s="19"/>
      <c r="CI331" s="19"/>
      <c r="CJ331" s="19"/>
      <c r="CK331" s="19"/>
      <c r="CL331" s="19"/>
      <c r="CM331" s="19"/>
      <c r="CN331" s="19"/>
      <c r="CO331" s="19"/>
      <c r="CP331" s="19"/>
      <c r="CQ331" s="19"/>
      <c r="CR331" s="19"/>
      <c r="CS331" s="19"/>
      <c r="CT331" s="19"/>
      <c r="CU331" s="19"/>
      <c r="CV331" s="19"/>
      <c r="CW331" s="19"/>
      <c r="CX331" s="19"/>
      <c r="CY331" s="19"/>
      <c r="CZ331" s="19"/>
      <c r="DA331" s="19"/>
      <c r="DB331" s="19"/>
      <c r="DC331" s="19"/>
      <c r="DD331" s="19"/>
      <c r="DE331" s="19"/>
      <c r="DF331" s="19"/>
      <c r="DG331" s="19"/>
      <c r="DH331" s="19"/>
      <c r="DI331" s="19"/>
      <c r="DJ331" s="19"/>
      <c r="DK331" s="19"/>
      <c r="DL331" s="19"/>
      <c r="DM331" s="19"/>
      <c r="DN331" s="19"/>
      <c r="DO331" s="19"/>
      <c r="DP331" s="19"/>
      <c r="DQ331" s="19"/>
      <c r="DR331" s="19"/>
      <c r="DS331" s="19"/>
      <c r="DT331" s="19"/>
      <c r="DU331" s="19"/>
      <c r="DV331" s="19"/>
      <c r="DW331" s="19"/>
      <c r="DX331" s="19"/>
      <c r="DY331" s="19"/>
      <c r="DZ331" s="19"/>
      <c r="EA331" s="19"/>
      <c r="EB331" s="19"/>
      <c r="EC331" s="19"/>
      <c r="ED331" s="19"/>
      <c r="EE331" s="19"/>
      <c r="EF331" s="19"/>
      <c r="EG331" s="19"/>
      <c r="EH331" s="19"/>
      <c r="EI331" s="19"/>
      <c r="EJ331" s="19"/>
      <c r="EK331" s="19"/>
      <c r="EL331" s="19"/>
      <c r="EM331" s="19"/>
      <c r="EN331" s="19"/>
      <c r="EO331" s="19"/>
      <c r="EP331" s="19"/>
      <c r="EQ331" s="19"/>
      <c r="ER331" s="19"/>
      <c r="ES331" s="19"/>
      <c r="ET331" s="19"/>
      <c r="EU331" s="19"/>
      <c r="EV331" s="19"/>
      <c r="EW331" s="19"/>
      <c r="EX331" s="19"/>
      <c r="EY331" s="19"/>
      <c r="EZ331" s="19"/>
      <c r="FA331" s="19"/>
      <c r="FB331" s="19"/>
      <c r="FC331" s="19"/>
      <c r="FD331" s="19"/>
      <c r="FE331" s="19"/>
      <c r="FF331" s="19"/>
      <c r="FG331" s="19"/>
      <c r="FH331" s="19"/>
      <c r="FI331" s="19"/>
      <c r="FJ331" s="19"/>
      <c r="FK331" s="19"/>
      <c r="FL331" s="19"/>
      <c r="FM331" s="19"/>
      <c r="FN331" s="19"/>
      <c r="FO331" s="19"/>
      <c r="FP331" s="19"/>
      <c r="FQ331" s="19"/>
      <c r="FR331" s="19"/>
      <c r="FS331" s="19"/>
      <c r="FT331" s="19"/>
      <c r="FU331" s="19"/>
      <c r="FV331" s="19"/>
      <c r="FW331" s="19"/>
      <c r="FX331" s="19"/>
      <c r="FY331" s="19"/>
      <c r="FZ331" s="19"/>
      <c r="GA331" s="19"/>
      <c r="GB331" s="19"/>
      <c r="GC331" s="19"/>
      <c r="GD331" s="19"/>
      <c r="GE331" s="19"/>
      <c r="GF331" s="19"/>
      <c r="GG331" s="19"/>
      <c r="GH331" s="19"/>
      <c r="GI331" s="19"/>
      <c r="GJ331" s="19"/>
      <c r="GK331" s="19"/>
      <c r="GL331" s="19"/>
      <c r="GM331" s="19"/>
      <c r="GN331" s="19"/>
      <c r="GO331" s="19"/>
      <c r="GP331" s="19"/>
      <c r="GQ331" s="19"/>
      <c r="GR331" s="19"/>
      <c r="GS331" s="19"/>
      <c r="GT331" s="19"/>
      <c r="GU331" s="19"/>
      <c r="GV331" s="19"/>
      <c r="GW331" s="19"/>
      <c r="GX331" s="19"/>
      <c r="GY331" s="19"/>
      <c r="GZ331" s="19"/>
      <c r="HA331" s="19"/>
      <c r="HB331" s="19"/>
      <c r="HC331" s="19"/>
      <c r="HD331" s="19"/>
      <c r="HE331" s="19"/>
      <c r="HF331" s="19"/>
      <c r="HG331" s="19"/>
      <c r="HH331" s="19"/>
      <c r="HI331" s="19"/>
      <c r="HJ331" s="19"/>
      <c r="HK331" s="19"/>
      <c r="HL331" s="19"/>
      <c r="HM331" s="19"/>
      <c r="HN331" s="19"/>
      <c r="HO331" s="19"/>
      <c r="HP331" s="19"/>
      <c r="HQ331" s="19"/>
      <c r="HR331" s="19"/>
      <c r="HS331" s="19"/>
      <c r="HT331" s="19"/>
      <c r="HU331" s="19"/>
      <c r="HV331" s="19"/>
      <c r="HW331" s="19"/>
      <c r="HX331" s="19"/>
      <c r="HY331" s="19"/>
      <c r="HZ331" s="19"/>
      <c r="IA331" s="19"/>
      <c r="IB331" s="19"/>
      <c r="IC331" s="19"/>
      <c r="ID331" s="19"/>
      <c r="IE331" s="19"/>
      <c r="IF331" s="19"/>
      <c r="IG331" s="19"/>
      <c r="IH331" s="19"/>
      <c r="II331" s="19"/>
      <c r="IJ331" s="19"/>
      <c r="IK331" s="19"/>
      <c r="IL331" s="19"/>
      <c r="IM331" s="19"/>
      <c r="IN331" s="19"/>
      <c r="IO331" s="19"/>
      <c r="IP331" s="19"/>
      <c r="IQ331" s="19"/>
      <c r="IR331" s="19"/>
      <c r="IS331" s="19"/>
      <c r="IT331" s="19"/>
      <c r="IU331" s="19"/>
      <c r="IV331" s="19"/>
      <c r="IW331" s="19"/>
    </row>
    <row r="332" customFormat="false" ht="12.75" hidden="false" customHeight="false" outlineLevel="0" collapsed="false">
      <c r="E332" s="43"/>
      <c r="F332" s="62"/>
      <c r="G332" s="62"/>
      <c r="I332" s="4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</row>
    <row r="333" customFormat="false" ht="12.75" hidden="false" customHeight="false" outlineLevel="0" collapsed="false">
      <c r="E333" s="25"/>
      <c r="F333" s="62"/>
      <c r="G333" s="62"/>
      <c r="I333" s="25"/>
      <c r="K333" s="15"/>
      <c r="L333" s="15"/>
      <c r="M333" s="15"/>
      <c r="N333" s="15"/>
      <c r="O333" s="15"/>
      <c r="P333" s="15"/>
      <c r="Q333" s="15"/>
      <c r="R333" s="15"/>
      <c r="S333" s="15"/>
    </row>
    <row r="334" customFormat="false" ht="12.75" hidden="false" customHeight="false" outlineLevel="0" collapsed="false">
      <c r="E334" s="25"/>
      <c r="F334" s="62"/>
      <c r="G334" s="62"/>
      <c r="I334" s="4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</row>
    <row r="335" customFormat="false" ht="12.75" hidden="false" customHeight="false" outlineLevel="0" collapsed="false">
      <c r="E335" s="4"/>
      <c r="F335" s="62"/>
      <c r="G335" s="62"/>
      <c r="I335" s="4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</row>
    <row r="336" customFormat="false" ht="12.75" hidden="false" customHeight="false" outlineLevel="0" collapsed="false">
      <c r="A336" s="19"/>
      <c r="B336" s="19"/>
      <c r="C336" s="20"/>
      <c r="D336" s="21"/>
      <c r="E336" s="4"/>
      <c r="F336" s="56"/>
      <c r="G336" s="56"/>
      <c r="I336" s="4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19"/>
      <c r="BH336" s="19"/>
      <c r="BI336" s="19"/>
      <c r="BJ336" s="19"/>
      <c r="BK336" s="19"/>
      <c r="BL336" s="19"/>
      <c r="BM336" s="19"/>
      <c r="BN336" s="19"/>
      <c r="BO336" s="19"/>
      <c r="BP336" s="19"/>
      <c r="BQ336" s="19"/>
      <c r="BR336" s="19"/>
      <c r="BS336" s="19"/>
      <c r="BT336" s="19"/>
      <c r="BU336" s="19"/>
      <c r="BV336" s="19"/>
      <c r="BW336" s="19"/>
      <c r="BX336" s="19"/>
      <c r="BY336" s="19"/>
      <c r="BZ336" s="19"/>
      <c r="CA336" s="19"/>
      <c r="CB336" s="19"/>
      <c r="CC336" s="19"/>
      <c r="CD336" s="19"/>
      <c r="CE336" s="19"/>
      <c r="CF336" s="19"/>
      <c r="CG336" s="19"/>
      <c r="CH336" s="19"/>
      <c r="CI336" s="19"/>
      <c r="CJ336" s="19"/>
      <c r="CK336" s="19"/>
      <c r="CL336" s="19"/>
      <c r="CM336" s="19"/>
      <c r="CN336" s="19"/>
      <c r="CO336" s="19"/>
      <c r="CP336" s="19"/>
      <c r="CQ336" s="19"/>
      <c r="CR336" s="19"/>
      <c r="CS336" s="19"/>
      <c r="CT336" s="19"/>
      <c r="CU336" s="19"/>
      <c r="CV336" s="19"/>
      <c r="CW336" s="19"/>
      <c r="CX336" s="19"/>
      <c r="CY336" s="19"/>
      <c r="CZ336" s="19"/>
      <c r="DA336" s="19"/>
      <c r="DB336" s="19"/>
      <c r="DC336" s="19"/>
      <c r="DD336" s="19"/>
      <c r="DE336" s="19"/>
      <c r="DF336" s="19"/>
      <c r="DG336" s="19"/>
      <c r="DH336" s="19"/>
      <c r="DI336" s="19"/>
      <c r="DJ336" s="19"/>
      <c r="DK336" s="19"/>
      <c r="DL336" s="19"/>
      <c r="DM336" s="19"/>
      <c r="DN336" s="19"/>
      <c r="DO336" s="19"/>
      <c r="DP336" s="19"/>
      <c r="DQ336" s="19"/>
      <c r="DR336" s="19"/>
      <c r="DS336" s="19"/>
      <c r="DT336" s="19"/>
      <c r="DU336" s="19"/>
      <c r="DV336" s="19"/>
      <c r="DW336" s="19"/>
      <c r="DX336" s="19"/>
      <c r="DY336" s="19"/>
      <c r="DZ336" s="19"/>
      <c r="EA336" s="19"/>
      <c r="EB336" s="19"/>
      <c r="EC336" s="19"/>
      <c r="ED336" s="19"/>
      <c r="EE336" s="19"/>
      <c r="EF336" s="19"/>
      <c r="EG336" s="19"/>
      <c r="EH336" s="19"/>
      <c r="EI336" s="19"/>
      <c r="EJ336" s="19"/>
      <c r="EK336" s="19"/>
      <c r="EL336" s="19"/>
      <c r="EM336" s="19"/>
      <c r="EN336" s="19"/>
      <c r="EO336" s="19"/>
      <c r="EP336" s="19"/>
      <c r="EQ336" s="19"/>
      <c r="ER336" s="19"/>
      <c r="ES336" s="19"/>
      <c r="ET336" s="19"/>
      <c r="EU336" s="19"/>
      <c r="EV336" s="19"/>
      <c r="EW336" s="19"/>
      <c r="EX336" s="19"/>
      <c r="EY336" s="19"/>
      <c r="EZ336" s="19"/>
      <c r="FA336" s="19"/>
      <c r="FB336" s="19"/>
      <c r="FC336" s="19"/>
      <c r="FD336" s="19"/>
      <c r="FE336" s="19"/>
      <c r="FF336" s="19"/>
      <c r="FG336" s="19"/>
      <c r="FH336" s="19"/>
      <c r="FI336" s="19"/>
      <c r="FJ336" s="19"/>
      <c r="FK336" s="19"/>
      <c r="FL336" s="19"/>
      <c r="FM336" s="19"/>
      <c r="FN336" s="19"/>
      <c r="FO336" s="19"/>
      <c r="FP336" s="19"/>
      <c r="FQ336" s="19"/>
      <c r="FR336" s="19"/>
      <c r="FS336" s="19"/>
      <c r="FT336" s="19"/>
      <c r="FU336" s="19"/>
      <c r="FV336" s="19"/>
      <c r="FW336" s="19"/>
      <c r="FX336" s="19"/>
      <c r="FY336" s="19"/>
      <c r="FZ336" s="19"/>
      <c r="GA336" s="19"/>
      <c r="GB336" s="19"/>
      <c r="GC336" s="19"/>
      <c r="GD336" s="19"/>
      <c r="GE336" s="19"/>
      <c r="GF336" s="19"/>
      <c r="GG336" s="19"/>
      <c r="GH336" s="19"/>
      <c r="GI336" s="19"/>
      <c r="GJ336" s="19"/>
      <c r="GK336" s="19"/>
      <c r="GL336" s="19"/>
      <c r="GM336" s="19"/>
      <c r="GN336" s="19"/>
      <c r="GO336" s="19"/>
      <c r="GP336" s="19"/>
      <c r="GQ336" s="19"/>
      <c r="GR336" s="19"/>
      <c r="GS336" s="19"/>
      <c r="GT336" s="19"/>
      <c r="GU336" s="19"/>
      <c r="GV336" s="19"/>
      <c r="GW336" s="19"/>
      <c r="GX336" s="19"/>
      <c r="GY336" s="19"/>
      <c r="GZ336" s="19"/>
      <c r="HA336" s="19"/>
      <c r="HB336" s="19"/>
      <c r="HC336" s="19"/>
      <c r="HD336" s="19"/>
      <c r="HE336" s="19"/>
      <c r="HF336" s="19"/>
      <c r="HG336" s="19"/>
      <c r="HH336" s="19"/>
      <c r="HI336" s="19"/>
      <c r="HJ336" s="19"/>
      <c r="HK336" s="19"/>
      <c r="HL336" s="19"/>
      <c r="HM336" s="19"/>
      <c r="HN336" s="19"/>
      <c r="HO336" s="19"/>
      <c r="HP336" s="19"/>
      <c r="HQ336" s="19"/>
      <c r="HR336" s="19"/>
      <c r="HS336" s="19"/>
      <c r="HT336" s="19"/>
      <c r="HU336" s="19"/>
      <c r="HV336" s="19"/>
      <c r="HW336" s="19"/>
      <c r="HX336" s="19"/>
      <c r="HY336" s="19"/>
      <c r="HZ336" s="19"/>
      <c r="IA336" s="19"/>
      <c r="IB336" s="19"/>
      <c r="IC336" s="19"/>
      <c r="ID336" s="19"/>
      <c r="IE336" s="19"/>
      <c r="IF336" s="19"/>
      <c r="IG336" s="19"/>
      <c r="IH336" s="19"/>
      <c r="II336" s="19"/>
      <c r="IJ336" s="19"/>
      <c r="IK336" s="19"/>
      <c r="IL336" s="19"/>
      <c r="IM336" s="19"/>
      <c r="IN336" s="19"/>
      <c r="IO336" s="19"/>
      <c r="IP336" s="19"/>
      <c r="IQ336" s="19"/>
      <c r="IR336" s="19"/>
      <c r="IS336" s="19"/>
      <c r="IT336" s="19"/>
      <c r="IU336" s="19"/>
      <c r="IV336" s="19"/>
      <c r="IW336" s="19"/>
    </row>
    <row r="337" customFormat="false" ht="12.75" hidden="false" customHeight="false" outlineLevel="0" collapsed="false">
      <c r="A337" s="19"/>
      <c r="B337" s="19"/>
      <c r="C337" s="20"/>
      <c r="D337" s="21"/>
      <c r="E337" s="4"/>
      <c r="F337" s="56"/>
      <c r="G337" s="56"/>
      <c r="I337" s="4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9"/>
      <c r="BB337" s="19"/>
      <c r="BC337" s="19"/>
      <c r="BD337" s="19"/>
      <c r="BE337" s="19"/>
      <c r="BF337" s="19"/>
      <c r="BG337" s="19"/>
      <c r="BH337" s="19"/>
      <c r="BI337" s="19"/>
      <c r="BJ337" s="19"/>
      <c r="BK337" s="19"/>
      <c r="BL337" s="19"/>
      <c r="BM337" s="19"/>
      <c r="BN337" s="19"/>
      <c r="BO337" s="19"/>
      <c r="BP337" s="19"/>
      <c r="BQ337" s="19"/>
      <c r="BR337" s="19"/>
      <c r="BS337" s="19"/>
      <c r="BT337" s="19"/>
      <c r="BU337" s="19"/>
      <c r="BV337" s="19"/>
      <c r="BW337" s="19"/>
      <c r="BX337" s="19"/>
      <c r="BY337" s="19"/>
      <c r="BZ337" s="19"/>
      <c r="CA337" s="19"/>
      <c r="CB337" s="19"/>
      <c r="CC337" s="19"/>
      <c r="CD337" s="19"/>
      <c r="CE337" s="19"/>
      <c r="CF337" s="19"/>
      <c r="CG337" s="19"/>
      <c r="CH337" s="19"/>
      <c r="CI337" s="19"/>
      <c r="CJ337" s="19"/>
      <c r="CK337" s="19"/>
      <c r="CL337" s="19"/>
      <c r="CM337" s="19"/>
      <c r="CN337" s="19"/>
      <c r="CO337" s="19"/>
      <c r="CP337" s="19"/>
      <c r="CQ337" s="19"/>
      <c r="CR337" s="19"/>
      <c r="CS337" s="19"/>
      <c r="CT337" s="19"/>
      <c r="CU337" s="19"/>
      <c r="CV337" s="19"/>
      <c r="CW337" s="19"/>
      <c r="CX337" s="19"/>
      <c r="CY337" s="19"/>
      <c r="CZ337" s="19"/>
      <c r="DA337" s="19"/>
      <c r="DB337" s="19"/>
      <c r="DC337" s="19"/>
      <c r="DD337" s="19"/>
      <c r="DE337" s="19"/>
      <c r="DF337" s="19"/>
      <c r="DG337" s="19"/>
      <c r="DH337" s="19"/>
      <c r="DI337" s="19"/>
      <c r="DJ337" s="19"/>
      <c r="DK337" s="19"/>
      <c r="DL337" s="19"/>
      <c r="DM337" s="19"/>
      <c r="DN337" s="19"/>
      <c r="DO337" s="19"/>
      <c r="DP337" s="19"/>
      <c r="DQ337" s="19"/>
      <c r="DR337" s="19"/>
      <c r="DS337" s="19"/>
      <c r="DT337" s="19"/>
      <c r="DU337" s="19"/>
      <c r="DV337" s="19"/>
      <c r="DW337" s="19"/>
      <c r="DX337" s="19"/>
      <c r="DY337" s="19"/>
      <c r="DZ337" s="19"/>
      <c r="EA337" s="19"/>
      <c r="EB337" s="19"/>
      <c r="EC337" s="19"/>
      <c r="ED337" s="19"/>
      <c r="EE337" s="19"/>
      <c r="EF337" s="19"/>
      <c r="EG337" s="19"/>
      <c r="EH337" s="19"/>
      <c r="EI337" s="19"/>
      <c r="EJ337" s="19"/>
      <c r="EK337" s="19"/>
      <c r="EL337" s="19"/>
      <c r="EM337" s="19"/>
      <c r="EN337" s="19"/>
      <c r="EO337" s="19"/>
      <c r="EP337" s="19"/>
      <c r="EQ337" s="19"/>
      <c r="ER337" s="19"/>
      <c r="ES337" s="19"/>
      <c r="ET337" s="19"/>
      <c r="EU337" s="19"/>
      <c r="EV337" s="19"/>
      <c r="EW337" s="19"/>
      <c r="EX337" s="19"/>
      <c r="EY337" s="19"/>
      <c r="EZ337" s="19"/>
      <c r="FA337" s="19"/>
      <c r="FB337" s="19"/>
      <c r="FC337" s="19"/>
      <c r="FD337" s="19"/>
      <c r="FE337" s="19"/>
      <c r="FF337" s="19"/>
      <c r="FG337" s="19"/>
      <c r="FH337" s="19"/>
      <c r="FI337" s="19"/>
      <c r="FJ337" s="19"/>
      <c r="FK337" s="19"/>
      <c r="FL337" s="19"/>
      <c r="FM337" s="19"/>
      <c r="FN337" s="19"/>
      <c r="FO337" s="19"/>
      <c r="FP337" s="19"/>
      <c r="FQ337" s="19"/>
      <c r="FR337" s="19"/>
      <c r="FS337" s="19"/>
      <c r="FT337" s="19"/>
      <c r="FU337" s="19"/>
      <c r="FV337" s="19"/>
      <c r="FW337" s="19"/>
      <c r="FX337" s="19"/>
      <c r="FY337" s="19"/>
      <c r="FZ337" s="19"/>
      <c r="GA337" s="19"/>
      <c r="GB337" s="19"/>
      <c r="GC337" s="19"/>
      <c r="GD337" s="19"/>
      <c r="GE337" s="19"/>
      <c r="GF337" s="19"/>
      <c r="GG337" s="19"/>
      <c r="GH337" s="19"/>
      <c r="GI337" s="19"/>
      <c r="GJ337" s="19"/>
      <c r="GK337" s="19"/>
      <c r="GL337" s="19"/>
      <c r="GM337" s="19"/>
      <c r="GN337" s="19"/>
      <c r="GO337" s="19"/>
      <c r="GP337" s="19"/>
      <c r="GQ337" s="19"/>
      <c r="GR337" s="19"/>
      <c r="GS337" s="19"/>
      <c r="GT337" s="19"/>
      <c r="GU337" s="19"/>
      <c r="GV337" s="19"/>
      <c r="GW337" s="19"/>
      <c r="GX337" s="19"/>
      <c r="GY337" s="19"/>
      <c r="GZ337" s="19"/>
      <c r="HA337" s="19"/>
      <c r="HB337" s="19"/>
      <c r="HC337" s="19"/>
      <c r="HD337" s="19"/>
      <c r="HE337" s="19"/>
      <c r="HF337" s="19"/>
      <c r="HG337" s="19"/>
      <c r="HH337" s="19"/>
      <c r="HI337" s="19"/>
      <c r="HJ337" s="19"/>
      <c r="HK337" s="19"/>
      <c r="HL337" s="19"/>
      <c r="HM337" s="19"/>
      <c r="HN337" s="19"/>
      <c r="HO337" s="19"/>
      <c r="HP337" s="19"/>
      <c r="HQ337" s="19"/>
      <c r="HR337" s="19"/>
      <c r="HS337" s="19"/>
      <c r="HT337" s="19"/>
      <c r="HU337" s="19"/>
      <c r="HV337" s="19"/>
      <c r="HW337" s="19"/>
      <c r="HX337" s="19"/>
      <c r="HY337" s="19"/>
      <c r="HZ337" s="19"/>
      <c r="IA337" s="19"/>
      <c r="IB337" s="19"/>
      <c r="IC337" s="19"/>
      <c r="ID337" s="19"/>
      <c r="IE337" s="19"/>
      <c r="IF337" s="19"/>
      <c r="IG337" s="19"/>
      <c r="IH337" s="19"/>
      <c r="II337" s="19"/>
      <c r="IJ337" s="19"/>
      <c r="IK337" s="19"/>
      <c r="IL337" s="19"/>
      <c r="IM337" s="19"/>
      <c r="IN337" s="19"/>
      <c r="IO337" s="19"/>
      <c r="IP337" s="19"/>
      <c r="IQ337" s="19"/>
      <c r="IR337" s="19"/>
      <c r="IS337" s="19"/>
      <c r="IT337" s="19"/>
      <c r="IU337" s="19"/>
      <c r="IV337" s="19"/>
      <c r="IW337" s="19"/>
    </row>
    <row r="338" customFormat="false" ht="12.75" hidden="false" customHeight="false" outlineLevel="0" collapsed="false">
      <c r="E338" s="43"/>
      <c r="F338" s="62"/>
      <c r="G338" s="62"/>
      <c r="I338" s="4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</row>
    <row r="339" customFormat="false" ht="12.75" hidden="false" customHeight="false" outlineLevel="0" collapsed="false">
      <c r="E339" s="43"/>
      <c r="F339" s="62"/>
      <c r="G339" s="62"/>
      <c r="I339" s="4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</row>
    <row r="340" customFormat="false" ht="12.75" hidden="false" customHeight="false" outlineLevel="0" collapsed="false">
      <c r="E340" s="43"/>
      <c r="F340" s="62"/>
      <c r="G340" s="62"/>
      <c r="I340" s="4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</row>
    <row r="341" customFormat="false" ht="12.75" hidden="false" customHeight="false" outlineLevel="0" collapsed="false">
      <c r="E341" s="43"/>
      <c r="F341" s="62"/>
      <c r="G341" s="62"/>
      <c r="I341" s="4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</row>
    <row r="342" customFormat="false" ht="12.75" hidden="false" customHeight="false" outlineLevel="0" collapsed="false">
      <c r="E342" s="4"/>
      <c r="F342" s="62"/>
      <c r="G342" s="62"/>
      <c r="I342" s="4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</row>
    <row r="343" customFormat="false" ht="12.75" hidden="false" customHeight="false" outlineLevel="0" collapsed="false">
      <c r="E343" s="4"/>
      <c r="F343" s="62"/>
      <c r="G343" s="62"/>
      <c r="I343" s="4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</row>
    <row r="344" customFormat="false" ht="12.75" hidden="false" customHeight="false" outlineLevel="0" collapsed="false">
      <c r="E344" s="4"/>
      <c r="F344" s="62"/>
      <c r="G344" s="62"/>
      <c r="I344" s="4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Y344" s="52"/>
    </row>
    <row r="345" customFormat="false" ht="12.75" hidden="false" customHeight="false" outlineLevel="0" collapsed="false">
      <c r="A345" s="19"/>
      <c r="B345" s="19"/>
      <c r="C345" s="20"/>
      <c r="D345" s="21"/>
      <c r="E345" s="25"/>
      <c r="F345" s="63"/>
      <c r="G345" s="63"/>
      <c r="H345" s="19"/>
      <c r="I345" s="25"/>
      <c r="J345" s="19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19"/>
      <c r="Y345" s="55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19"/>
      <c r="BH345" s="19"/>
      <c r="BI345" s="19"/>
      <c r="BJ345" s="19"/>
      <c r="BK345" s="19"/>
      <c r="BL345" s="19"/>
      <c r="BM345" s="19"/>
      <c r="BN345" s="19"/>
      <c r="BO345" s="19"/>
      <c r="BP345" s="19"/>
      <c r="BQ345" s="19"/>
      <c r="BR345" s="19"/>
      <c r="BS345" s="19"/>
      <c r="BT345" s="19"/>
      <c r="BU345" s="19"/>
      <c r="BV345" s="19"/>
      <c r="BW345" s="19"/>
      <c r="BX345" s="19"/>
      <c r="BY345" s="19"/>
      <c r="BZ345" s="19"/>
      <c r="CA345" s="19"/>
      <c r="CB345" s="19"/>
      <c r="CC345" s="19"/>
      <c r="CD345" s="19"/>
      <c r="CE345" s="19"/>
      <c r="CF345" s="19"/>
      <c r="CG345" s="19"/>
      <c r="CH345" s="19"/>
      <c r="CI345" s="19"/>
      <c r="CJ345" s="19"/>
      <c r="CK345" s="19"/>
      <c r="CL345" s="19"/>
      <c r="CM345" s="19"/>
      <c r="CN345" s="19"/>
      <c r="CO345" s="19"/>
      <c r="CP345" s="19"/>
      <c r="CQ345" s="19"/>
      <c r="CR345" s="19"/>
      <c r="CS345" s="19"/>
      <c r="CT345" s="19"/>
      <c r="CU345" s="19"/>
      <c r="CV345" s="19"/>
      <c r="CW345" s="19"/>
      <c r="CX345" s="19"/>
      <c r="CY345" s="19"/>
      <c r="CZ345" s="19"/>
      <c r="DA345" s="19"/>
      <c r="DB345" s="19"/>
      <c r="DC345" s="19"/>
      <c r="DD345" s="19"/>
      <c r="DE345" s="19"/>
      <c r="DF345" s="19"/>
      <c r="DG345" s="19"/>
      <c r="DH345" s="19"/>
      <c r="DI345" s="19"/>
      <c r="DJ345" s="19"/>
      <c r="DK345" s="19"/>
      <c r="DL345" s="19"/>
      <c r="DM345" s="19"/>
      <c r="DN345" s="19"/>
      <c r="DO345" s="19"/>
      <c r="DP345" s="19"/>
      <c r="DQ345" s="19"/>
      <c r="DR345" s="19"/>
      <c r="DS345" s="19"/>
      <c r="DT345" s="19"/>
      <c r="DU345" s="19"/>
      <c r="DV345" s="19"/>
      <c r="DW345" s="19"/>
      <c r="DX345" s="19"/>
      <c r="DY345" s="19"/>
      <c r="DZ345" s="19"/>
      <c r="EA345" s="19"/>
      <c r="EB345" s="19"/>
      <c r="EC345" s="19"/>
      <c r="ED345" s="19"/>
      <c r="EE345" s="19"/>
      <c r="EF345" s="19"/>
      <c r="EG345" s="19"/>
      <c r="EH345" s="19"/>
      <c r="EI345" s="19"/>
      <c r="EJ345" s="19"/>
      <c r="EK345" s="19"/>
      <c r="EL345" s="19"/>
      <c r="EM345" s="19"/>
      <c r="EN345" s="19"/>
      <c r="EO345" s="19"/>
      <c r="EP345" s="19"/>
      <c r="EQ345" s="19"/>
      <c r="ER345" s="19"/>
      <c r="ES345" s="19"/>
      <c r="ET345" s="19"/>
      <c r="EU345" s="19"/>
      <c r="EV345" s="19"/>
      <c r="EW345" s="19"/>
      <c r="EX345" s="19"/>
      <c r="EY345" s="19"/>
      <c r="EZ345" s="19"/>
      <c r="FA345" s="19"/>
      <c r="FB345" s="19"/>
      <c r="FC345" s="19"/>
      <c r="FD345" s="19"/>
      <c r="FE345" s="19"/>
      <c r="FF345" s="19"/>
      <c r="FG345" s="19"/>
      <c r="FH345" s="19"/>
      <c r="FI345" s="19"/>
      <c r="FJ345" s="19"/>
      <c r="FK345" s="19"/>
      <c r="FL345" s="19"/>
      <c r="FM345" s="19"/>
      <c r="FN345" s="19"/>
      <c r="FO345" s="19"/>
      <c r="FP345" s="19"/>
      <c r="FQ345" s="19"/>
      <c r="FR345" s="19"/>
      <c r="FS345" s="19"/>
      <c r="FT345" s="19"/>
      <c r="FU345" s="19"/>
      <c r="FV345" s="19"/>
      <c r="FW345" s="19"/>
      <c r="FX345" s="19"/>
      <c r="FY345" s="19"/>
      <c r="FZ345" s="19"/>
      <c r="GA345" s="19"/>
      <c r="GB345" s="19"/>
      <c r="GC345" s="19"/>
      <c r="GD345" s="19"/>
      <c r="GE345" s="19"/>
      <c r="GF345" s="19"/>
      <c r="GG345" s="19"/>
      <c r="GH345" s="19"/>
      <c r="GI345" s="19"/>
      <c r="GJ345" s="19"/>
      <c r="GK345" s="19"/>
      <c r="GL345" s="19"/>
      <c r="GM345" s="19"/>
      <c r="GN345" s="19"/>
      <c r="GO345" s="19"/>
      <c r="GP345" s="19"/>
      <c r="GQ345" s="19"/>
      <c r="GR345" s="19"/>
      <c r="GS345" s="19"/>
      <c r="GT345" s="19"/>
      <c r="GU345" s="19"/>
      <c r="GV345" s="19"/>
      <c r="GW345" s="19"/>
      <c r="GX345" s="19"/>
      <c r="GY345" s="19"/>
      <c r="GZ345" s="19"/>
      <c r="HA345" s="19"/>
      <c r="HB345" s="19"/>
      <c r="HC345" s="19"/>
      <c r="HD345" s="19"/>
      <c r="HE345" s="19"/>
      <c r="HF345" s="19"/>
      <c r="HG345" s="19"/>
      <c r="HH345" s="19"/>
      <c r="HI345" s="19"/>
      <c r="HJ345" s="19"/>
      <c r="HK345" s="19"/>
      <c r="HL345" s="19"/>
      <c r="HM345" s="19"/>
      <c r="HN345" s="19"/>
      <c r="HO345" s="19"/>
      <c r="HP345" s="19"/>
      <c r="HQ345" s="19"/>
      <c r="HR345" s="19"/>
      <c r="HS345" s="19"/>
      <c r="HT345" s="19"/>
      <c r="HU345" s="19"/>
      <c r="HV345" s="19"/>
      <c r="HW345" s="19"/>
      <c r="HX345" s="19"/>
      <c r="HY345" s="19"/>
      <c r="HZ345" s="19"/>
      <c r="IA345" s="19"/>
      <c r="IB345" s="19"/>
      <c r="IC345" s="19"/>
      <c r="ID345" s="19"/>
      <c r="IE345" s="19"/>
      <c r="IF345" s="19"/>
      <c r="IG345" s="19"/>
      <c r="IH345" s="19"/>
      <c r="II345" s="19"/>
      <c r="IJ345" s="19"/>
      <c r="IK345" s="19"/>
      <c r="IL345" s="19"/>
      <c r="IM345" s="19"/>
      <c r="IN345" s="19"/>
      <c r="IO345" s="19"/>
      <c r="IP345" s="19"/>
      <c r="IQ345" s="19"/>
      <c r="IR345" s="19"/>
      <c r="IS345" s="19"/>
      <c r="IT345" s="19"/>
      <c r="IU345" s="19"/>
      <c r="IV345" s="19"/>
      <c r="IW345" s="19"/>
    </row>
    <row r="346" customFormat="false" ht="12.75" hidden="false" customHeight="false" outlineLevel="0" collapsed="false">
      <c r="E346" s="4"/>
      <c r="F346" s="62"/>
      <c r="G346" s="62"/>
      <c r="I346" s="4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</row>
    <row r="347" customFormat="false" ht="12.75" hidden="false" customHeight="false" outlineLevel="0" collapsed="false">
      <c r="E347" s="4"/>
      <c r="F347" s="62"/>
      <c r="G347" s="62"/>
      <c r="I347" s="4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</row>
    <row r="348" customFormat="false" ht="12.75" hidden="false" customHeight="false" outlineLevel="0" collapsed="false">
      <c r="E348" s="4"/>
      <c r="F348" s="62"/>
      <c r="G348" s="62"/>
      <c r="I348" s="4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</row>
    <row r="349" customFormat="false" ht="12.75" hidden="false" customHeight="false" outlineLevel="0" collapsed="false">
      <c r="E349" s="4"/>
      <c r="F349" s="56"/>
      <c r="G349" s="56"/>
      <c r="I349" s="4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9" activeCellId="0" sqref="C19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07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A1" activeCellId="0" sqref="A1:G27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25.5" hidden="false" customHeight="false" outlineLevel="0" collapsed="false">
      <c r="A3" s="1" t="s">
        <v>6</v>
      </c>
      <c r="B3" s="1" t="s">
        <v>7</v>
      </c>
      <c r="C3" s="2" t="s">
        <v>8</v>
      </c>
      <c r="D3" s="3" t="s">
        <v>9</v>
      </c>
      <c r="E3" s="12" t="n">
        <v>120000</v>
      </c>
      <c r="F3" s="13" t="s">
        <v>10</v>
      </c>
      <c r="G3" s="14" t="s">
        <v>11</v>
      </c>
      <c r="I3" s="4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</row>
    <row r="4" customFormat="false" ht="25.5" hidden="false" customHeight="false" outlineLevel="0" collapsed="false">
      <c r="B4" s="1" t="s">
        <v>7</v>
      </c>
      <c r="C4" s="2" t="s">
        <v>12</v>
      </c>
      <c r="D4" s="3" t="s">
        <v>9</v>
      </c>
      <c r="E4" s="12" t="n">
        <v>60000</v>
      </c>
      <c r="F4" s="13" t="s">
        <v>10</v>
      </c>
      <c r="G4" s="14" t="s">
        <v>11</v>
      </c>
      <c r="I4" s="4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</row>
    <row r="5" customFormat="false" ht="25.5" hidden="false" customHeight="false" outlineLevel="0" collapsed="false">
      <c r="B5" s="1" t="s">
        <v>15</v>
      </c>
      <c r="C5" s="2" t="s">
        <v>16</v>
      </c>
      <c r="D5" s="3" t="s">
        <v>9</v>
      </c>
      <c r="E5" s="17" t="n">
        <v>660000</v>
      </c>
      <c r="F5" s="13" t="n">
        <v>0</v>
      </c>
      <c r="G5" s="14" t="s">
        <v>17</v>
      </c>
      <c r="I5" s="4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5"/>
    </row>
    <row r="6" customFormat="false" ht="12.75" hidden="false" customHeight="false" outlineLevel="0" collapsed="false">
      <c r="A6" s="19"/>
      <c r="B6" s="19"/>
      <c r="C6" s="20" t="s">
        <v>345</v>
      </c>
      <c r="D6" s="21"/>
      <c r="E6" s="22" t="n">
        <f aca="false">SUM(E3:E5)</f>
        <v>840000</v>
      </c>
      <c r="F6" s="23" t="s">
        <v>10</v>
      </c>
      <c r="G6" s="40"/>
      <c r="H6" s="19"/>
      <c r="I6" s="25"/>
      <c r="J6" s="19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7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</row>
    <row r="7" customFormat="false" ht="12.75" hidden="false" customHeight="false" outlineLevel="0" collapsed="false">
      <c r="E7" s="17"/>
      <c r="F7" s="13"/>
      <c r="G7" s="40"/>
      <c r="I7" s="4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5"/>
    </row>
    <row r="8" customFormat="false" ht="12.75" hidden="false" customHeight="false" outlineLevel="0" collapsed="false">
      <c r="A8" s="5" t="s">
        <v>0</v>
      </c>
      <c r="B8" s="5"/>
      <c r="C8" s="6" t="s">
        <v>162</v>
      </c>
      <c r="D8" s="7"/>
      <c r="E8" s="8" t="s">
        <v>3</v>
      </c>
      <c r="F8" s="8" t="s">
        <v>4</v>
      </c>
      <c r="G8" s="6"/>
      <c r="H8" s="5"/>
      <c r="I8" s="8"/>
      <c r="J8" s="5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</row>
    <row r="9" customFormat="false" ht="12.75" hidden="false" customHeight="false" outlineLevel="0" collapsed="false">
      <c r="A9" s="1" t="s">
        <v>6</v>
      </c>
      <c r="B9" s="1" t="s">
        <v>15</v>
      </c>
      <c r="C9" s="2" t="s">
        <v>174</v>
      </c>
      <c r="D9" s="28" t="s">
        <v>9</v>
      </c>
      <c r="E9" s="37" t="n">
        <v>300000</v>
      </c>
      <c r="F9" s="29" t="n">
        <v>275000</v>
      </c>
      <c r="G9" s="14" t="s">
        <v>175</v>
      </c>
      <c r="I9" s="4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</row>
    <row r="10" customFormat="false" ht="12.75" hidden="false" customHeight="false" outlineLevel="0" collapsed="false">
      <c r="B10" s="1" t="s">
        <v>15</v>
      </c>
      <c r="C10" s="2" t="s">
        <v>176</v>
      </c>
      <c r="D10" s="3" t="s">
        <v>9</v>
      </c>
      <c r="E10" s="12" t="n">
        <v>312000</v>
      </c>
      <c r="F10" s="13" t="n">
        <v>275000</v>
      </c>
      <c r="G10" s="14" t="s">
        <v>175</v>
      </c>
      <c r="I10" s="4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</row>
    <row r="11" customFormat="false" ht="12.75" hidden="false" customHeight="false" outlineLevel="0" collapsed="false">
      <c r="B11" s="1" t="s">
        <v>15</v>
      </c>
      <c r="C11" s="2" t="s">
        <v>163</v>
      </c>
      <c r="D11" s="28" t="s">
        <v>15</v>
      </c>
      <c r="E11" s="17" t="n">
        <v>288000</v>
      </c>
      <c r="F11" s="13" t="n">
        <v>72000</v>
      </c>
      <c r="G11" s="14" t="s">
        <v>164</v>
      </c>
      <c r="I11" s="4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customFormat="false" ht="25.5" hidden="false" customHeight="false" outlineLevel="0" collapsed="false">
      <c r="B12" s="1" t="s">
        <v>15</v>
      </c>
      <c r="C12" s="2" t="s">
        <v>165</v>
      </c>
      <c r="D12" s="28" t="s">
        <v>15</v>
      </c>
      <c r="E12" s="17" t="n">
        <v>288000</v>
      </c>
      <c r="F12" s="13" t="n">
        <v>24000</v>
      </c>
      <c r="G12" s="14" t="s">
        <v>166</v>
      </c>
      <c r="I12" s="4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</row>
    <row r="13" customFormat="false" ht="12.75" hidden="false" customHeight="false" outlineLevel="0" collapsed="false">
      <c r="B13" s="1" t="s">
        <v>15</v>
      </c>
      <c r="C13" s="2" t="s">
        <v>172</v>
      </c>
      <c r="D13" s="28" t="s">
        <v>35</v>
      </c>
      <c r="E13" s="37" t="n">
        <v>144000</v>
      </c>
      <c r="F13" s="29"/>
      <c r="G13" s="14" t="s">
        <v>173</v>
      </c>
      <c r="I13" s="4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</row>
    <row r="14" customFormat="false" ht="12.75" hidden="false" customHeight="false" outlineLevel="0" collapsed="false">
      <c r="A14" s="10"/>
      <c r="B14" s="10"/>
      <c r="C14" s="38" t="s">
        <v>230</v>
      </c>
      <c r="D14" s="6"/>
      <c r="E14" s="42" t="n">
        <f aca="false">SUM(E9:E13)</f>
        <v>1332000</v>
      </c>
      <c r="F14" s="50" t="n">
        <f aca="false">SUM(F9:F13)</f>
        <v>646000</v>
      </c>
      <c r="G14" s="38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</row>
    <row r="15" customFormat="false" ht="12.75" hidden="false" customHeight="false" outlineLevel="0" collapsed="false">
      <c r="D15" s="28"/>
      <c r="E15" s="15"/>
      <c r="F15" s="51"/>
      <c r="G15" s="2"/>
    </row>
    <row r="16" customFormat="false" ht="12.75" hidden="false" customHeight="false" outlineLevel="0" collapsed="false">
      <c r="A16" s="52" t="s">
        <v>0</v>
      </c>
      <c r="B16" s="52"/>
      <c r="C16" s="30" t="s">
        <v>231</v>
      </c>
      <c r="D16" s="30"/>
      <c r="E16" s="53" t="s">
        <v>3</v>
      </c>
      <c r="F16" s="53" t="s">
        <v>4</v>
      </c>
      <c r="G16" s="30"/>
      <c r="H16" s="52"/>
      <c r="I16" s="53"/>
      <c r="J16" s="52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5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/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52"/>
      <c r="IF16" s="52"/>
      <c r="IG16" s="52"/>
      <c r="IH16" s="52"/>
      <c r="II16" s="52"/>
      <c r="IJ16" s="52"/>
      <c r="IK16" s="52"/>
      <c r="IL16" s="52"/>
      <c r="IM16" s="52"/>
      <c r="IN16" s="52"/>
      <c r="IO16" s="52"/>
      <c r="IP16" s="52"/>
      <c r="IQ16" s="52"/>
      <c r="IR16" s="52"/>
      <c r="IS16" s="52"/>
      <c r="IT16" s="52"/>
      <c r="IU16" s="52"/>
      <c r="IV16" s="52"/>
      <c r="IW16" s="52"/>
    </row>
    <row r="17" customFormat="false" ht="12.75" hidden="false" customHeight="false" outlineLevel="0" collapsed="false">
      <c r="D17" s="28"/>
      <c r="E17" s="4"/>
      <c r="F17" s="56"/>
      <c r="G17" s="16"/>
      <c r="I17" s="4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5"/>
    </row>
    <row r="18" customFormat="false" ht="12.75" hidden="false" customHeight="false" outlineLevel="0" collapsed="false">
      <c r="A18" s="1" t="s">
        <v>6</v>
      </c>
      <c r="B18" s="1" t="s">
        <v>9</v>
      </c>
      <c r="C18" s="2" t="s">
        <v>235</v>
      </c>
      <c r="D18" s="28" t="s">
        <v>76</v>
      </c>
      <c r="E18" s="17" t="n">
        <v>120000</v>
      </c>
      <c r="F18" s="13"/>
      <c r="G18" s="14" t="s">
        <v>173</v>
      </c>
      <c r="I18" s="4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5"/>
    </row>
    <row r="19" customFormat="false" ht="12.75" hidden="false" customHeight="false" outlineLevel="0" collapsed="false">
      <c r="A19" s="10"/>
      <c r="B19" s="10"/>
      <c r="C19" s="38" t="s">
        <v>346</v>
      </c>
      <c r="D19" s="6"/>
      <c r="E19" s="39" t="n">
        <f aca="false">SUM(E18)</f>
        <v>120000</v>
      </c>
      <c r="F19" s="45" t="n">
        <f aca="false">SUM(F18)</f>
        <v>0</v>
      </c>
      <c r="G19" s="40"/>
      <c r="H19" s="10"/>
      <c r="I19" s="41"/>
      <c r="J19" s="10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10"/>
      <c r="W19" s="42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</row>
    <row r="20" customFormat="false" ht="12.75" hidden="false" customHeight="false" outlineLevel="0" collapsed="false">
      <c r="D20" s="28"/>
      <c r="E20" s="17"/>
      <c r="F20" s="29"/>
      <c r="G20" s="14"/>
      <c r="I20" s="4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</row>
    <row r="21" customFormat="false" ht="12.75" hidden="false" customHeight="false" outlineLevel="0" collapsed="false">
      <c r="A21" s="10"/>
      <c r="B21" s="10"/>
      <c r="C21" s="38" t="s">
        <v>347</v>
      </c>
      <c r="D21" s="6"/>
      <c r="E21" s="39" t="n">
        <f aca="false">SUM(E6+E14+E19)</f>
        <v>2292000</v>
      </c>
      <c r="F21" s="45" t="n">
        <v>0</v>
      </c>
      <c r="G21" s="40"/>
      <c r="H21" s="10"/>
      <c r="I21" s="41"/>
      <c r="J21" s="10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</row>
    <row r="22" customFormat="false" ht="12.75" hidden="false" customHeight="false" outlineLevel="0" collapsed="false">
      <c r="D22" s="28"/>
      <c r="E22" s="17"/>
      <c r="F22" s="29"/>
      <c r="G22" s="14"/>
      <c r="I22" s="4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</row>
    <row r="23" customFormat="false" ht="12.75" hidden="false" customHeight="false" outlineLevel="0" collapsed="false">
      <c r="D23" s="28"/>
      <c r="E23" s="17"/>
      <c r="F23" s="29"/>
      <c r="G23" s="14"/>
      <c r="I23" s="4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</row>
    <row r="24" customFormat="false" ht="12.75" hidden="false" customHeight="false" outlineLevel="0" collapsed="false">
      <c r="A24" s="10"/>
      <c r="B24" s="10"/>
      <c r="C24" s="38"/>
      <c r="D24" s="7"/>
      <c r="E24" s="10"/>
      <c r="F24" s="65"/>
      <c r="G24" s="40"/>
      <c r="I24" s="4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</row>
    <row r="25" customFormat="false" ht="12.75" hidden="false" customHeight="false" outlineLevel="0" collapsed="false">
      <c r="E25" s="4"/>
      <c r="F25" s="56"/>
      <c r="G25" s="56"/>
      <c r="I25" s="4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</row>
    <row r="26" customFormat="false" ht="12.75" hidden="false" customHeight="false" outlineLevel="0" collapsed="false">
      <c r="E26" s="4"/>
      <c r="F26" s="56"/>
      <c r="G26" s="56"/>
      <c r="I26" s="4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customFormat="false" ht="12.75" hidden="false" customHeight="false" outlineLevel="0" collapsed="false">
      <c r="E27" s="4"/>
      <c r="F27" s="56"/>
      <c r="G27" s="56"/>
      <c r="I27" s="4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customFormat="false" ht="12.75" hidden="false" customHeight="false" outlineLevel="0" collapsed="false">
      <c r="E28" s="4"/>
      <c r="F28" s="62"/>
      <c r="G28" s="62"/>
      <c r="I28" s="4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customFormat="false" ht="12.75" hidden="false" customHeight="false" outlineLevel="0" collapsed="false">
      <c r="E29" s="43"/>
      <c r="F29" s="62"/>
      <c r="G29" s="62"/>
      <c r="I29" s="4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customFormat="false" ht="12.75" hidden="false" customHeight="false" outlineLevel="0" collapsed="false">
      <c r="E30" s="43"/>
      <c r="F30" s="62"/>
      <c r="G30" s="62"/>
      <c r="I30" s="4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customFormat="false" ht="12.75" hidden="false" customHeight="false" outlineLevel="0" collapsed="false">
      <c r="E31" s="43"/>
      <c r="F31" s="62"/>
      <c r="G31" s="62"/>
      <c r="I31" s="4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customFormat="false" ht="12.75" hidden="false" customHeight="false" outlineLevel="0" collapsed="false">
      <c r="E32" s="43"/>
      <c r="F32" s="62"/>
      <c r="G32" s="62"/>
      <c r="I32" s="4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customFormat="false" ht="12.75" hidden="false" customHeight="false" outlineLevel="0" collapsed="false">
      <c r="E33" s="43"/>
      <c r="F33" s="62"/>
      <c r="G33" s="62"/>
      <c r="I33" s="4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customFormat="false" ht="12.75" hidden="false" customHeight="false" outlineLevel="0" collapsed="false">
      <c r="E34" s="43"/>
      <c r="F34" s="62"/>
      <c r="G34" s="62"/>
      <c r="I34" s="4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customFormat="false" ht="12.75" hidden="false" customHeight="false" outlineLevel="0" collapsed="false">
      <c r="E35" s="4"/>
      <c r="F35" s="56"/>
      <c r="G35" s="56"/>
      <c r="I35" s="4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customFormat="false" ht="12.75" hidden="false" customHeight="false" outlineLevel="0" collapsed="false">
      <c r="E36" s="4"/>
      <c r="F36" s="56"/>
      <c r="G36" s="56"/>
      <c r="I36" s="4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customFormat="false" ht="12.75" hidden="false" customHeight="false" outlineLevel="0" collapsed="false">
      <c r="E37" s="56"/>
      <c r="F37" s="56"/>
      <c r="G37" s="56"/>
      <c r="I37" s="4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customFormat="false" ht="12.75" hidden="false" customHeight="false" outlineLevel="0" collapsed="false">
      <c r="E38" s="56"/>
      <c r="F38" s="56"/>
      <c r="G38" s="56"/>
      <c r="I38" s="4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customFormat="false" ht="12.75" hidden="false" customHeight="false" outlineLevel="0" collapsed="false">
      <c r="E39" s="56"/>
      <c r="F39" s="56"/>
      <c r="G39" s="56"/>
      <c r="I39" s="4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customFormat="false" ht="12.75" hidden="false" customHeight="false" outlineLevel="0" collapsed="false">
      <c r="E40" s="56"/>
      <c r="F40" s="56"/>
      <c r="G40" s="56"/>
      <c r="I40" s="4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customFormat="false" ht="12.75" hidden="false" customHeight="false" outlineLevel="0" collapsed="false">
      <c r="E41" s="56"/>
      <c r="F41" s="56"/>
      <c r="G41" s="56"/>
      <c r="I41" s="4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customFormat="false" ht="12.75" hidden="false" customHeight="false" outlineLevel="0" collapsed="false">
      <c r="E42" s="4"/>
      <c r="F42" s="56"/>
      <c r="G42" s="56"/>
      <c r="I42" s="4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customFormat="false" ht="12.75" hidden="false" customHeight="false" outlineLevel="0" collapsed="false">
      <c r="E43" s="4"/>
      <c r="F43" s="56"/>
      <c r="G43" s="56"/>
      <c r="I43" s="4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</row>
    <row r="44" customFormat="false" ht="12.75" hidden="false" customHeight="false" outlineLevel="0" collapsed="false">
      <c r="E44" s="4"/>
      <c r="F44" s="56"/>
      <c r="G44" s="56"/>
      <c r="I44" s="4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customFormat="false" ht="12.75" hidden="false" customHeight="false" outlineLevel="0" collapsed="false">
      <c r="E45" s="4"/>
      <c r="F45" s="56"/>
      <c r="G45" s="56"/>
      <c r="I45" s="4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customFormat="false" ht="12.75" hidden="false" customHeight="false" outlineLevel="0" collapsed="false">
      <c r="E46" s="4"/>
      <c r="F46" s="56"/>
      <c r="G46" s="56"/>
      <c r="I46" s="4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customFormat="false" ht="12.75" hidden="false" customHeight="false" outlineLevel="0" collapsed="false">
      <c r="E47" s="4"/>
      <c r="F47" s="56"/>
      <c r="G47" s="56"/>
      <c r="I47" s="4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customFormat="false" ht="12.75" hidden="false" customHeight="false" outlineLevel="0" collapsed="false">
      <c r="E48" s="4"/>
      <c r="F48" s="56"/>
      <c r="G48" s="56"/>
      <c r="I48" s="4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customFormat="false" ht="12.75" hidden="false" customHeight="false" outlineLevel="0" collapsed="false">
      <c r="E49" s="4"/>
      <c r="F49" s="56"/>
      <c r="G49" s="56"/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customFormat="false" ht="12.75" hidden="false" customHeight="false" outlineLevel="0" collapsed="false">
      <c r="E50" s="4"/>
      <c r="F50" s="56"/>
      <c r="G50" s="56"/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customFormat="false" ht="12.75" hidden="false" customHeight="false" outlineLevel="0" collapsed="false">
      <c r="E51" s="4"/>
      <c r="F51" s="56"/>
      <c r="G51" s="56"/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12.75" hidden="false" customHeight="false" outlineLevel="0" collapsed="false">
      <c r="E52" s="4"/>
      <c r="F52" s="56"/>
      <c r="G52" s="56"/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12.75" hidden="false" customHeight="false" outlineLevel="0" collapsed="false">
      <c r="E53" s="4"/>
      <c r="F53" s="56"/>
      <c r="G53" s="56"/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customFormat="false" ht="12.75" hidden="false" customHeight="false" outlineLevel="0" collapsed="false">
      <c r="E54" s="4"/>
      <c r="F54" s="56"/>
      <c r="G54" s="56"/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12.75" hidden="false" customHeight="false" outlineLevel="0" collapsed="false">
      <c r="E55" s="4"/>
      <c r="F55" s="56"/>
      <c r="G55" s="56"/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2.75" hidden="false" customHeight="false" outlineLevel="0" collapsed="false">
      <c r="E56" s="4"/>
      <c r="F56" s="56"/>
      <c r="G56" s="56"/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E57" s="4"/>
      <c r="F57" s="56"/>
      <c r="G57" s="56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2.75" hidden="false" customHeight="false" outlineLevel="0" collapsed="false">
      <c r="E58" s="4"/>
      <c r="F58" s="56"/>
      <c r="G58" s="56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customFormat="false" ht="12.75" hidden="false" customHeight="false" outlineLevel="0" collapsed="false">
      <c r="E59" s="4"/>
      <c r="F59" s="56"/>
      <c r="G59" s="56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2.75" hidden="false" customHeight="false" outlineLevel="0" collapsed="false">
      <c r="E60" s="4"/>
      <c r="F60" s="56"/>
      <c r="G60" s="56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customFormat="false" ht="12.75" hidden="false" customHeight="false" outlineLevel="0" collapsed="false">
      <c r="E61" s="4"/>
      <c r="F61" s="56"/>
      <c r="G61" s="56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E62" s="4"/>
      <c r="F62" s="56"/>
      <c r="G62" s="56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E63" s="4"/>
      <c r="F63" s="56"/>
      <c r="G63" s="56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E64" s="4"/>
      <c r="F64" s="56"/>
      <c r="G64" s="56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E65" s="4"/>
      <c r="F65" s="56"/>
      <c r="G65" s="56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E66" s="4"/>
      <c r="F66" s="56"/>
      <c r="G66" s="56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</row>
    <row r="67" customFormat="false" ht="12.75" hidden="false" customHeight="false" outlineLevel="0" collapsed="false">
      <c r="E67" s="4"/>
      <c r="F67" s="56"/>
      <c r="G67" s="56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</row>
    <row r="68" customFormat="false" ht="12.75" hidden="false" customHeight="false" outlineLevel="0" collapsed="false">
      <c r="E68" s="4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</row>
    <row r="70" customFormat="false" ht="12.75" hidden="false" customHeight="false" outlineLevel="0" collapsed="false">
      <c r="E70" s="4"/>
      <c r="F70" s="56"/>
      <c r="G70" s="56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customFormat="false" ht="12.75" hidden="false" customHeight="false" outlineLevel="0" collapsed="false">
      <c r="E71" s="4"/>
      <c r="F71" s="56"/>
      <c r="G71" s="56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customFormat="false" ht="12.75" hidden="false" customHeight="false" outlineLevel="0" collapsed="false">
      <c r="E72" s="4"/>
      <c r="F72" s="56"/>
      <c r="G72" s="56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2.75" hidden="false" customHeight="false" outlineLevel="0" collapsed="false">
      <c r="E73" s="4"/>
      <c r="F73" s="56"/>
      <c r="G73" s="56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E74" s="4"/>
      <c r="F74" s="56"/>
      <c r="G74" s="56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4"/>
      <c r="F75" s="56"/>
      <c r="G75" s="56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"/>
      <c r="F76" s="56"/>
      <c r="G76" s="56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</row>
    <row r="79" customFormat="false" ht="12.75" hidden="false" customHeight="false" outlineLevel="0" collapsed="false">
      <c r="E79" s="4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</row>
    <row r="81" customFormat="false" ht="12.75" hidden="false" customHeight="false" outlineLevel="0" collapsed="false">
      <c r="E81" s="4"/>
      <c r="F81" s="62"/>
      <c r="G81" s="62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customFormat="false" ht="12.75" hidden="false" customHeight="false" outlineLevel="0" collapsed="false">
      <c r="E82" s="4"/>
      <c r="F82" s="62"/>
      <c r="G82" s="62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customFormat="false" ht="12.75" hidden="false" customHeight="false" outlineLevel="0" collapsed="false">
      <c r="E83" s="43"/>
      <c r="F83" s="62"/>
      <c r="G83" s="62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customFormat="false" ht="12.75" hidden="false" customHeight="false" outlineLevel="0" collapsed="false">
      <c r="E84" s="43"/>
      <c r="F84" s="62"/>
      <c r="G84" s="62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</row>
    <row r="85" customFormat="false" ht="12.75" hidden="false" customHeight="false" outlineLevel="0" collapsed="false">
      <c r="E85" s="43"/>
      <c r="F85" s="62"/>
      <c r="G85" s="62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43"/>
      <c r="F86" s="62"/>
      <c r="G86" s="62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"/>
      <c r="F87" s="56"/>
      <c r="G87" s="56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"/>
      <c r="F88" s="56"/>
      <c r="G88" s="56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</row>
    <row r="90" customFormat="false" ht="12.75" hidden="false" customHeight="false" outlineLevel="0" collapsed="false">
      <c r="E90" s="4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62"/>
      <c r="G108" s="62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62"/>
      <c r="G109" s="62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"/>
      <c r="F110" s="62"/>
      <c r="G110" s="62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"/>
      <c r="F111" s="62"/>
      <c r="G111" s="62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"/>
      <c r="F112" s="62"/>
      <c r="G112" s="62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"/>
      <c r="F113" s="56"/>
      <c r="G113" s="56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"/>
      <c r="F114" s="56"/>
      <c r="G114" s="56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56"/>
      <c r="G115" s="56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"/>
      <c r="F116" s="56"/>
      <c r="G116" s="56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"/>
      <c r="F117" s="56"/>
      <c r="G117" s="56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3"/>
      <c r="F118" s="62"/>
      <c r="G118" s="62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3"/>
      <c r="F119" s="62"/>
      <c r="G119" s="62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</row>
    <row r="120" customFormat="false" ht="12.75" hidden="false" customHeight="false" outlineLevel="0" collapsed="false">
      <c r="E120" s="43"/>
      <c r="F120" s="62"/>
      <c r="G120" s="62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customFormat="false" ht="12.75" hidden="false" customHeight="false" outlineLevel="0" collapsed="false">
      <c r="E121" s="43"/>
      <c r="F121" s="62"/>
      <c r="G121" s="62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3"/>
      <c r="F122" s="62"/>
      <c r="G122" s="62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3"/>
      <c r="F123" s="62"/>
      <c r="G123" s="62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3"/>
      <c r="F124" s="62"/>
      <c r="G124" s="62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customFormat="false" ht="12.75" hidden="false" customHeight="false" outlineLevel="0" collapsed="false">
      <c r="E125" s="43"/>
      <c r="F125" s="62"/>
      <c r="G125" s="62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3"/>
      <c r="F126" s="62"/>
      <c r="G126" s="62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3"/>
      <c r="F127" s="62"/>
      <c r="G127" s="62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"/>
      <c r="F128" s="56"/>
      <c r="G128" s="56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"/>
      <c r="F129" s="56"/>
      <c r="G129" s="56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"/>
      <c r="F130" s="56"/>
      <c r="G130" s="56"/>
      <c r="I130" s="4"/>
      <c r="K130" s="15"/>
      <c r="L130" s="15"/>
      <c r="M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"/>
      <c r="F131" s="56"/>
      <c r="G131" s="56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customFormat="false" ht="12.75" hidden="false" customHeight="false" outlineLevel="0" collapsed="false">
      <c r="E132" s="4"/>
      <c r="F132" s="62"/>
      <c r="G132" s="62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"/>
      <c r="F133" s="62"/>
      <c r="G133" s="62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"/>
      <c r="F134" s="56"/>
      <c r="G134" s="56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"/>
      <c r="F135" s="56"/>
      <c r="G135" s="56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</row>
    <row r="136" customFormat="false" ht="12.75" hidden="false" customHeight="false" outlineLevel="0" collapsed="false">
      <c r="E136" s="4"/>
      <c r="F136" s="56"/>
      <c r="G136" s="56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</row>
    <row r="137" customFormat="false" ht="12.75" hidden="false" customHeight="false" outlineLevel="0" collapsed="false">
      <c r="E137" s="4"/>
      <c r="F137" s="56"/>
      <c r="G137" s="56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</row>
    <row r="138" customFormat="false" ht="12.75" hidden="false" customHeight="false" outlineLevel="0" collapsed="false">
      <c r="E138" s="4"/>
      <c r="F138" s="56"/>
      <c r="G138" s="56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</row>
    <row r="139" customFormat="false" ht="12.75" hidden="false" customHeight="false" outlineLevel="0" collapsed="false">
      <c r="E139" s="4"/>
      <c r="F139" s="56"/>
      <c r="G139" s="56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</row>
    <row r="140" customFormat="false" ht="12.75" hidden="false" customHeight="false" outlineLevel="0" collapsed="false">
      <c r="E140" s="43"/>
      <c r="F140" s="62"/>
      <c r="G140" s="62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customFormat="false" ht="12.75" hidden="false" customHeight="false" outlineLevel="0" collapsed="false">
      <c r="E141" s="43"/>
      <c r="F141" s="62"/>
      <c r="G141" s="62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customFormat="false" ht="12.75" hidden="false" customHeight="false" outlineLevel="0" collapsed="false">
      <c r="E142" s="43"/>
      <c r="F142" s="62"/>
      <c r="G142" s="62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customFormat="false" ht="12.75" hidden="false" customHeight="false" outlineLevel="0" collapsed="false">
      <c r="E143" s="43"/>
      <c r="F143" s="62"/>
      <c r="G143" s="62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3"/>
      <c r="F144" s="62"/>
      <c r="G144" s="62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3"/>
      <c r="F145" s="62"/>
      <c r="G145" s="62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3"/>
      <c r="F146" s="62"/>
      <c r="G146" s="62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3"/>
      <c r="F147" s="62"/>
      <c r="G147" s="62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3"/>
      <c r="F148" s="62"/>
      <c r="G148" s="62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"/>
      <c r="F149" s="56"/>
      <c r="G149" s="56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"/>
      <c r="F150" s="56"/>
      <c r="G150" s="56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"/>
      <c r="F151" s="56"/>
      <c r="G151" s="56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"/>
      <c r="F152" s="56"/>
      <c r="G152" s="56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"/>
      <c r="F153" s="56"/>
      <c r="G153" s="56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"/>
      <c r="F154" s="56"/>
      <c r="G154" s="56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"/>
      <c r="F155" s="56"/>
      <c r="G155" s="56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"/>
      <c r="F156" s="56"/>
      <c r="G156" s="56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</row>
    <row r="157" customFormat="false" ht="12.75" hidden="false" customHeight="false" outlineLevel="0" collapsed="false">
      <c r="E157" s="4"/>
      <c r="F157" s="56"/>
      <c r="G157" s="56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"/>
      <c r="F158" s="56"/>
      <c r="G158" s="56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"/>
      <c r="F159" s="56"/>
      <c r="G159" s="56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"/>
      <c r="F160" s="56"/>
      <c r="G160" s="56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"/>
      <c r="F161" s="56"/>
      <c r="G161" s="56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customFormat="false" ht="12.75" hidden="false" customHeight="false" outlineLevel="0" collapsed="false">
      <c r="E162" s="4"/>
      <c r="F162" s="56"/>
      <c r="G162" s="56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"/>
      <c r="F163" s="56"/>
      <c r="G163" s="56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3"/>
      <c r="F165" s="62"/>
      <c r="G165" s="62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3"/>
      <c r="F166" s="62"/>
      <c r="G166" s="62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"/>
      <c r="F167" s="56"/>
      <c r="G167" s="56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</row>
    <row r="168" customFormat="false" ht="12.75" hidden="false" customHeight="false" outlineLevel="0" collapsed="false">
      <c r="E168" s="4"/>
      <c r="F168" s="56"/>
      <c r="G168" s="56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</row>
    <row r="169" customFormat="false" ht="12.75" hidden="false" customHeight="false" outlineLevel="0" collapsed="false">
      <c r="E169" s="4"/>
      <c r="F169" s="56"/>
      <c r="G169" s="56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"/>
      <c r="F170" s="62"/>
      <c r="G170" s="62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</row>
    <row r="171" customFormat="false" ht="12.75" hidden="false" customHeight="false" outlineLevel="0" collapsed="false">
      <c r="E171" s="4"/>
      <c r="F171" s="56"/>
      <c r="G171" s="56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</row>
    <row r="172" customFormat="false" ht="12.75" hidden="false" customHeight="false" outlineLevel="0" collapsed="false">
      <c r="E172" s="4"/>
      <c r="F172" s="56"/>
      <c r="G172" s="56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</row>
    <row r="173" customFormat="false" ht="12.75" hidden="false" customHeight="false" outlineLevel="0" collapsed="false">
      <c r="E173" s="4"/>
      <c r="F173" s="56"/>
      <c r="G173" s="56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"/>
      <c r="F174" s="56"/>
      <c r="G174" s="56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customFormat="false" ht="12.75" hidden="false" customHeight="false" outlineLevel="0" collapsed="false">
      <c r="E175" s="4"/>
      <c r="F175" s="56"/>
      <c r="G175" s="56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3"/>
      <c r="F176" s="62"/>
      <c r="G176" s="62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3"/>
      <c r="F177" s="62"/>
      <c r="G177" s="62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"/>
      <c r="F178" s="56"/>
      <c r="G178" s="56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"/>
      <c r="F179" s="56"/>
      <c r="G179" s="56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"/>
      <c r="F180" s="56"/>
      <c r="G180" s="56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"/>
      <c r="F181" s="56"/>
      <c r="G181" s="56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"/>
      <c r="F182" s="56"/>
      <c r="G182" s="56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</row>
    <row r="183" customFormat="false" ht="12.75" hidden="false" customHeight="false" outlineLevel="0" collapsed="false">
      <c r="E183" s="4"/>
      <c r="F183" s="56"/>
      <c r="G183" s="56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 t="n">
        <f aca="false">SUM(W179:W183)</f>
        <v>0</v>
      </c>
    </row>
    <row r="184" customFormat="false" ht="12.75" hidden="false" customHeight="false" outlineLevel="0" collapsed="false">
      <c r="E184" s="4"/>
      <c r="F184" s="56"/>
      <c r="G184" s="56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"/>
      <c r="F185" s="56"/>
      <c r="G185" s="56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customFormat="false" ht="12.75" hidden="false" customHeight="false" outlineLevel="0" collapsed="false">
      <c r="E186" s="4"/>
      <c r="F186" s="56"/>
      <c r="G186" s="56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"/>
      <c r="F187" s="56"/>
      <c r="G187" s="56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customFormat="false" ht="12.75" hidden="false" customHeight="false" outlineLevel="0" collapsed="false">
      <c r="E188" s="4"/>
      <c r="F188" s="56"/>
      <c r="G188" s="56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"/>
      <c r="F189" s="56"/>
      <c r="G189" s="56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E190" s="4"/>
      <c r="F190" s="56"/>
      <c r="G190" s="56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 t="n">
        <f aca="false">SUM(W187:W190)</f>
        <v>0</v>
      </c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</row>
    <row r="192" customFormat="false" ht="12.75" hidden="false" customHeight="false" outlineLevel="0" collapsed="false">
      <c r="E192" s="43"/>
      <c r="F192" s="62"/>
      <c r="G192" s="62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3"/>
      <c r="F193" s="62"/>
      <c r="G193" s="62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3"/>
      <c r="F194" s="62"/>
      <c r="G194" s="62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customFormat="false" ht="12.75" hidden="false" customHeight="false" outlineLevel="0" collapsed="false">
      <c r="E195" s="43"/>
      <c r="F195" s="62"/>
      <c r="G195" s="62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</row>
    <row r="196" customFormat="false" ht="12.75" hidden="false" customHeight="false" outlineLevel="0" collapsed="false">
      <c r="A196" s="19"/>
      <c r="B196" s="19"/>
      <c r="C196" s="20"/>
      <c r="D196" s="21"/>
      <c r="E196" s="25"/>
      <c r="F196" s="63"/>
      <c r="G196" s="63"/>
      <c r="H196" s="19"/>
      <c r="I196" s="25"/>
      <c r="J196" s="19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9"/>
      <c r="BB196" s="19"/>
      <c r="BC196" s="19"/>
      <c r="BD196" s="19"/>
      <c r="BE196" s="19"/>
      <c r="BF196" s="19"/>
      <c r="BG196" s="19"/>
      <c r="BH196" s="19"/>
      <c r="BI196" s="19"/>
      <c r="BJ196" s="19"/>
      <c r="BK196" s="19"/>
      <c r="BL196" s="19"/>
      <c r="BM196" s="19"/>
      <c r="BN196" s="19"/>
      <c r="BO196" s="19"/>
      <c r="BP196" s="19"/>
      <c r="BQ196" s="19"/>
      <c r="BR196" s="19"/>
      <c r="BS196" s="19"/>
      <c r="BT196" s="19"/>
      <c r="BU196" s="19"/>
      <c r="BV196" s="19"/>
      <c r="BW196" s="19"/>
      <c r="BX196" s="19"/>
      <c r="BY196" s="19"/>
      <c r="BZ196" s="19"/>
      <c r="CA196" s="19"/>
      <c r="CB196" s="19"/>
      <c r="CC196" s="19"/>
      <c r="CD196" s="19"/>
      <c r="CE196" s="19"/>
      <c r="CF196" s="19"/>
      <c r="CG196" s="19"/>
      <c r="CH196" s="19"/>
      <c r="CI196" s="19"/>
      <c r="CJ196" s="19"/>
      <c r="CK196" s="19"/>
      <c r="CL196" s="19"/>
      <c r="CM196" s="19"/>
      <c r="CN196" s="19"/>
      <c r="CO196" s="19"/>
      <c r="CP196" s="19"/>
      <c r="CQ196" s="19"/>
      <c r="CR196" s="19"/>
      <c r="CS196" s="19"/>
      <c r="CT196" s="19"/>
      <c r="CU196" s="19"/>
      <c r="CV196" s="19"/>
      <c r="CW196" s="19"/>
      <c r="CX196" s="19"/>
      <c r="CY196" s="19"/>
      <c r="CZ196" s="19"/>
      <c r="DA196" s="19"/>
      <c r="DB196" s="19"/>
      <c r="DC196" s="19"/>
      <c r="DD196" s="19"/>
      <c r="DE196" s="19"/>
      <c r="DF196" s="19"/>
      <c r="DG196" s="19"/>
      <c r="DH196" s="19"/>
      <c r="DI196" s="19"/>
      <c r="DJ196" s="19"/>
      <c r="DK196" s="19"/>
      <c r="DL196" s="19"/>
      <c r="DM196" s="19"/>
      <c r="DN196" s="19"/>
      <c r="DO196" s="19"/>
      <c r="DP196" s="19"/>
      <c r="DQ196" s="19"/>
      <c r="DR196" s="19"/>
      <c r="DS196" s="19"/>
      <c r="DT196" s="19"/>
      <c r="DU196" s="19"/>
      <c r="DV196" s="19"/>
      <c r="DW196" s="19"/>
      <c r="DX196" s="19"/>
      <c r="DY196" s="19"/>
      <c r="DZ196" s="19"/>
      <c r="EA196" s="19"/>
      <c r="EB196" s="19"/>
      <c r="EC196" s="19"/>
      <c r="ED196" s="19"/>
      <c r="EE196" s="19"/>
      <c r="EF196" s="19"/>
      <c r="EG196" s="19"/>
      <c r="EH196" s="19"/>
      <c r="EI196" s="19"/>
      <c r="EJ196" s="19"/>
      <c r="EK196" s="19"/>
      <c r="EL196" s="19"/>
      <c r="EM196" s="19"/>
      <c r="EN196" s="19"/>
      <c r="EO196" s="19"/>
      <c r="EP196" s="19"/>
      <c r="EQ196" s="19"/>
      <c r="ER196" s="19"/>
      <c r="ES196" s="19"/>
      <c r="ET196" s="19"/>
      <c r="EU196" s="19"/>
      <c r="EV196" s="19"/>
      <c r="EW196" s="19"/>
      <c r="EX196" s="19"/>
      <c r="EY196" s="19"/>
      <c r="EZ196" s="19"/>
      <c r="FA196" s="19"/>
      <c r="FB196" s="19"/>
      <c r="FC196" s="19"/>
      <c r="FD196" s="19"/>
      <c r="FE196" s="19"/>
      <c r="FF196" s="19"/>
      <c r="FG196" s="19"/>
      <c r="FH196" s="19"/>
      <c r="FI196" s="19"/>
      <c r="FJ196" s="19"/>
      <c r="FK196" s="19"/>
      <c r="FL196" s="19"/>
      <c r="FM196" s="19"/>
      <c r="FN196" s="19"/>
      <c r="FO196" s="19"/>
      <c r="FP196" s="19"/>
      <c r="FQ196" s="19"/>
      <c r="FR196" s="19"/>
      <c r="FS196" s="19"/>
      <c r="FT196" s="19"/>
      <c r="FU196" s="19"/>
      <c r="FV196" s="19"/>
      <c r="FW196" s="19"/>
      <c r="FX196" s="19"/>
      <c r="FY196" s="19"/>
      <c r="FZ196" s="19"/>
      <c r="GA196" s="19"/>
      <c r="GB196" s="19"/>
      <c r="GC196" s="19"/>
      <c r="GD196" s="19"/>
      <c r="GE196" s="19"/>
      <c r="GF196" s="19"/>
      <c r="GG196" s="19"/>
      <c r="GH196" s="19"/>
      <c r="GI196" s="19"/>
      <c r="GJ196" s="19"/>
      <c r="GK196" s="19"/>
      <c r="GL196" s="19"/>
      <c r="GM196" s="19"/>
      <c r="GN196" s="19"/>
      <c r="GO196" s="19"/>
      <c r="GP196" s="19"/>
      <c r="GQ196" s="19"/>
      <c r="GR196" s="19"/>
      <c r="GS196" s="19"/>
      <c r="GT196" s="19"/>
      <c r="GU196" s="19"/>
      <c r="GV196" s="19"/>
      <c r="GW196" s="19"/>
      <c r="GX196" s="19"/>
      <c r="GY196" s="19"/>
      <c r="GZ196" s="19"/>
      <c r="HA196" s="19"/>
      <c r="HB196" s="19"/>
      <c r="HC196" s="19"/>
      <c r="HD196" s="19"/>
      <c r="HE196" s="19"/>
      <c r="HF196" s="19"/>
      <c r="HG196" s="19"/>
      <c r="HH196" s="19"/>
      <c r="HI196" s="19"/>
      <c r="HJ196" s="19"/>
      <c r="HK196" s="19"/>
      <c r="HL196" s="19"/>
      <c r="HM196" s="19"/>
      <c r="HN196" s="19"/>
      <c r="HO196" s="19"/>
      <c r="HP196" s="19"/>
      <c r="HQ196" s="19"/>
      <c r="HR196" s="19"/>
      <c r="HS196" s="19"/>
      <c r="HT196" s="19"/>
      <c r="HU196" s="19"/>
      <c r="HV196" s="19"/>
      <c r="HW196" s="19"/>
      <c r="HX196" s="19"/>
      <c r="HY196" s="19"/>
      <c r="HZ196" s="19"/>
      <c r="IA196" s="19"/>
      <c r="IB196" s="19"/>
      <c r="IC196" s="19"/>
      <c r="ID196" s="19"/>
      <c r="IE196" s="19"/>
      <c r="IF196" s="19"/>
      <c r="IG196" s="19"/>
      <c r="IH196" s="19"/>
      <c r="II196" s="19"/>
      <c r="IJ196" s="19"/>
      <c r="IK196" s="19"/>
      <c r="IL196" s="19"/>
      <c r="IM196" s="19"/>
      <c r="IN196" s="19"/>
      <c r="IO196" s="19"/>
      <c r="IP196" s="19"/>
      <c r="IQ196" s="19"/>
      <c r="IR196" s="19"/>
      <c r="IS196" s="19"/>
      <c r="IT196" s="19"/>
      <c r="IU196" s="19"/>
      <c r="IV196" s="19"/>
      <c r="IW196" s="19"/>
    </row>
    <row r="197" customFormat="false" ht="12.75" hidden="false" customHeight="false" outlineLevel="0" collapsed="false">
      <c r="E197" s="43"/>
      <c r="F197" s="62"/>
      <c r="G197" s="62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E198" s="4"/>
      <c r="F198" s="56"/>
      <c r="G198" s="56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</row>
    <row r="199" customFormat="false" ht="12.75" hidden="false" customHeight="false" outlineLevel="0" collapsed="false"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E200" s="4"/>
      <c r="F200" s="56"/>
      <c r="G200" s="56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</row>
    <row r="201" customFormat="false" ht="12.75" hidden="false" customHeight="false" outlineLevel="0" collapsed="false">
      <c r="E201" s="4"/>
      <c r="F201" s="56"/>
      <c r="G201" s="56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E203" s="4"/>
      <c r="F203" s="56"/>
      <c r="G203" s="56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</row>
    <row r="204" customFormat="false" ht="12.75" hidden="false" customHeight="false" outlineLevel="0" collapsed="false">
      <c r="E204" s="4"/>
      <c r="F204" s="56"/>
      <c r="G204" s="56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56"/>
      <c r="G205" s="56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"/>
      <c r="F207" s="56"/>
      <c r="G207" s="56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</row>
    <row r="208" customFormat="false" ht="12.75" hidden="false" customHeight="false" outlineLevel="0" collapsed="false">
      <c r="E208" s="4"/>
      <c r="F208" s="56"/>
      <c r="G208" s="56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</row>
    <row r="209" customFormat="false" ht="12.75" hidden="false" customHeight="false" outlineLevel="0" collapsed="false">
      <c r="E209" s="4"/>
      <c r="F209" s="56"/>
      <c r="G209" s="56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</row>
    <row r="210" customFormat="false" ht="12.75" hidden="false" customHeight="false" outlineLevel="0" collapsed="false">
      <c r="E210" s="4"/>
      <c r="F210" s="4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</row>
    <row r="211" customFormat="false" ht="12.75" hidden="false" customHeight="false" outlineLevel="0" collapsed="false">
      <c r="E211" s="4"/>
      <c r="F211" s="62"/>
      <c r="G211" s="62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</row>
    <row r="212" customFormat="false" ht="12.75" hidden="false" customHeight="false" outlineLevel="0" collapsed="false">
      <c r="E212" s="4"/>
      <c r="F212" s="62"/>
      <c r="G212" s="62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</row>
    <row r="213" customFormat="false" ht="12.75" hidden="false" customHeight="false" outlineLevel="0" collapsed="false">
      <c r="E213" s="4"/>
      <c r="F213" s="62"/>
      <c r="G213" s="62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</row>
    <row r="214" customFormat="false" ht="12.75" hidden="false" customHeight="false" outlineLevel="0" collapsed="false">
      <c r="E214" s="4"/>
      <c r="F214" s="62"/>
      <c r="G214" s="62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</row>
    <row r="215" customFormat="false" ht="12.75" hidden="false" customHeight="false" outlineLevel="0" collapsed="false">
      <c r="E215" s="4"/>
      <c r="F215" s="62"/>
      <c r="G215" s="62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62"/>
      <c r="G216" s="62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</row>
    <row r="217" customFormat="false" ht="12.75" hidden="false" customHeight="false" outlineLevel="0" collapsed="false">
      <c r="E217" s="4"/>
      <c r="F217" s="62"/>
      <c r="G217" s="62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</row>
    <row r="218" customFormat="false" ht="12.75" hidden="false" customHeight="false" outlineLevel="0" collapsed="false">
      <c r="E218" s="64"/>
      <c r="F218" s="62"/>
      <c r="G218" s="62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</row>
    <row r="219" customFormat="false" ht="12.75" hidden="false" customHeight="false" outlineLevel="0" collapsed="false">
      <c r="E219" s="4"/>
      <c r="F219" s="56"/>
      <c r="G219" s="56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4"/>
      <c r="F220" s="56"/>
      <c r="G220" s="56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</row>
    <row r="221" customFormat="false" ht="12.75" hidden="false" customHeight="false" outlineLevel="0" collapsed="false">
      <c r="E221" s="4"/>
      <c r="F221" s="56"/>
      <c r="G221" s="56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</row>
    <row r="222" customFormat="false" ht="12.75" hidden="false" customHeight="false" outlineLevel="0" collapsed="false">
      <c r="E222" s="4"/>
      <c r="F222" s="56"/>
      <c r="G222" s="56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</row>
    <row r="223" customFormat="false" ht="12.75" hidden="false" customHeight="false" outlineLevel="0" collapsed="false">
      <c r="E223" s="4"/>
      <c r="F223" s="56"/>
      <c r="G223" s="56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</row>
    <row r="224" customFormat="false" ht="12.75" hidden="false" customHeight="false" outlineLevel="0" collapsed="false">
      <c r="E224" s="4"/>
      <c r="F224" s="56"/>
      <c r="G224" s="56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</row>
    <row r="225" customFormat="false" ht="12.75" hidden="false" customHeight="false" outlineLevel="0" collapsed="false">
      <c r="E225" s="4"/>
      <c r="F225" s="56"/>
      <c r="G225" s="56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 t="n">
        <f aca="false">SUM(W222:W225)</f>
        <v>0</v>
      </c>
    </row>
    <row r="226" customFormat="false" ht="12.75" hidden="false" customHeight="false" outlineLevel="0" collapsed="false">
      <c r="E226" s="4"/>
      <c r="F226" s="56"/>
      <c r="G226" s="56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</row>
    <row r="227" customFormat="false" ht="12.75" hidden="false" customHeight="false" outlineLevel="0" collapsed="false">
      <c r="E227" s="4"/>
      <c r="F227" s="56"/>
      <c r="G227" s="56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</row>
    <row r="228" customFormat="false" ht="12.75" hidden="false" customHeight="false" outlineLevel="0" collapsed="false">
      <c r="E228" s="4"/>
      <c r="F228" s="56"/>
      <c r="G228" s="56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</row>
    <row r="229" customFormat="false" ht="12.75" hidden="false" customHeight="false" outlineLevel="0" collapsed="false">
      <c r="E229" s="4"/>
      <c r="F229" s="56"/>
      <c r="G229" s="56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</row>
    <row r="230" customFormat="false" ht="12.75" hidden="false" customHeight="false" outlineLevel="0" collapsed="false">
      <c r="E230" s="4"/>
      <c r="F230" s="56"/>
      <c r="G230" s="56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</row>
    <row r="231" customFormat="false" ht="12.75" hidden="false" customHeight="false" outlineLevel="0" collapsed="false">
      <c r="E231" s="4"/>
      <c r="F231" s="56"/>
      <c r="G231" s="56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</row>
    <row r="232" customFormat="false" ht="12.75" hidden="false" customHeight="false" outlineLevel="0" collapsed="false">
      <c r="E232" s="4"/>
      <c r="F232" s="56"/>
      <c r="G232" s="56"/>
      <c r="H232" s="4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</row>
    <row r="233" customFormat="false" ht="12.75" hidden="false" customHeight="false" outlineLevel="0" collapsed="false">
      <c r="E233" s="4"/>
      <c r="F233" s="56"/>
      <c r="G233" s="56"/>
      <c r="H233" s="4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</row>
    <row r="234" customFormat="false" ht="12.75" hidden="false" customHeight="false" outlineLevel="0" collapsed="false">
      <c r="E234" s="4"/>
      <c r="F234" s="56"/>
      <c r="G234" s="56"/>
      <c r="H234" s="4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</row>
    <row r="235" customFormat="false" ht="12.75" hidden="false" customHeight="false" outlineLevel="0" collapsed="false">
      <c r="E235" s="4"/>
      <c r="F235" s="56"/>
      <c r="G235" s="56"/>
      <c r="H235" s="4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 t="n">
        <f aca="false">SUM(W232:W235)</f>
        <v>0</v>
      </c>
    </row>
    <row r="236" customFormat="false" ht="12.75" hidden="false" customHeight="false" outlineLevel="0" collapsed="false">
      <c r="E236" s="4"/>
      <c r="F236" s="62"/>
      <c r="G236" s="62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</row>
    <row r="237" customFormat="false" ht="12.75" hidden="false" customHeight="false" outlineLevel="0" collapsed="false">
      <c r="E237" s="4"/>
      <c r="F237" s="62"/>
      <c r="G237" s="62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customFormat="false" ht="12.75" hidden="false" customHeight="false" outlineLevel="0" collapsed="false">
      <c r="E238" s="43"/>
      <c r="F238" s="62"/>
      <c r="G238" s="62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customFormat="false" ht="12.75" hidden="false" customHeight="false" outlineLevel="0" collapsed="false">
      <c r="E239" s="4"/>
      <c r="F239" s="56"/>
      <c r="G239" s="56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</row>
    <row r="240" customFormat="false" ht="12.75" hidden="false" customHeight="false" outlineLevel="0" collapsed="false">
      <c r="E240" s="43"/>
      <c r="F240" s="62"/>
      <c r="G240" s="62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E241" s="43"/>
      <c r="F241" s="62"/>
      <c r="G241" s="62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customFormat="false" ht="12.75" hidden="false" customHeight="false" outlineLevel="0" collapsed="false">
      <c r="E242" s="43"/>
      <c r="F242" s="62"/>
      <c r="G242" s="62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</row>
    <row r="243" customFormat="false" ht="12.75" hidden="false" customHeight="false" outlineLevel="0" collapsed="false">
      <c r="E243" s="4"/>
      <c r="F243" s="56"/>
      <c r="G243" s="56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12.75" hidden="false" customHeight="false" outlineLevel="0" collapsed="false">
      <c r="E244" s="4"/>
      <c r="F244" s="56"/>
      <c r="G244" s="56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12.75" hidden="false" customHeight="false" outlineLevel="0" collapsed="false">
      <c r="E245" s="43"/>
      <c r="F245" s="62"/>
      <c r="G245" s="62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</row>
    <row r="246" customFormat="false" ht="12.75" hidden="false" customHeight="false" outlineLevel="0" collapsed="false">
      <c r="E246" s="43"/>
      <c r="F246" s="62"/>
      <c r="G246" s="62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E247" s="43"/>
      <c r="F247" s="62"/>
      <c r="G247" s="62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</row>
    <row r="248" customFormat="false" ht="12.75" hidden="false" customHeight="false" outlineLevel="0" collapsed="false">
      <c r="E248" s="43"/>
      <c r="F248" s="62"/>
      <c r="G248" s="62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3"/>
      <c r="F249" s="62"/>
      <c r="G249" s="62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E250" s="4"/>
      <c r="F250" s="62"/>
      <c r="G250" s="62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customFormat="false" ht="12.75" hidden="false" customHeight="false" outlineLevel="0" collapsed="false">
      <c r="E251" s="4"/>
      <c r="F251" s="62"/>
      <c r="G251" s="62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</row>
    <row r="252" customFormat="false" ht="12.75" hidden="false" customHeight="false" outlineLevel="0" collapsed="false">
      <c r="E252" s="4"/>
      <c r="F252" s="56"/>
      <c r="G252" s="56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4"/>
      <c r="F253" s="56"/>
      <c r="G253" s="56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customFormat="false" ht="12.75" hidden="false" customHeight="false" outlineLevel="0" collapsed="false">
      <c r="A254" s="19"/>
      <c r="B254" s="19"/>
      <c r="C254" s="20"/>
      <c r="D254" s="21"/>
      <c r="E254" s="25"/>
      <c r="F254" s="63"/>
      <c r="G254" s="63"/>
      <c r="H254" s="19"/>
      <c r="I254" s="25"/>
      <c r="J254" s="19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  <c r="BA254" s="19"/>
      <c r="BB254" s="19"/>
      <c r="BC254" s="19"/>
      <c r="BD254" s="19"/>
      <c r="BE254" s="19"/>
      <c r="BF254" s="19"/>
      <c r="BG254" s="19"/>
      <c r="BH254" s="19"/>
      <c r="BI254" s="19"/>
      <c r="BJ254" s="19"/>
      <c r="BK254" s="19"/>
      <c r="BL254" s="19"/>
      <c r="BM254" s="19"/>
      <c r="BN254" s="19"/>
      <c r="BO254" s="19"/>
      <c r="BP254" s="19"/>
      <c r="BQ254" s="19"/>
      <c r="BR254" s="19"/>
      <c r="BS254" s="19"/>
      <c r="BT254" s="19"/>
      <c r="BU254" s="19"/>
      <c r="BV254" s="19"/>
      <c r="BW254" s="19"/>
      <c r="BX254" s="19"/>
      <c r="BY254" s="19"/>
      <c r="BZ254" s="19"/>
      <c r="CA254" s="19"/>
      <c r="CB254" s="19"/>
      <c r="CC254" s="19"/>
      <c r="CD254" s="19"/>
      <c r="CE254" s="19"/>
      <c r="CF254" s="19"/>
      <c r="CG254" s="19"/>
      <c r="CH254" s="19"/>
      <c r="CI254" s="19"/>
      <c r="CJ254" s="19"/>
      <c r="CK254" s="19"/>
      <c r="CL254" s="19"/>
      <c r="CM254" s="19"/>
      <c r="CN254" s="19"/>
      <c r="CO254" s="19"/>
      <c r="CP254" s="19"/>
      <c r="CQ254" s="19"/>
      <c r="CR254" s="19"/>
      <c r="CS254" s="19"/>
      <c r="CT254" s="19"/>
      <c r="CU254" s="19"/>
      <c r="CV254" s="19"/>
      <c r="CW254" s="19"/>
      <c r="CX254" s="19"/>
      <c r="CY254" s="19"/>
      <c r="CZ254" s="19"/>
      <c r="DA254" s="19"/>
      <c r="DB254" s="19"/>
      <c r="DC254" s="19"/>
      <c r="DD254" s="19"/>
      <c r="DE254" s="19"/>
      <c r="DF254" s="19"/>
      <c r="DG254" s="19"/>
      <c r="DH254" s="19"/>
      <c r="DI254" s="19"/>
      <c r="DJ254" s="19"/>
      <c r="DK254" s="19"/>
      <c r="DL254" s="19"/>
      <c r="DM254" s="19"/>
      <c r="DN254" s="19"/>
      <c r="DO254" s="19"/>
      <c r="DP254" s="19"/>
      <c r="DQ254" s="19"/>
      <c r="DR254" s="19"/>
      <c r="DS254" s="19"/>
      <c r="DT254" s="19"/>
      <c r="DU254" s="19"/>
      <c r="DV254" s="19"/>
      <c r="DW254" s="19"/>
      <c r="DX254" s="19"/>
      <c r="DY254" s="19"/>
      <c r="DZ254" s="19"/>
      <c r="EA254" s="19"/>
      <c r="EB254" s="19"/>
      <c r="EC254" s="19"/>
      <c r="ED254" s="19"/>
      <c r="EE254" s="19"/>
      <c r="EF254" s="19"/>
      <c r="EG254" s="19"/>
      <c r="EH254" s="19"/>
      <c r="EI254" s="19"/>
      <c r="EJ254" s="19"/>
      <c r="EK254" s="19"/>
      <c r="EL254" s="19"/>
      <c r="EM254" s="19"/>
      <c r="EN254" s="19"/>
      <c r="EO254" s="19"/>
      <c r="EP254" s="19"/>
      <c r="EQ254" s="19"/>
      <c r="ER254" s="19"/>
      <c r="ES254" s="19"/>
      <c r="ET254" s="19"/>
      <c r="EU254" s="19"/>
      <c r="EV254" s="19"/>
      <c r="EW254" s="19"/>
      <c r="EX254" s="19"/>
      <c r="EY254" s="19"/>
      <c r="EZ254" s="19"/>
      <c r="FA254" s="19"/>
      <c r="FB254" s="19"/>
      <c r="FC254" s="19"/>
      <c r="FD254" s="19"/>
      <c r="FE254" s="19"/>
      <c r="FF254" s="19"/>
      <c r="FG254" s="19"/>
      <c r="FH254" s="19"/>
      <c r="FI254" s="19"/>
      <c r="FJ254" s="19"/>
      <c r="FK254" s="19"/>
      <c r="FL254" s="19"/>
      <c r="FM254" s="19"/>
      <c r="FN254" s="19"/>
      <c r="FO254" s="19"/>
      <c r="FP254" s="19"/>
      <c r="FQ254" s="19"/>
      <c r="FR254" s="19"/>
      <c r="FS254" s="19"/>
      <c r="FT254" s="19"/>
      <c r="FU254" s="19"/>
      <c r="FV254" s="19"/>
      <c r="FW254" s="19"/>
      <c r="FX254" s="19"/>
      <c r="FY254" s="19"/>
      <c r="FZ254" s="19"/>
      <c r="GA254" s="19"/>
      <c r="GB254" s="19"/>
      <c r="GC254" s="19"/>
      <c r="GD254" s="19"/>
      <c r="GE254" s="19"/>
      <c r="GF254" s="19"/>
      <c r="GG254" s="19"/>
      <c r="GH254" s="19"/>
      <c r="GI254" s="19"/>
      <c r="GJ254" s="19"/>
      <c r="GK254" s="19"/>
      <c r="GL254" s="19"/>
      <c r="GM254" s="19"/>
      <c r="GN254" s="19"/>
      <c r="GO254" s="19"/>
      <c r="GP254" s="19"/>
      <c r="GQ254" s="19"/>
      <c r="GR254" s="19"/>
      <c r="GS254" s="19"/>
      <c r="GT254" s="19"/>
      <c r="GU254" s="19"/>
      <c r="GV254" s="19"/>
      <c r="GW254" s="19"/>
      <c r="GX254" s="19"/>
      <c r="GY254" s="19"/>
      <c r="GZ254" s="19"/>
      <c r="HA254" s="19"/>
      <c r="HB254" s="19"/>
      <c r="HC254" s="19"/>
      <c r="HD254" s="19"/>
      <c r="HE254" s="19"/>
      <c r="HF254" s="19"/>
      <c r="HG254" s="19"/>
      <c r="HH254" s="19"/>
      <c r="HI254" s="19"/>
      <c r="HJ254" s="19"/>
      <c r="HK254" s="19"/>
      <c r="HL254" s="19"/>
      <c r="HM254" s="19"/>
      <c r="HN254" s="19"/>
      <c r="HO254" s="19"/>
      <c r="HP254" s="19"/>
      <c r="HQ254" s="19"/>
      <c r="HR254" s="19"/>
      <c r="HS254" s="19"/>
      <c r="HT254" s="19"/>
      <c r="HU254" s="19"/>
      <c r="HV254" s="19"/>
      <c r="HW254" s="19"/>
      <c r="HX254" s="19"/>
      <c r="HY254" s="19"/>
      <c r="HZ254" s="19"/>
      <c r="IA254" s="19"/>
      <c r="IB254" s="19"/>
      <c r="IC254" s="19"/>
      <c r="ID254" s="19"/>
      <c r="IE254" s="19"/>
      <c r="IF254" s="19"/>
      <c r="IG254" s="19"/>
      <c r="IH254" s="19"/>
      <c r="II254" s="19"/>
      <c r="IJ254" s="19"/>
      <c r="IK254" s="19"/>
      <c r="IL254" s="19"/>
      <c r="IM254" s="19"/>
      <c r="IN254" s="19"/>
      <c r="IO254" s="19"/>
      <c r="IP254" s="19"/>
      <c r="IQ254" s="19"/>
      <c r="IR254" s="19"/>
      <c r="IS254" s="19"/>
      <c r="IT254" s="19"/>
      <c r="IU254" s="19"/>
      <c r="IV254" s="19"/>
      <c r="IW254" s="19"/>
    </row>
    <row r="255" customFormat="false" ht="12.75" hidden="false" customHeight="false" outlineLevel="0" collapsed="false">
      <c r="E255" s="4"/>
      <c r="F255" s="62"/>
      <c r="G255" s="62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</row>
    <row r="256" customFormat="false" ht="12.75" hidden="false" customHeight="false" outlineLevel="0" collapsed="false">
      <c r="E256" s="4"/>
      <c r="F256" s="62"/>
      <c r="G256" s="62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</row>
    <row r="257" customFormat="false" ht="12.75" hidden="false" customHeight="false" outlineLevel="0" collapsed="false">
      <c r="E257" s="4"/>
      <c r="F257" s="62"/>
      <c r="G257" s="62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customFormat="false" ht="12.75" hidden="false" customHeight="false" outlineLevel="0" collapsed="false">
      <c r="E258" s="4"/>
      <c r="F258" s="62"/>
      <c r="G258" s="62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</row>
    <row r="259" customFormat="false" ht="12.75" hidden="false" customHeight="false" outlineLevel="0" collapsed="false">
      <c r="E259" s="4"/>
      <c r="F259" s="62"/>
      <c r="G259" s="62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</row>
    <row r="260" customFormat="false" ht="12.75" hidden="false" customHeight="false" outlineLevel="0" collapsed="false">
      <c r="E260" s="4"/>
      <c r="F260" s="62"/>
      <c r="G260" s="62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</row>
    <row r="261" customFormat="false" ht="12.75" hidden="false" customHeight="false" outlineLevel="0" collapsed="false">
      <c r="E261" s="43"/>
      <c r="F261" s="62"/>
      <c r="G261" s="62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3"/>
      <c r="F262" s="62"/>
      <c r="G262" s="62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</row>
    <row r="263" customFormat="false" ht="12.75" hidden="false" customHeight="false" outlineLevel="0" collapsed="false">
      <c r="E263" s="43"/>
      <c r="F263" s="62"/>
      <c r="G263" s="62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</row>
    <row r="264" customFormat="false" ht="12.75" hidden="false" customHeight="false" outlineLevel="0" collapsed="false">
      <c r="E264" s="4"/>
      <c r="F264" s="62"/>
      <c r="G264" s="62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4"/>
      <c r="F265" s="62"/>
      <c r="G265" s="62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</row>
    <row r="266" customFormat="false" ht="12.75" hidden="false" customHeight="false" outlineLevel="0" collapsed="false">
      <c r="E266" s="4"/>
      <c r="F266" s="62"/>
      <c r="G266" s="62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</row>
    <row r="267" customFormat="false" ht="12.75" hidden="false" customHeight="false" outlineLevel="0" collapsed="false">
      <c r="E267" s="4"/>
      <c r="F267" s="62"/>
      <c r="G267" s="62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</row>
    <row r="268" customFormat="false" ht="12.75" hidden="false" customHeight="false" outlineLevel="0" collapsed="false">
      <c r="E268" s="4"/>
      <c r="F268" s="62"/>
      <c r="G268" s="62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</row>
    <row r="269" customFormat="false" ht="12.75" hidden="false" customHeight="false" outlineLevel="0" collapsed="false">
      <c r="E269" s="4"/>
      <c r="F269" s="62"/>
      <c r="G269" s="62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</row>
    <row r="270" customFormat="false" ht="12.75" hidden="false" customHeight="false" outlineLevel="0" collapsed="false">
      <c r="E270" s="4"/>
      <c r="F270" s="62"/>
      <c r="G270" s="62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</row>
    <row r="271" customFormat="false" ht="12.75" hidden="false" customHeight="false" outlineLevel="0" collapsed="false">
      <c r="E271" s="4"/>
      <c r="F271" s="62"/>
      <c r="G271" s="62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"/>
      <c r="F272" s="62"/>
      <c r="G272" s="62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"/>
      <c r="F273" s="56"/>
      <c r="G273" s="56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12.75" hidden="false" customHeight="false" outlineLevel="0" collapsed="false">
      <c r="E274" s="4"/>
      <c r="F274" s="56"/>
      <c r="G274" s="56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12.75" hidden="false" customHeight="false" outlineLevel="0" collapsed="false">
      <c r="E275" s="4"/>
      <c r="F275" s="56"/>
      <c r="G275" s="56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"/>
      <c r="F276" s="56"/>
      <c r="G276" s="56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"/>
      <c r="F277" s="56"/>
      <c r="G277" s="56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customFormat="false" ht="12.75" hidden="false" customHeight="false" outlineLevel="0" collapsed="false">
      <c r="A278" s="19"/>
      <c r="B278" s="19"/>
      <c r="C278" s="20"/>
      <c r="D278" s="21"/>
      <c r="E278" s="25"/>
      <c r="F278" s="63"/>
      <c r="G278" s="63"/>
      <c r="H278" s="19"/>
      <c r="I278" s="25"/>
      <c r="J278" s="19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  <c r="BH278" s="19"/>
      <c r="BI278" s="19"/>
      <c r="BJ278" s="19"/>
      <c r="BK278" s="19"/>
      <c r="BL278" s="19"/>
      <c r="BM278" s="19"/>
      <c r="BN278" s="19"/>
      <c r="BO278" s="19"/>
      <c r="BP278" s="19"/>
      <c r="BQ278" s="19"/>
      <c r="BR278" s="19"/>
      <c r="BS278" s="19"/>
      <c r="BT278" s="19"/>
      <c r="BU278" s="19"/>
      <c r="BV278" s="19"/>
      <c r="BW278" s="19"/>
      <c r="BX278" s="19"/>
      <c r="BY278" s="19"/>
      <c r="BZ278" s="19"/>
      <c r="CA278" s="19"/>
      <c r="CB278" s="19"/>
      <c r="CC278" s="19"/>
      <c r="CD278" s="19"/>
      <c r="CE278" s="19"/>
      <c r="CF278" s="19"/>
      <c r="CG278" s="19"/>
      <c r="CH278" s="19"/>
      <c r="CI278" s="19"/>
      <c r="CJ278" s="19"/>
      <c r="CK278" s="19"/>
      <c r="CL278" s="19"/>
      <c r="CM278" s="19"/>
      <c r="CN278" s="19"/>
      <c r="CO278" s="19"/>
      <c r="CP278" s="19"/>
      <c r="CQ278" s="19"/>
      <c r="CR278" s="19"/>
      <c r="CS278" s="19"/>
      <c r="CT278" s="19"/>
      <c r="CU278" s="19"/>
      <c r="CV278" s="19"/>
      <c r="CW278" s="19"/>
      <c r="CX278" s="19"/>
      <c r="CY278" s="19"/>
      <c r="CZ278" s="19"/>
      <c r="DA278" s="19"/>
      <c r="DB278" s="19"/>
      <c r="DC278" s="19"/>
      <c r="DD278" s="19"/>
      <c r="DE278" s="19"/>
      <c r="DF278" s="19"/>
      <c r="DG278" s="19"/>
      <c r="DH278" s="19"/>
      <c r="DI278" s="19"/>
      <c r="DJ278" s="19"/>
      <c r="DK278" s="19"/>
      <c r="DL278" s="19"/>
      <c r="DM278" s="19"/>
      <c r="DN278" s="19"/>
      <c r="DO278" s="19"/>
      <c r="DP278" s="19"/>
      <c r="DQ278" s="19"/>
      <c r="DR278" s="19"/>
      <c r="DS278" s="19"/>
      <c r="DT278" s="19"/>
      <c r="DU278" s="19"/>
      <c r="DV278" s="19"/>
      <c r="DW278" s="19"/>
      <c r="DX278" s="19"/>
      <c r="DY278" s="19"/>
      <c r="DZ278" s="19"/>
      <c r="EA278" s="19"/>
      <c r="EB278" s="19"/>
      <c r="EC278" s="19"/>
      <c r="ED278" s="19"/>
      <c r="EE278" s="19"/>
      <c r="EF278" s="19"/>
      <c r="EG278" s="19"/>
      <c r="EH278" s="19"/>
      <c r="EI278" s="19"/>
      <c r="EJ278" s="19"/>
      <c r="EK278" s="19"/>
      <c r="EL278" s="19"/>
      <c r="EM278" s="19"/>
      <c r="EN278" s="19"/>
      <c r="EO278" s="19"/>
      <c r="EP278" s="19"/>
      <c r="EQ278" s="19"/>
      <c r="ER278" s="19"/>
      <c r="ES278" s="19"/>
      <c r="ET278" s="19"/>
      <c r="EU278" s="19"/>
      <c r="EV278" s="19"/>
      <c r="EW278" s="19"/>
      <c r="EX278" s="19"/>
      <c r="EY278" s="19"/>
      <c r="EZ278" s="19"/>
      <c r="FA278" s="19"/>
      <c r="FB278" s="19"/>
      <c r="FC278" s="19"/>
      <c r="FD278" s="19"/>
      <c r="FE278" s="19"/>
      <c r="FF278" s="19"/>
      <c r="FG278" s="19"/>
      <c r="FH278" s="19"/>
      <c r="FI278" s="19"/>
      <c r="FJ278" s="19"/>
      <c r="FK278" s="19"/>
      <c r="FL278" s="19"/>
      <c r="FM278" s="19"/>
      <c r="FN278" s="19"/>
      <c r="FO278" s="19"/>
      <c r="FP278" s="19"/>
      <c r="FQ278" s="19"/>
      <c r="FR278" s="19"/>
      <c r="FS278" s="19"/>
      <c r="FT278" s="19"/>
      <c r="FU278" s="19"/>
      <c r="FV278" s="19"/>
      <c r="FW278" s="19"/>
      <c r="FX278" s="19"/>
      <c r="FY278" s="19"/>
      <c r="FZ278" s="19"/>
      <c r="GA278" s="19"/>
      <c r="GB278" s="19"/>
      <c r="GC278" s="19"/>
      <c r="GD278" s="19"/>
      <c r="GE278" s="19"/>
      <c r="GF278" s="19"/>
      <c r="GG278" s="19"/>
      <c r="GH278" s="19"/>
      <c r="GI278" s="19"/>
      <c r="GJ278" s="19"/>
      <c r="GK278" s="19"/>
      <c r="GL278" s="19"/>
      <c r="GM278" s="19"/>
      <c r="GN278" s="19"/>
      <c r="GO278" s="19"/>
      <c r="GP278" s="19"/>
      <c r="GQ278" s="19"/>
      <c r="GR278" s="19"/>
      <c r="GS278" s="19"/>
      <c r="GT278" s="19"/>
      <c r="GU278" s="19"/>
      <c r="GV278" s="19"/>
      <c r="GW278" s="19"/>
      <c r="GX278" s="19"/>
      <c r="GY278" s="19"/>
      <c r="GZ278" s="19"/>
      <c r="HA278" s="19"/>
      <c r="HB278" s="19"/>
      <c r="HC278" s="19"/>
      <c r="HD278" s="19"/>
      <c r="HE278" s="19"/>
      <c r="HF278" s="19"/>
      <c r="HG278" s="19"/>
      <c r="HH278" s="19"/>
      <c r="HI278" s="19"/>
      <c r="HJ278" s="19"/>
      <c r="HK278" s="19"/>
      <c r="HL278" s="19"/>
      <c r="HM278" s="19"/>
      <c r="HN278" s="19"/>
      <c r="HO278" s="19"/>
      <c r="HP278" s="19"/>
      <c r="HQ278" s="19"/>
      <c r="HR278" s="19"/>
      <c r="HS278" s="19"/>
      <c r="HT278" s="19"/>
      <c r="HU278" s="19"/>
      <c r="HV278" s="19"/>
      <c r="HW278" s="19"/>
      <c r="HX278" s="19"/>
      <c r="HY278" s="19"/>
      <c r="HZ278" s="19"/>
      <c r="IA278" s="19"/>
      <c r="IB278" s="19"/>
      <c r="IC278" s="19"/>
      <c r="ID278" s="19"/>
      <c r="IE278" s="19"/>
      <c r="IF278" s="19"/>
      <c r="IG278" s="19"/>
      <c r="IH278" s="19"/>
      <c r="II278" s="19"/>
      <c r="IJ278" s="19"/>
      <c r="IK278" s="19"/>
      <c r="IL278" s="19"/>
      <c r="IM278" s="19"/>
      <c r="IN278" s="19"/>
      <c r="IO278" s="19"/>
      <c r="IP278" s="19"/>
      <c r="IQ278" s="19"/>
      <c r="IR278" s="19"/>
      <c r="IS278" s="19"/>
      <c r="IT278" s="19"/>
      <c r="IU278" s="19"/>
      <c r="IV278" s="19"/>
      <c r="IW278" s="19"/>
    </row>
    <row r="279" customFormat="false" ht="12.75" hidden="false" customHeight="false" outlineLevel="0" collapsed="false">
      <c r="E279" s="4"/>
      <c r="F279" s="56"/>
      <c r="G279" s="56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</row>
    <row r="280" customFormat="false" ht="12.75" hidden="false" customHeight="false" outlineLevel="0" collapsed="false">
      <c r="E280" s="4"/>
      <c r="F280" s="56"/>
      <c r="G280" s="56"/>
      <c r="H280" s="4"/>
      <c r="I280" s="4"/>
      <c r="K280" s="15"/>
      <c r="L280" s="32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customFormat="false" ht="12.75" hidden="false" customHeight="false" outlineLevel="0" collapsed="false">
      <c r="E281" s="4"/>
      <c r="F281" s="56"/>
      <c r="G281" s="56"/>
      <c r="H281" s="4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E282" s="4"/>
      <c r="F282" s="56"/>
      <c r="G282" s="56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</row>
    <row r="283" customFormat="false" ht="12.75" hidden="false" customHeight="false" outlineLevel="0" collapsed="false">
      <c r="E283" s="4"/>
      <c r="F283" s="56"/>
      <c r="G283" s="56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</row>
    <row r="284" customFormat="false" ht="12.75" hidden="false" customHeight="false" outlineLevel="0" collapsed="false">
      <c r="E284" s="4"/>
      <c r="F284" s="56"/>
      <c r="G284" s="56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</row>
    <row r="285" customFormat="false" ht="12.75" hidden="false" customHeight="false" outlineLevel="0" collapsed="false"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customFormat="false" ht="12.75" hidden="false" customHeight="false" outlineLevel="0" collapsed="false">
      <c r="A286" s="19"/>
      <c r="B286" s="19"/>
      <c r="C286" s="20"/>
      <c r="D286" s="21"/>
      <c r="E286" s="25"/>
      <c r="F286" s="63"/>
      <c r="G286" s="63"/>
      <c r="H286" s="19"/>
      <c r="I286" s="25"/>
      <c r="J286" s="19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19"/>
      <c r="BH286" s="19"/>
      <c r="BI286" s="19"/>
      <c r="BJ286" s="19"/>
      <c r="BK286" s="19"/>
      <c r="BL286" s="19"/>
      <c r="BM286" s="19"/>
      <c r="BN286" s="19"/>
      <c r="BO286" s="19"/>
      <c r="BP286" s="19"/>
      <c r="BQ286" s="19"/>
      <c r="BR286" s="19"/>
      <c r="BS286" s="19"/>
      <c r="BT286" s="19"/>
      <c r="BU286" s="19"/>
      <c r="BV286" s="19"/>
      <c r="BW286" s="19"/>
      <c r="BX286" s="19"/>
      <c r="BY286" s="19"/>
      <c r="BZ286" s="19"/>
      <c r="CA286" s="19"/>
      <c r="CB286" s="19"/>
      <c r="CC286" s="19"/>
      <c r="CD286" s="19"/>
      <c r="CE286" s="19"/>
      <c r="CF286" s="19"/>
      <c r="CG286" s="19"/>
      <c r="CH286" s="19"/>
      <c r="CI286" s="19"/>
      <c r="CJ286" s="19"/>
      <c r="CK286" s="19"/>
      <c r="CL286" s="19"/>
      <c r="CM286" s="19"/>
      <c r="CN286" s="19"/>
      <c r="CO286" s="19"/>
      <c r="CP286" s="19"/>
      <c r="CQ286" s="19"/>
      <c r="CR286" s="19"/>
      <c r="CS286" s="19"/>
      <c r="CT286" s="19"/>
      <c r="CU286" s="19"/>
      <c r="CV286" s="19"/>
      <c r="CW286" s="19"/>
      <c r="CX286" s="19"/>
      <c r="CY286" s="19"/>
      <c r="CZ286" s="19"/>
      <c r="DA286" s="19"/>
      <c r="DB286" s="19"/>
      <c r="DC286" s="19"/>
      <c r="DD286" s="19"/>
      <c r="DE286" s="19"/>
      <c r="DF286" s="19"/>
      <c r="DG286" s="19"/>
      <c r="DH286" s="19"/>
      <c r="DI286" s="19"/>
      <c r="DJ286" s="19"/>
      <c r="DK286" s="19"/>
      <c r="DL286" s="19"/>
      <c r="DM286" s="19"/>
      <c r="DN286" s="19"/>
      <c r="DO286" s="19"/>
      <c r="DP286" s="19"/>
      <c r="DQ286" s="19"/>
      <c r="DR286" s="19"/>
      <c r="DS286" s="19"/>
      <c r="DT286" s="19"/>
      <c r="DU286" s="19"/>
      <c r="DV286" s="19"/>
      <c r="DW286" s="19"/>
      <c r="DX286" s="19"/>
      <c r="DY286" s="19"/>
      <c r="DZ286" s="19"/>
      <c r="EA286" s="19"/>
      <c r="EB286" s="19"/>
      <c r="EC286" s="19"/>
      <c r="ED286" s="19"/>
      <c r="EE286" s="19"/>
      <c r="EF286" s="19"/>
      <c r="EG286" s="19"/>
      <c r="EH286" s="19"/>
      <c r="EI286" s="19"/>
      <c r="EJ286" s="19"/>
      <c r="EK286" s="19"/>
      <c r="EL286" s="19"/>
      <c r="EM286" s="19"/>
      <c r="EN286" s="19"/>
      <c r="EO286" s="19"/>
      <c r="EP286" s="19"/>
      <c r="EQ286" s="19"/>
      <c r="ER286" s="19"/>
      <c r="ES286" s="19"/>
      <c r="ET286" s="19"/>
      <c r="EU286" s="19"/>
      <c r="EV286" s="19"/>
      <c r="EW286" s="19"/>
      <c r="EX286" s="19"/>
      <c r="EY286" s="19"/>
      <c r="EZ286" s="19"/>
      <c r="FA286" s="19"/>
      <c r="FB286" s="19"/>
      <c r="FC286" s="19"/>
      <c r="FD286" s="19"/>
      <c r="FE286" s="19"/>
      <c r="FF286" s="19"/>
      <c r="FG286" s="19"/>
      <c r="FH286" s="19"/>
      <c r="FI286" s="19"/>
      <c r="FJ286" s="19"/>
      <c r="FK286" s="19"/>
      <c r="FL286" s="19"/>
      <c r="FM286" s="19"/>
      <c r="FN286" s="19"/>
      <c r="FO286" s="19"/>
      <c r="FP286" s="19"/>
      <c r="FQ286" s="19"/>
      <c r="FR286" s="19"/>
      <c r="FS286" s="19"/>
      <c r="FT286" s="19"/>
      <c r="FU286" s="19"/>
      <c r="FV286" s="19"/>
      <c r="FW286" s="19"/>
      <c r="FX286" s="19"/>
      <c r="FY286" s="19"/>
      <c r="FZ286" s="19"/>
      <c r="GA286" s="19"/>
      <c r="GB286" s="19"/>
      <c r="GC286" s="19"/>
      <c r="GD286" s="19"/>
      <c r="GE286" s="19"/>
      <c r="GF286" s="19"/>
      <c r="GG286" s="19"/>
      <c r="GH286" s="19"/>
      <c r="GI286" s="19"/>
      <c r="GJ286" s="19"/>
      <c r="GK286" s="19"/>
      <c r="GL286" s="19"/>
      <c r="GM286" s="19"/>
      <c r="GN286" s="19"/>
      <c r="GO286" s="19"/>
      <c r="GP286" s="19"/>
      <c r="GQ286" s="19"/>
      <c r="GR286" s="19"/>
      <c r="GS286" s="19"/>
      <c r="GT286" s="19"/>
      <c r="GU286" s="19"/>
      <c r="GV286" s="19"/>
      <c r="GW286" s="19"/>
      <c r="GX286" s="19"/>
      <c r="GY286" s="19"/>
      <c r="GZ286" s="19"/>
      <c r="HA286" s="19"/>
      <c r="HB286" s="19"/>
      <c r="HC286" s="19"/>
      <c r="HD286" s="19"/>
      <c r="HE286" s="19"/>
      <c r="HF286" s="19"/>
      <c r="HG286" s="19"/>
      <c r="HH286" s="19"/>
      <c r="HI286" s="19"/>
      <c r="HJ286" s="19"/>
      <c r="HK286" s="19"/>
      <c r="HL286" s="19"/>
      <c r="HM286" s="19"/>
      <c r="HN286" s="19"/>
      <c r="HO286" s="19"/>
      <c r="HP286" s="19"/>
      <c r="HQ286" s="19"/>
      <c r="HR286" s="19"/>
      <c r="HS286" s="19"/>
      <c r="HT286" s="19"/>
      <c r="HU286" s="19"/>
      <c r="HV286" s="19"/>
      <c r="HW286" s="19"/>
      <c r="HX286" s="19"/>
      <c r="HY286" s="19"/>
      <c r="HZ286" s="19"/>
      <c r="IA286" s="19"/>
      <c r="IB286" s="19"/>
      <c r="IC286" s="19"/>
      <c r="ID286" s="19"/>
      <c r="IE286" s="19"/>
      <c r="IF286" s="19"/>
      <c r="IG286" s="19"/>
      <c r="IH286" s="19"/>
      <c r="II286" s="19"/>
      <c r="IJ286" s="19"/>
      <c r="IK286" s="19"/>
      <c r="IL286" s="19"/>
      <c r="IM286" s="19"/>
      <c r="IN286" s="19"/>
      <c r="IO286" s="19"/>
      <c r="IP286" s="19"/>
      <c r="IQ286" s="19"/>
      <c r="IR286" s="19"/>
      <c r="IS286" s="19"/>
      <c r="IT286" s="19"/>
      <c r="IU286" s="19"/>
      <c r="IV286" s="19"/>
      <c r="IW286" s="19"/>
    </row>
    <row r="287" customFormat="false" ht="12.75" hidden="false" customHeight="false" outlineLevel="0" collapsed="false">
      <c r="A287" s="19"/>
      <c r="B287" s="19"/>
      <c r="C287" s="20"/>
      <c r="D287" s="21"/>
      <c r="E287" s="25"/>
      <c r="F287" s="63"/>
      <c r="G287" s="63"/>
      <c r="H287" s="19"/>
      <c r="I287" s="25"/>
      <c r="J287" s="19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19"/>
      <c r="BI287" s="19"/>
      <c r="BJ287" s="19"/>
      <c r="BK287" s="19"/>
      <c r="BL287" s="19"/>
      <c r="BM287" s="19"/>
      <c r="BN287" s="19"/>
      <c r="BO287" s="19"/>
      <c r="BP287" s="19"/>
      <c r="BQ287" s="19"/>
      <c r="BR287" s="19"/>
      <c r="BS287" s="19"/>
      <c r="BT287" s="19"/>
      <c r="BU287" s="19"/>
      <c r="BV287" s="19"/>
      <c r="BW287" s="19"/>
      <c r="BX287" s="19"/>
      <c r="BY287" s="19"/>
      <c r="BZ287" s="19"/>
      <c r="CA287" s="19"/>
      <c r="CB287" s="19"/>
      <c r="CC287" s="19"/>
      <c r="CD287" s="19"/>
      <c r="CE287" s="19"/>
      <c r="CF287" s="19"/>
      <c r="CG287" s="19"/>
      <c r="CH287" s="19"/>
      <c r="CI287" s="19"/>
      <c r="CJ287" s="19"/>
      <c r="CK287" s="19"/>
      <c r="CL287" s="19"/>
      <c r="CM287" s="19"/>
      <c r="CN287" s="19"/>
      <c r="CO287" s="19"/>
      <c r="CP287" s="19"/>
      <c r="CQ287" s="19"/>
      <c r="CR287" s="19"/>
      <c r="CS287" s="19"/>
      <c r="CT287" s="19"/>
      <c r="CU287" s="19"/>
      <c r="CV287" s="19"/>
      <c r="CW287" s="19"/>
      <c r="CX287" s="19"/>
      <c r="CY287" s="19"/>
      <c r="CZ287" s="19"/>
      <c r="DA287" s="19"/>
      <c r="DB287" s="19"/>
      <c r="DC287" s="19"/>
      <c r="DD287" s="19"/>
      <c r="DE287" s="19"/>
      <c r="DF287" s="19"/>
      <c r="DG287" s="19"/>
      <c r="DH287" s="19"/>
      <c r="DI287" s="19"/>
      <c r="DJ287" s="19"/>
      <c r="DK287" s="19"/>
      <c r="DL287" s="19"/>
      <c r="DM287" s="19"/>
      <c r="DN287" s="19"/>
      <c r="DO287" s="19"/>
      <c r="DP287" s="19"/>
      <c r="DQ287" s="19"/>
      <c r="DR287" s="19"/>
      <c r="DS287" s="19"/>
      <c r="DT287" s="19"/>
      <c r="DU287" s="19"/>
      <c r="DV287" s="19"/>
      <c r="DW287" s="19"/>
      <c r="DX287" s="19"/>
      <c r="DY287" s="19"/>
      <c r="DZ287" s="19"/>
      <c r="EA287" s="19"/>
      <c r="EB287" s="19"/>
      <c r="EC287" s="19"/>
      <c r="ED287" s="19"/>
      <c r="EE287" s="19"/>
      <c r="EF287" s="19"/>
      <c r="EG287" s="19"/>
      <c r="EH287" s="19"/>
      <c r="EI287" s="19"/>
      <c r="EJ287" s="19"/>
      <c r="EK287" s="19"/>
      <c r="EL287" s="19"/>
      <c r="EM287" s="19"/>
      <c r="EN287" s="19"/>
      <c r="EO287" s="19"/>
      <c r="EP287" s="19"/>
      <c r="EQ287" s="19"/>
      <c r="ER287" s="19"/>
      <c r="ES287" s="19"/>
      <c r="ET287" s="19"/>
      <c r="EU287" s="19"/>
      <c r="EV287" s="19"/>
      <c r="EW287" s="19"/>
      <c r="EX287" s="19"/>
      <c r="EY287" s="19"/>
      <c r="EZ287" s="19"/>
      <c r="FA287" s="19"/>
      <c r="FB287" s="19"/>
      <c r="FC287" s="19"/>
      <c r="FD287" s="19"/>
      <c r="FE287" s="19"/>
      <c r="FF287" s="19"/>
      <c r="FG287" s="19"/>
      <c r="FH287" s="19"/>
      <c r="FI287" s="19"/>
      <c r="FJ287" s="19"/>
      <c r="FK287" s="19"/>
      <c r="FL287" s="19"/>
      <c r="FM287" s="19"/>
      <c r="FN287" s="19"/>
      <c r="FO287" s="19"/>
      <c r="FP287" s="19"/>
      <c r="FQ287" s="19"/>
      <c r="FR287" s="19"/>
      <c r="FS287" s="19"/>
      <c r="FT287" s="19"/>
      <c r="FU287" s="19"/>
      <c r="FV287" s="19"/>
      <c r="FW287" s="19"/>
      <c r="FX287" s="19"/>
      <c r="FY287" s="19"/>
      <c r="FZ287" s="19"/>
      <c r="GA287" s="19"/>
      <c r="GB287" s="19"/>
      <c r="GC287" s="19"/>
      <c r="GD287" s="19"/>
      <c r="GE287" s="19"/>
      <c r="GF287" s="19"/>
      <c r="GG287" s="19"/>
      <c r="GH287" s="19"/>
      <c r="GI287" s="19"/>
      <c r="GJ287" s="19"/>
      <c r="GK287" s="19"/>
      <c r="GL287" s="19"/>
      <c r="GM287" s="19"/>
      <c r="GN287" s="19"/>
      <c r="GO287" s="19"/>
      <c r="GP287" s="19"/>
      <c r="GQ287" s="19"/>
      <c r="GR287" s="19"/>
      <c r="GS287" s="19"/>
      <c r="GT287" s="19"/>
      <c r="GU287" s="19"/>
      <c r="GV287" s="19"/>
      <c r="GW287" s="19"/>
      <c r="GX287" s="19"/>
      <c r="GY287" s="19"/>
      <c r="GZ287" s="19"/>
      <c r="HA287" s="19"/>
      <c r="HB287" s="19"/>
      <c r="HC287" s="19"/>
      <c r="HD287" s="19"/>
      <c r="HE287" s="19"/>
      <c r="HF287" s="19"/>
      <c r="HG287" s="19"/>
      <c r="HH287" s="19"/>
      <c r="HI287" s="19"/>
      <c r="HJ287" s="19"/>
      <c r="HK287" s="19"/>
      <c r="HL287" s="19"/>
      <c r="HM287" s="19"/>
      <c r="HN287" s="19"/>
      <c r="HO287" s="19"/>
      <c r="HP287" s="19"/>
      <c r="HQ287" s="19"/>
      <c r="HR287" s="19"/>
      <c r="HS287" s="19"/>
      <c r="HT287" s="19"/>
      <c r="HU287" s="19"/>
      <c r="HV287" s="19"/>
      <c r="HW287" s="19"/>
      <c r="HX287" s="19"/>
      <c r="HY287" s="19"/>
      <c r="HZ287" s="19"/>
      <c r="IA287" s="19"/>
      <c r="IB287" s="19"/>
      <c r="IC287" s="19"/>
      <c r="ID287" s="19"/>
      <c r="IE287" s="19"/>
      <c r="IF287" s="19"/>
      <c r="IG287" s="19"/>
      <c r="IH287" s="19"/>
      <c r="II287" s="19"/>
      <c r="IJ287" s="19"/>
      <c r="IK287" s="19"/>
      <c r="IL287" s="19"/>
      <c r="IM287" s="19"/>
      <c r="IN287" s="19"/>
      <c r="IO287" s="19"/>
      <c r="IP287" s="19"/>
      <c r="IQ287" s="19"/>
      <c r="IR287" s="19"/>
      <c r="IS287" s="19"/>
      <c r="IT287" s="19"/>
      <c r="IU287" s="19"/>
      <c r="IV287" s="19"/>
      <c r="IW287" s="19"/>
    </row>
    <row r="288" customFormat="false" ht="12.75" hidden="false" customHeight="false" outlineLevel="0" collapsed="false">
      <c r="E288" s="4"/>
      <c r="F288" s="56"/>
      <c r="G288" s="56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</row>
    <row r="289" customFormat="false" ht="12.75" hidden="false" customHeight="false" outlineLevel="0" collapsed="false">
      <c r="A289" s="19"/>
      <c r="B289" s="19"/>
      <c r="C289" s="20"/>
      <c r="D289" s="21"/>
      <c r="E289" s="25"/>
      <c r="F289" s="63"/>
      <c r="G289" s="63"/>
      <c r="H289" s="19"/>
      <c r="I289" s="25"/>
      <c r="J289" s="19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19"/>
      <c r="BI289" s="19"/>
      <c r="BJ289" s="19"/>
      <c r="BK289" s="19"/>
      <c r="BL289" s="19"/>
      <c r="BM289" s="19"/>
      <c r="BN289" s="19"/>
      <c r="BO289" s="19"/>
      <c r="BP289" s="19"/>
      <c r="BQ289" s="19"/>
      <c r="BR289" s="19"/>
      <c r="BS289" s="19"/>
      <c r="BT289" s="19"/>
      <c r="BU289" s="19"/>
      <c r="BV289" s="19"/>
      <c r="BW289" s="19"/>
      <c r="BX289" s="19"/>
      <c r="BY289" s="19"/>
      <c r="BZ289" s="19"/>
      <c r="CA289" s="19"/>
      <c r="CB289" s="19"/>
      <c r="CC289" s="19"/>
      <c r="CD289" s="19"/>
      <c r="CE289" s="19"/>
      <c r="CF289" s="19"/>
      <c r="CG289" s="19"/>
      <c r="CH289" s="19"/>
      <c r="CI289" s="19"/>
      <c r="CJ289" s="19"/>
      <c r="CK289" s="19"/>
      <c r="CL289" s="19"/>
      <c r="CM289" s="19"/>
      <c r="CN289" s="19"/>
      <c r="CO289" s="19"/>
      <c r="CP289" s="19"/>
      <c r="CQ289" s="19"/>
      <c r="CR289" s="19"/>
      <c r="CS289" s="19"/>
      <c r="CT289" s="19"/>
      <c r="CU289" s="19"/>
      <c r="CV289" s="19"/>
      <c r="CW289" s="19"/>
      <c r="CX289" s="19"/>
      <c r="CY289" s="19"/>
      <c r="CZ289" s="19"/>
      <c r="DA289" s="19"/>
      <c r="DB289" s="19"/>
      <c r="DC289" s="19"/>
      <c r="DD289" s="19"/>
      <c r="DE289" s="19"/>
      <c r="DF289" s="19"/>
      <c r="DG289" s="19"/>
      <c r="DH289" s="19"/>
      <c r="DI289" s="19"/>
      <c r="DJ289" s="19"/>
      <c r="DK289" s="19"/>
      <c r="DL289" s="19"/>
      <c r="DM289" s="19"/>
      <c r="DN289" s="19"/>
      <c r="DO289" s="19"/>
      <c r="DP289" s="19"/>
      <c r="DQ289" s="19"/>
      <c r="DR289" s="19"/>
      <c r="DS289" s="19"/>
      <c r="DT289" s="19"/>
      <c r="DU289" s="19"/>
      <c r="DV289" s="19"/>
      <c r="DW289" s="19"/>
      <c r="DX289" s="19"/>
      <c r="DY289" s="19"/>
      <c r="DZ289" s="19"/>
      <c r="EA289" s="19"/>
      <c r="EB289" s="19"/>
      <c r="EC289" s="19"/>
      <c r="ED289" s="19"/>
      <c r="EE289" s="19"/>
      <c r="EF289" s="19"/>
      <c r="EG289" s="19"/>
      <c r="EH289" s="19"/>
      <c r="EI289" s="19"/>
      <c r="EJ289" s="19"/>
      <c r="EK289" s="19"/>
      <c r="EL289" s="19"/>
      <c r="EM289" s="19"/>
      <c r="EN289" s="19"/>
      <c r="EO289" s="19"/>
      <c r="EP289" s="19"/>
      <c r="EQ289" s="19"/>
      <c r="ER289" s="19"/>
      <c r="ES289" s="19"/>
      <c r="ET289" s="19"/>
      <c r="EU289" s="19"/>
      <c r="EV289" s="19"/>
      <c r="EW289" s="19"/>
      <c r="EX289" s="19"/>
      <c r="EY289" s="19"/>
      <c r="EZ289" s="19"/>
      <c r="FA289" s="19"/>
      <c r="FB289" s="19"/>
      <c r="FC289" s="19"/>
      <c r="FD289" s="19"/>
      <c r="FE289" s="19"/>
      <c r="FF289" s="19"/>
      <c r="FG289" s="19"/>
      <c r="FH289" s="19"/>
      <c r="FI289" s="19"/>
      <c r="FJ289" s="19"/>
      <c r="FK289" s="19"/>
      <c r="FL289" s="19"/>
      <c r="FM289" s="19"/>
      <c r="FN289" s="19"/>
      <c r="FO289" s="19"/>
      <c r="FP289" s="19"/>
      <c r="FQ289" s="19"/>
      <c r="FR289" s="19"/>
      <c r="FS289" s="19"/>
      <c r="FT289" s="19"/>
      <c r="FU289" s="19"/>
      <c r="FV289" s="19"/>
      <c r="FW289" s="19"/>
      <c r="FX289" s="19"/>
      <c r="FY289" s="19"/>
      <c r="FZ289" s="19"/>
      <c r="GA289" s="19"/>
      <c r="GB289" s="19"/>
      <c r="GC289" s="19"/>
      <c r="GD289" s="19"/>
      <c r="GE289" s="19"/>
      <c r="GF289" s="19"/>
      <c r="GG289" s="19"/>
      <c r="GH289" s="19"/>
      <c r="GI289" s="19"/>
      <c r="GJ289" s="19"/>
      <c r="GK289" s="19"/>
      <c r="GL289" s="19"/>
      <c r="GM289" s="19"/>
      <c r="GN289" s="19"/>
      <c r="GO289" s="19"/>
      <c r="GP289" s="19"/>
      <c r="GQ289" s="19"/>
      <c r="GR289" s="19"/>
      <c r="GS289" s="19"/>
      <c r="GT289" s="19"/>
      <c r="GU289" s="19"/>
      <c r="GV289" s="19"/>
      <c r="GW289" s="19"/>
      <c r="GX289" s="19"/>
      <c r="GY289" s="19"/>
      <c r="GZ289" s="19"/>
      <c r="HA289" s="19"/>
      <c r="HB289" s="19"/>
      <c r="HC289" s="19"/>
      <c r="HD289" s="19"/>
      <c r="HE289" s="19"/>
      <c r="HF289" s="19"/>
      <c r="HG289" s="19"/>
      <c r="HH289" s="19"/>
      <c r="HI289" s="19"/>
      <c r="HJ289" s="19"/>
      <c r="HK289" s="19"/>
      <c r="HL289" s="19"/>
      <c r="HM289" s="19"/>
      <c r="HN289" s="19"/>
      <c r="HO289" s="19"/>
      <c r="HP289" s="19"/>
      <c r="HQ289" s="19"/>
      <c r="HR289" s="19"/>
      <c r="HS289" s="19"/>
      <c r="HT289" s="19"/>
      <c r="HU289" s="19"/>
      <c r="HV289" s="19"/>
      <c r="HW289" s="19"/>
      <c r="HX289" s="19"/>
      <c r="HY289" s="19"/>
      <c r="HZ289" s="19"/>
      <c r="IA289" s="19"/>
      <c r="IB289" s="19"/>
      <c r="IC289" s="19"/>
      <c r="ID289" s="19"/>
      <c r="IE289" s="19"/>
      <c r="IF289" s="19"/>
      <c r="IG289" s="19"/>
      <c r="IH289" s="19"/>
      <c r="II289" s="19"/>
      <c r="IJ289" s="19"/>
      <c r="IK289" s="19"/>
      <c r="IL289" s="19"/>
      <c r="IM289" s="19"/>
      <c r="IN289" s="19"/>
      <c r="IO289" s="19"/>
      <c r="IP289" s="19"/>
      <c r="IQ289" s="19"/>
      <c r="IR289" s="19"/>
      <c r="IS289" s="19"/>
      <c r="IT289" s="19"/>
      <c r="IU289" s="19"/>
      <c r="IV289" s="19"/>
      <c r="IW289" s="19"/>
    </row>
    <row r="290" customFormat="false" ht="12.75" hidden="false" customHeight="false" outlineLevel="0" collapsed="false">
      <c r="E290" s="43"/>
      <c r="F290" s="62"/>
      <c r="G290" s="62"/>
      <c r="I290" s="4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</row>
    <row r="291" customFormat="false" ht="12.75" hidden="false" customHeight="false" outlineLevel="0" collapsed="false">
      <c r="E291" s="25"/>
      <c r="F291" s="62"/>
      <c r="G291" s="62"/>
      <c r="I291" s="25"/>
      <c r="K291" s="15"/>
      <c r="L291" s="15"/>
      <c r="M291" s="15"/>
      <c r="N291" s="15"/>
      <c r="O291" s="15"/>
      <c r="P291" s="15"/>
      <c r="Q291" s="15"/>
      <c r="R291" s="15"/>
      <c r="S291" s="15"/>
    </row>
    <row r="292" customFormat="false" ht="12.75" hidden="false" customHeight="false" outlineLevel="0" collapsed="false">
      <c r="E292" s="25"/>
      <c r="F292" s="62"/>
      <c r="G292" s="62"/>
      <c r="I292" s="4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customFormat="false" ht="12.75" hidden="false" customHeight="false" outlineLevel="0" collapsed="false">
      <c r="E293" s="4"/>
      <c r="F293" s="62"/>
      <c r="G293" s="62"/>
      <c r="I293" s="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</row>
    <row r="294" customFormat="false" ht="12.75" hidden="false" customHeight="false" outlineLevel="0" collapsed="false">
      <c r="A294" s="19"/>
      <c r="B294" s="19"/>
      <c r="C294" s="20"/>
      <c r="D294" s="21"/>
      <c r="E294" s="4"/>
      <c r="F294" s="56"/>
      <c r="G294" s="56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  <c r="BA294" s="19"/>
      <c r="BB294" s="19"/>
      <c r="BC294" s="19"/>
      <c r="BD294" s="19"/>
      <c r="BE294" s="19"/>
      <c r="BF294" s="19"/>
      <c r="BG294" s="19"/>
      <c r="BH294" s="19"/>
      <c r="BI294" s="19"/>
      <c r="BJ294" s="19"/>
      <c r="BK294" s="19"/>
      <c r="BL294" s="19"/>
      <c r="BM294" s="19"/>
      <c r="BN294" s="19"/>
      <c r="BO294" s="19"/>
      <c r="BP294" s="19"/>
      <c r="BQ294" s="19"/>
      <c r="BR294" s="19"/>
      <c r="BS294" s="19"/>
      <c r="BT294" s="19"/>
      <c r="BU294" s="19"/>
      <c r="BV294" s="19"/>
      <c r="BW294" s="19"/>
      <c r="BX294" s="19"/>
      <c r="BY294" s="19"/>
      <c r="BZ294" s="19"/>
      <c r="CA294" s="19"/>
      <c r="CB294" s="19"/>
      <c r="CC294" s="19"/>
      <c r="CD294" s="19"/>
      <c r="CE294" s="19"/>
      <c r="CF294" s="19"/>
      <c r="CG294" s="19"/>
      <c r="CH294" s="19"/>
      <c r="CI294" s="19"/>
      <c r="CJ294" s="19"/>
      <c r="CK294" s="19"/>
      <c r="CL294" s="19"/>
      <c r="CM294" s="19"/>
      <c r="CN294" s="19"/>
      <c r="CO294" s="19"/>
      <c r="CP294" s="19"/>
      <c r="CQ294" s="19"/>
      <c r="CR294" s="19"/>
      <c r="CS294" s="19"/>
      <c r="CT294" s="19"/>
      <c r="CU294" s="19"/>
      <c r="CV294" s="19"/>
      <c r="CW294" s="19"/>
      <c r="CX294" s="19"/>
      <c r="CY294" s="19"/>
      <c r="CZ294" s="19"/>
      <c r="DA294" s="19"/>
      <c r="DB294" s="19"/>
      <c r="DC294" s="19"/>
      <c r="DD294" s="19"/>
      <c r="DE294" s="19"/>
      <c r="DF294" s="19"/>
      <c r="DG294" s="19"/>
      <c r="DH294" s="19"/>
      <c r="DI294" s="19"/>
      <c r="DJ294" s="19"/>
      <c r="DK294" s="19"/>
      <c r="DL294" s="19"/>
      <c r="DM294" s="19"/>
      <c r="DN294" s="19"/>
      <c r="DO294" s="19"/>
      <c r="DP294" s="19"/>
      <c r="DQ294" s="19"/>
      <c r="DR294" s="19"/>
      <c r="DS294" s="19"/>
      <c r="DT294" s="19"/>
      <c r="DU294" s="19"/>
      <c r="DV294" s="19"/>
      <c r="DW294" s="19"/>
      <c r="DX294" s="19"/>
      <c r="DY294" s="19"/>
      <c r="DZ294" s="19"/>
      <c r="EA294" s="19"/>
      <c r="EB294" s="19"/>
      <c r="EC294" s="19"/>
      <c r="ED294" s="19"/>
      <c r="EE294" s="19"/>
      <c r="EF294" s="19"/>
      <c r="EG294" s="19"/>
      <c r="EH294" s="19"/>
      <c r="EI294" s="19"/>
      <c r="EJ294" s="19"/>
      <c r="EK294" s="19"/>
      <c r="EL294" s="19"/>
      <c r="EM294" s="19"/>
      <c r="EN294" s="19"/>
      <c r="EO294" s="19"/>
      <c r="EP294" s="19"/>
      <c r="EQ294" s="19"/>
      <c r="ER294" s="19"/>
      <c r="ES294" s="19"/>
      <c r="ET294" s="19"/>
      <c r="EU294" s="19"/>
      <c r="EV294" s="19"/>
      <c r="EW294" s="19"/>
      <c r="EX294" s="19"/>
      <c r="EY294" s="19"/>
      <c r="EZ294" s="19"/>
      <c r="FA294" s="19"/>
      <c r="FB294" s="19"/>
      <c r="FC294" s="19"/>
      <c r="FD294" s="19"/>
      <c r="FE294" s="19"/>
      <c r="FF294" s="19"/>
      <c r="FG294" s="19"/>
      <c r="FH294" s="19"/>
      <c r="FI294" s="19"/>
      <c r="FJ294" s="19"/>
      <c r="FK294" s="19"/>
      <c r="FL294" s="19"/>
      <c r="FM294" s="19"/>
      <c r="FN294" s="19"/>
      <c r="FO294" s="19"/>
      <c r="FP294" s="19"/>
      <c r="FQ294" s="19"/>
      <c r="FR294" s="19"/>
      <c r="FS294" s="19"/>
      <c r="FT294" s="19"/>
      <c r="FU294" s="19"/>
      <c r="FV294" s="19"/>
      <c r="FW294" s="19"/>
      <c r="FX294" s="19"/>
      <c r="FY294" s="19"/>
      <c r="FZ294" s="19"/>
      <c r="GA294" s="19"/>
      <c r="GB294" s="19"/>
      <c r="GC294" s="19"/>
      <c r="GD294" s="19"/>
      <c r="GE294" s="19"/>
      <c r="GF294" s="19"/>
      <c r="GG294" s="19"/>
      <c r="GH294" s="19"/>
      <c r="GI294" s="19"/>
      <c r="GJ294" s="19"/>
      <c r="GK294" s="19"/>
      <c r="GL294" s="19"/>
      <c r="GM294" s="19"/>
      <c r="GN294" s="19"/>
      <c r="GO294" s="19"/>
      <c r="GP294" s="19"/>
      <c r="GQ294" s="19"/>
      <c r="GR294" s="19"/>
      <c r="GS294" s="19"/>
      <c r="GT294" s="19"/>
      <c r="GU294" s="19"/>
      <c r="GV294" s="19"/>
      <c r="GW294" s="19"/>
      <c r="GX294" s="19"/>
      <c r="GY294" s="19"/>
      <c r="GZ294" s="19"/>
      <c r="HA294" s="19"/>
      <c r="HB294" s="19"/>
      <c r="HC294" s="19"/>
      <c r="HD294" s="19"/>
      <c r="HE294" s="19"/>
      <c r="HF294" s="19"/>
      <c r="HG294" s="19"/>
      <c r="HH294" s="19"/>
      <c r="HI294" s="19"/>
      <c r="HJ294" s="19"/>
      <c r="HK294" s="19"/>
      <c r="HL294" s="19"/>
      <c r="HM294" s="19"/>
      <c r="HN294" s="19"/>
      <c r="HO294" s="19"/>
      <c r="HP294" s="19"/>
      <c r="HQ294" s="19"/>
      <c r="HR294" s="19"/>
      <c r="HS294" s="19"/>
      <c r="HT294" s="19"/>
      <c r="HU294" s="19"/>
      <c r="HV294" s="19"/>
      <c r="HW294" s="19"/>
      <c r="HX294" s="19"/>
      <c r="HY294" s="19"/>
      <c r="HZ294" s="19"/>
      <c r="IA294" s="19"/>
      <c r="IB294" s="19"/>
      <c r="IC294" s="19"/>
      <c r="ID294" s="19"/>
      <c r="IE294" s="19"/>
      <c r="IF294" s="19"/>
      <c r="IG294" s="19"/>
      <c r="IH294" s="19"/>
      <c r="II294" s="19"/>
      <c r="IJ294" s="19"/>
      <c r="IK294" s="19"/>
      <c r="IL294" s="19"/>
      <c r="IM294" s="19"/>
      <c r="IN294" s="19"/>
      <c r="IO294" s="19"/>
      <c r="IP294" s="19"/>
      <c r="IQ294" s="19"/>
      <c r="IR294" s="19"/>
      <c r="IS294" s="19"/>
      <c r="IT294" s="19"/>
      <c r="IU294" s="19"/>
      <c r="IV294" s="19"/>
      <c r="IW294" s="19"/>
    </row>
    <row r="295" customFormat="false" ht="12.75" hidden="false" customHeight="false" outlineLevel="0" collapsed="false">
      <c r="A295" s="19"/>
      <c r="B295" s="19"/>
      <c r="C295" s="20"/>
      <c r="D295" s="21"/>
      <c r="E295" s="4"/>
      <c r="F295" s="56"/>
      <c r="G295" s="56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9"/>
      <c r="BB295" s="19"/>
      <c r="BC295" s="19"/>
      <c r="BD295" s="19"/>
      <c r="BE295" s="19"/>
      <c r="BF295" s="19"/>
      <c r="BG295" s="19"/>
      <c r="BH295" s="19"/>
      <c r="BI295" s="19"/>
      <c r="BJ295" s="19"/>
      <c r="BK295" s="19"/>
      <c r="BL295" s="19"/>
      <c r="BM295" s="19"/>
      <c r="BN295" s="19"/>
      <c r="BO295" s="19"/>
      <c r="BP295" s="19"/>
      <c r="BQ295" s="19"/>
      <c r="BR295" s="19"/>
      <c r="BS295" s="19"/>
      <c r="BT295" s="19"/>
      <c r="BU295" s="19"/>
      <c r="BV295" s="19"/>
      <c r="BW295" s="19"/>
      <c r="BX295" s="19"/>
      <c r="BY295" s="19"/>
      <c r="BZ295" s="19"/>
      <c r="CA295" s="19"/>
      <c r="CB295" s="19"/>
      <c r="CC295" s="19"/>
      <c r="CD295" s="19"/>
      <c r="CE295" s="19"/>
      <c r="CF295" s="19"/>
      <c r="CG295" s="19"/>
      <c r="CH295" s="19"/>
      <c r="CI295" s="19"/>
      <c r="CJ295" s="19"/>
      <c r="CK295" s="19"/>
      <c r="CL295" s="19"/>
      <c r="CM295" s="19"/>
      <c r="CN295" s="19"/>
      <c r="CO295" s="19"/>
      <c r="CP295" s="19"/>
      <c r="CQ295" s="19"/>
      <c r="CR295" s="19"/>
      <c r="CS295" s="19"/>
      <c r="CT295" s="19"/>
      <c r="CU295" s="19"/>
      <c r="CV295" s="19"/>
      <c r="CW295" s="19"/>
      <c r="CX295" s="19"/>
      <c r="CY295" s="19"/>
      <c r="CZ295" s="19"/>
      <c r="DA295" s="19"/>
      <c r="DB295" s="19"/>
      <c r="DC295" s="19"/>
      <c r="DD295" s="19"/>
      <c r="DE295" s="19"/>
      <c r="DF295" s="19"/>
      <c r="DG295" s="19"/>
      <c r="DH295" s="19"/>
      <c r="DI295" s="19"/>
      <c r="DJ295" s="19"/>
      <c r="DK295" s="19"/>
      <c r="DL295" s="19"/>
      <c r="DM295" s="19"/>
      <c r="DN295" s="19"/>
      <c r="DO295" s="19"/>
      <c r="DP295" s="19"/>
      <c r="DQ295" s="19"/>
      <c r="DR295" s="19"/>
      <c r="DS295" s="19"/>
      <c r="DT295" s="19"/>
      <c r="DU295" s="19"/>
      <c r="DV295" s="19"/>
      <c r="DW295" s="19"/>
      <c r="DX295" s="19"/>
      <c r="DY295" s="19"/>
      <c r="DZ295" s="19"/>
      <c r="EA295" s="19"/>
      <c r="EB295" s="19"/>
      <c r="EC295" s="19"/>
      <c r="ED295" s="19"/>
      <c r="EE295" s="19"/>
      <c r="EF295" s="19"/>
      <c r="EG295" s="19"/>
      <c r="EH295" s="19"/>
      <c r="EI295" s="19"/>
      <c r="EJ295" s="19"/>
      <c r="EK295" s="19"/>
      <c r="EL295" s="19"/>
      <c r="EM295" s="19"/>
      <c r="EN295" s="19"/>
      <c r="EO295" s="19"/>
      <c r="EP295" s="19"/>
      <c r="EQ295" s="19"/>
      <c r="ER295" s="19"/>
      <c r="ES295" s="19"/>
      <c r="ET295" s="19"/>
      <c r="EU295" s="19"/>
      <c r="EV295" s="19"/>
      <c r="EW295" s="19"/>
      <c r="EX295" s="19"/>
      <c r="EY295" s="19"/>
      <c r="EZ295" s="19"/>
      <c r="FA295" s="19"/>
      <c r="FB295" s="19"/>
      <c r="FC295" s="19"/>
      <c r="FD295" s="19"/>
      <c r="FE295" s="19"/>
      <c r="FF295" s="19"/>
      <c r="FG295" s="19"/>
      <c r="FH295" s="19"/>
      <c r="FI295" s="19"/>
      <c r="FJ295" s="19"/>
      <c r="FK295" s="19"/>
      <c r="FL295" s="19"/>
      <c r="FM295" s="19"/>
      <c r="FN295" s="19"/>
      <c r="FO295" s="19"/>
      <c r="FP295" s="19"/>
      <c r="FQ295" s="19"/>
      <c r="FR295" s="19"/>
      <c r="FS295" s="19"/>
      <c r="FT295" s="19"/>
      <c r="FU295" s="19"/>
      <c r="FV295" s="19"/>
      <c r="FW295" s="19"/>
      <c r="FX295" s="19"/>
      <c r="FY295" s="19"/>
      <c r="FZ295" s="19"/>
      <c r="GA295" s="19"/>
      <c r="GB295" s="19"/>
      <c r="GC295" s="19"/>
      <c r="GD295" s="19"/>
      <c r="GE295" s="19"/>
      <c r="GF295" s="19"/>
      <c r="GG295" s="19"/>
      <c r="GH295" s="19"/>
      <c r="GI295" s="19"/>
      <c r="GJ295" s="19"/>
      <c r="GK295" s="19"/>
      <c r="GL295" s="19"/>
      <c r="GM295" s="19"/>
      <c r="GN295" s="19"/>
      <c r="GO295" s="19"/>
      <c r="GP295" s="19"/>
      <c r="GQ295" s="19"/>
      <c r="GR295" s="19"/>
      <c r="GS295" s="19"/>
      <c r="GT295" s="19"/>
      <c r="GU295" s="19"/>
      <c r="GV295" s="19"/>
      <c r="GW295" s="19"/>
      <c r="GX295" s="19"/>
      <c r="GY295" s="19"/>
      <c r="GZ295" s="19"/>
      <c r="HA295" s="19"/>
      <c r="HB295" s="19"/>
      <c r="HC295" s="19"/>
      <c r="HD295" s="19"/>
      <c r="HE295" s="19"/>
      <c r="HF295" s="19"/>
      <c r="HG295" s="19"/>
      <c r="HH295" s="19"/>
      <c r="HI295" s="19"/>
      <c r="HJ295" s="19"/>
      <c r="HK295" s="19"/>
      <c r="HL295" s="19"/>
      <c r="HM295" s="19"/>
      <c r="HN295" s="19"/>
      <c r="HO295" s="19"/>
      <c r="HP295" s="19"/>
      <c r="HQ295" s="19"/>
      <c r="HR295" s="19"/>
      <c r="HS295" s="19"/>
      <c r="HT295" s="19"/>
      <c r="HU295" s="19"/>
      <c r="HV295" s="19"/>
      <c r="HW295" s="19"/>
      <c r="HX295" s="19"/>
      <c r="HY295" s="19"/>
      <c r="HZ295" s="19"/>
      <c r="IA295" s="19"/>
      <c r="IB295" s="19"/>
      <c r="IC295" s="19"/>
      <c r="ID295" s="19"/>
      <c r="IE295" s="19"/>
      <c r="IF295" s="19"/>
      <c r="IG295" s="19"/>
      <c r="IH295" s="19"/>
      <c r="II295" s="19"/>
      <c r="IJ295" s="19"/>
      <c r="IK295" s="19"/>
      <c r="IL295" s="19"/>
      <c r="IM295" s="19"/>
      <c r="IN295" s="19"/>
      <c r="IO295" s="19"/>
      <c r="IP295" s="19"/>
      <c r="IQ295" s="19"/>
      <c r="IR295" s="19"/>
      <c r="IS295" s="19"/>
      <c r="IT295" s="19"/>
      <c r="IU295" s="19"/>
      <c r="IV295" s="19"/>
      <c r="IW295" s="19"/>
    </row>
    <row r="296" customFormat="false" ht="12.75" hidden="false" customHeight="false" outlineLevel="0" collapsed="false">
      <c r="E296" s="43"/>
      <c r="F296" s="62"/>
      <c r="G296" s="62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</row>
    <row r="297" customFormat="false" ht="12.75" hidden="false" customHeight="false" outlineLevel="0" collapsed="false">
      <c r="E297" s="43"/>
      <c r="F297" s="62"/>
      <c r="G297" s="62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</row>
    <row r="298" customFormat="false" ht="12.75" hidden="false" customHeight="false" outlineLevel="0" collapsed="false">
      <c r="E298" s="43"/>
      <c r="F298" s="62"/>
      <c r="G298" s="62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</row>
    <row r="299" customFormat="false" ht="12.75" hidden="false" customHeight="false" outlineLevel="0" collapsed="false">
      <c r="E299" s="43"/>
      <c r="F299" s="62"/>
      <c r="G299" s="62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</row>
    <row r="300" customFormat="false" ht="12.75" hidden="false" customHeight="false" outlineLevel="0" collapsed="false">
      <c r="E300" s="4"/>
      <c r="F300" s="62"/>
      <c r="G300" s="62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</row>
    <row r="301" customFormat="false" ht="12.75" hidden="false" customHeight="false" outlineLevel="0" collapsed="false">
      <c r="E301" s="4"/>
      <c r="F301" s="62"/>
      <c r="G301" s="62"/>
      <c r="I301" s="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</row>
    <row r="302" customFormat="false" ht="12.75" hidden="false" customHeight="false" outlineLevel="0" collapsed="false">
      <c r="E302" s="4"/>
      <c r="F302" s="62"/>
      <c r="G302" s="62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Y302" s="52"/>
    </row>
    <row r="303" customFormat="false" ht="12.75" hidden="false" customHeight="false" outlineLevel="0" collapsed="false">
      <c r="A303" s="19"/>
      <c r="B303" s="19"/>
      <c r="C303" s="20"/>
      <c r="D303" s="21"/>
      <c r="E303" s="25"/>
      <c r="F303" s="63"/>
      <c r="G303" s="63"/>
      <c r="H303" s="19"/>
      <c r="I303" s="25"/>
      <c r="J303" s="19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19"/>
      <c r="Y303" s="55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9"/>
      <c r="BB303" s="19"/>
      <c r="BC303" s="19"/>
      <c r="BD303" s="19"/>
      <c r="BE303" s="19"/>
      <c r="BF303" s="19"/>
      <c r="BG303" s="19"/>
      <c r="BH303" s="19"/>
      <c r="BI303" s="19"/>
      <c r="BJ303" s="19"/>
      <c r="BK303" s="19"/>
      <c r="BL303" s="19"/>
      <c r="BM303" s="19"/>
      <c r="BN303" s="19"/>
      <c r="BO303" s="19"/>
      <c r="BP303" s="19"/>
      <c r="BQ303" s="19"/>
      <c r="BR303" s="19"/>
      <c r="BS303" s="19"/>
      <c r="BT303" s="19"/>
      <c r="BU303" s="19"/>
      <c r="BV303" s="19"/>
      <c r="BW303" s="19"/>
      <c r="BX303" s="19"/>
      <c r="BY303" s="19"/>
      <c r="BZ303" s="19"/>
      <c r="CA303" s="19"/>
      <c r="CB303" s="19"/>
      <c r="CC303" s="19"/>
      <c r="CD303" s="19"/>
      <c r="CE303" s="19"/>
      <c r="CF303" s="19"/>
      <c r="CG303" s="19"/>
      <c r="CH303" s="19"/>
      <c r="CI303" s="19"/>
      <c r="CJ303" s="19"/>
      <c r="CK303" s="19"/>
      <c r="CL303" s="19"/>
      <c r="CM303" s="19"/>
      <c r="CN303" s="19"/>
      <c r="CO303" s="19"/>
      <c r="CP303" s="19"/>
      <c r="CQ303" s="19"/>
      <c r="CR303" s="19"/>
      <c r="CS303" s="19"/>
      <c r="CT303" s="19"/>
      <c r="CU303" s="19"/>
      <c r="CV303" s="19"/>
      <c r="CW303" s="19"/>
      <c r="CX303" s="19"/>
      <c r="CY303" s="19"/>
      <c r="CZ303" s="19"/>
      <c r="DA303" s="19"/>
      <c r="DB303" s="19"/>
      <c r="DC303" s="19"/>
      <c r="DD303" s="19"/>
      <c r="DE303" s="19"/>
      <c r="DF303" s="19"/>
      <c r="DG303" s="19"/>
      <c r="DH303" s="19"/>
      <c r="DI303" s="19"/>
      <c r="DJ303" s="19"/>
      <c r="DK303" s="19"/>
      <c r="DL303" s="19"/>
      <c r="DM303" s="19"/>
      <c r="DN303" s="19"/>
      <c r="DO303" s="19"/>
      <c r="DP303" s="19"/>
      <c r="DQ303" s="19"/>
      <c r="DR303" s="19"/>
      <c r="DS303" s="19"/>
      <c r="DT303" s="19"/>
      <c r="DU303" s="19"/>
      <c r="DV303" s="19"/>
      <c r="DW303" s="19"/>
      <c r="DX303" s="19"/>
      <c r="DY303" s="19"/>
      <c r="DZ303" s="19"/>
      <c r="EA303" s="19"/>
      <c r="EB303" s="19"/>
      <c r="EC303" s="19"/>
      <c r="ED303" s="19"/>
      <c r="EE303" s="19"/>
      <c r="EF303" s="19"/>
      <c r="EG303" s="19"/>
      <c r="EH303" s="19"/>
      <c r="EI303" s="19"/>
      <c r="EJ303" s="19"/>
      <c r="EK303" s="19"/>
      <c r="EL303" s="19"/>
      <c r="EM303" s="19"/>
      <c r="EN303" s="19"/>
      <c r="EO303" s="19"/>
      <c r="EP303" s="19"/>
      <c r="EQ303" s="19"/>
      <c r="ER303" s="19"/>
      <c r="ES303" s="19"/>
      <c r="ET303" s="19"/>
      <c r="EU303" s="19"/>
      <c r="EV303" s="19"/>
      <c r="EW303" s="19"/>
      <c r="EX303" s="19"/>
      <c r="EY303" s="19"/>
      <c r="EZ303" s="19"/>
      <c r="FA303" s="19"/>
      <c r="FB303" s="19"/>
      <c r="FC303" s="19"/>
      <c r="FD303" s="19"/>
      <c r="FE303" s="19"/>
      <c r="FF303" s="19"/>
      <c r="FG303" s="19"/>
      <c r="FH303" s="19"/>
      <c r="FI303" s="19"/>
      <c r="FJ303" s="19"/>
      <c r="FK303" s="19"/>
      <c r="FL303" s="19"/>
      <c r="FM303" s="19"/>
      <c r="FN303" s="19"/>
      <c r="FO303" s="19"/>
      <c r="FP303" s="19"/>
      <c r="FQ303" s="19"/>
      <c r="FR303" s="19"/>
      <c r="FS303" s="19"/>
      <c r="FT303" s="19"/>
      <c r="FU303" s="19"/>
      <c r="FV303" s="19"/>
      <c r="FW303" s="19"/>
      <c r="FX303" s="19"/>
      <c r="FY303" s="19"/>
      <c r="FZ303" s="19"/>
      <c r="GA303" s="19"/>
      <c r="GB303" s="19"/>
      <c r="GC303" s="19"/>
      <c r="GD303" s="19"/>
      <c r="GE303" s="19"/>
      <c r="GF303" s="19"/>
      <c r="GG303" s="19"/>
      <c r="GH303" s="19"/>
      <c r="GI303" s="19"/>
      <c r="GJ303" s="19"/>
      <c r="GK303" s="19"/>
      <c r="GL303" s="19"/>
      <c r="GM303" s="19"/>
      <c r="GN303" s="19"/>
      <c r="GO303" s="19"/>
      <c r="GP303" s="19"/>
      <c r="GQ303" s="19"/>
      <c r="GR303" s="19"/>
      <c r="GS303" s="19"/>
      <c r="GT303" s="19"/>
      <c r="GU303" s="19"/>
      <c r="GV303" s="19"/>
      <c r="GW303" s="19"/>
      <c r="GX303" s="19"/>
      <c r="GY303" s="19"/>
      <c r="GZ303" s="19"/>
      <c r="HA303" s="19"/>
      <c r="HB303" s="19"/>
      <c r="HC303" s="19"/>
      <c r="HD303" s="19"/>
      <c r="HE303" s="19"/>
      <c r="HF303" s="19"/>
      <c r="HG303" s="19"/>
      <c r="HH303" s="19"/>
      <c r="HI303" s="19"/>
      <c r="HJ303" s="19"/>
      <c r="HK303" s="19"/>
      <c r="HL303" s="19"/>
      <c r="HM303" s="19"/>
      <c r="HN303" s="19"/>
      <c r="HO303" s="19"/>
      <c r="HP303" s="19"/>
      <c r="HQ303" s="19"/>
      <c r="HR303" s="19"/>
      <c r="HS303" s="19"/>
      <c r="HT303" s="19"/>
      <c r="HU303" s="19"/>
      <c r="HV303" s="19"/>
      <c r="HW303" s="19"/>
      <c r="HX303" s="19"/>
      <c r="HY303" s="19"/>
      <c r="HZ303" s="19"/>
      <c r="IA303" s="19"/>
      <c r="IB303" s="19"/>
      <c r="IC303" s="19"/>
      <c r="ID303" s="19"/>
      <c r="IE303" s="19"/>
      <c r="IF303" s="19"/>
      <c r="IG303" s="19"/>
      <c r="IH303" s="19"/>
      <c r="II303" s="19"/>
      <c r="IJ303" s="19"/>
      <c r="IK303" s="19"/>
      <c r="IL303" s="19"/>
      <c r="IM303" s="19"/>
      <c r="IN303" s="19"/>
      <c r="IO303" s="19"/>
      <c r="IP303" s="19"/>
      <c r="IQ303" s="19"/>
      <c r="IR303" s="19"/>
      <c r="IS303" s="19"/>
      <c r="IT303" s="19"/>
      <c r="IU303" s="19"/>
      <c r="IV303" s="19"/>
      <c r="IW303" s="19"/>
    </row>
    <row r="304" customFormat="false" ht="12.75" hidden="false" customHeight="false" outlineLevel="0" collapsed="false">
      <c r="E304" s="4"/>
      <c r="F304" s="62"/>
      <c r="G304" s="62"/>
      <c r="I304" s="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</row>
    <row r="305" customFormat="false" ht="12.75" hidden="false" customHeight="false" outlineLevel="0" collapsed="false">
      <c r="E305" s="4"/>
      <c r="F305" s="62"/>
      <c r="G305" s="62"/>
      <c r="I305" s="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customFormat="false" ht="12.75" hidden="false" customHeight="false" outlineLevel="0" collapsed="false">
      <c r="E306" s="4"/>
      <c r="F306" s="62"/>
      <c r="G306" s="62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</row>
    <row r="307" customFormat="false" ht="12.75" hidden="false" customHeight="false" outlineLevel="0" collapsed="false">
      <c r="E307" s="4"/>
      <c r="F307" s="56"/>
      <c r="G307" s="56"/>
      <c r="I307" s="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98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A1" activeCellId="0" sqref="A1:G14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231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12.75" hidden="false" customHeight="false" outlineLevel="0" collapsed="false">
      <c r="A3" s="1" t="s">
        <v>348</v>
      </c>
      <c r="B3" s="1" t="s">
        <v>47</v>
      </c>
      <c r="C3" s="2" t="s">
        <v>271</v>
      </c>
      <c r="D3" s="28" t="s">
        <v>9</v>
      </c>
      <c r="E3" s="17" t="n">
        <v>100000</v>
      </c>
      <c r="F3" s="13" t="n">
        <v>100000</v>
      </c>
      <c r="G3" s="14" t="s">
        <v>173</v>
      </c>
      <c r="I3" s="4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5"/>
      <c r="W3" s="15"/>
    </row>
    <row r="4" customFormat="false" ht="12.75" hidden="false" customHeight="false" outlineLevel="0" collapsed="false">
      <c r="B4" s="1" t="s">
        <v>47</v>
      </c>
      <c r="C4" s="2" t="s">
        <v>272</v>
      </c>
      <c r="D4" s="28" t="s">
        <v>9</v>
      </c>
      <c r="E4" s="17" t="n">
        <v>100000</v>
      </c>
      <c r="F4" s="13" t="n">
        <v>100000</v>
      </c>
      <c r="G4" s="14" t="s">
        <v>173</v>
      </c>
      <c r="I4" s="4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5"/>
      <c r="W4" s="15"/>
    </row>
    <row r="5" customFormat="false" ht="12.75" hidden="false" customHeight="false" outlineLevel="0" collapsed="false">
      <c r="B5" s="1" t="s">
        <v>47</v>
      </c>
      <c r="C5" s="2" t="s">
        <v>273</v>
      </c>
      <c r="D5" s="28" t="s">
        <v>9</v>
      </c>
      <c r="E5" s="17" t="n">
        <v>100000</v>
      </c>
      <c r="F5" s="29" t="n">
        <v>100000</v>
      </c>
      <c r="G5" s="14" t="s">
        <v>173</v>
      </c>
      <c r="I5" s="4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</row>
    <row r="6" customFormat="false" ht="12.75" hidden="false" customHeight="false" outlineLevel="0" collapsed="false">
      <c r="B6" s="1" t="s">
        <v>47</v>
      </c>
      <c r="C6" s="2" t="s">
        <v>274</v>
      </c>
      <c r="D6" s="28" t="s">
        <v>26</v>
      </c>
      <c r="E6" s="17" t="n">
        <v>10000</v>
      </c>
      <c r="F6" s="29" t="n">
        <v>10000</v>
      </c>
      <c r="G6" s="14" t="s">
        <v>173</v>
      </c>
      <c r="I6" s="4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</row>
    <row r="7" customFormat="false" ht="12.75" hidden="false" customHeight="false" outlineLevel="0" collapsed="false">
      <c r="B7" s="1" t="s">
        <v>47</v>
      </c>
      <c r="C7" s="2" t="s">
        <v>275</v>
      </c>
      <c r="D7" s="28" t="s">
        <v>9</v>
      </c>
      <c r="E7" s="17" t="n">
        <v>100000</v>
      </c>
      <c r="F7" s="29" t="n">
        <v>100000</v>
      </c>
      <c r="G7" s="14" t="s">
        <v>173</v>
      </c>
      <c r="I7" s="4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</row>
    <row r="8" customFormat="false" ht="12.75" hidden="false" customHeight="false" outlineLevel="0" collapsed="false">
      <c r="B8" s="1" t="s">
        <v>47</v>
      </c>
      <c r="C8" s="2" t="s">
        <v>276</v>
      </c>
      <c r="D8" s="28" t="s">
        <v>9</v>
      </c>
      <c r="E8" s="17" t="n">
        <v>50000</v>
      </c>
      <c r="F8" s="29" t="n">
        <v>50000</v>
      </c>
      <c r="G8" s="14" t="s">
        <v>173</v>
      </c>
      <c r="I8" s="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</row>
    <row r="9" customFormat="false" ht="12.75" hidden="false" customHeight="false" outlineLevel="0" collapsed="false">
      <c r="B9" s="1" t="s">
        <v>47</v>
      </c>
      <c r="C9" s="2" t="s">
        <v>277</v>
      </c>
      <c r="D9" s="28" t="s">
        <v>9</v>
      </c>
      <c r="E9" s="17" t="n">
        <v>50000</v>
      </c>
      <c r="F9" s="29" t="n">
        <v>50000</v>
      </c>
      <c r="G9" s="14" t="s">
        <v>173</v>
      </c>
      <c r="I9" s="4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 t="n">
        <f aca="false">SUM(W7:W9)</f>
        <v>0</v>
      </c>
    </row>
    <row r="10" customFormat="false" ht="12.75" hidden="false" customHeight="false" outlineLevel="0" collapsed="false">
      <c r="B10" s="1" t="s">
        <v>47</v>
      </c>
      <c r="C10" s="2" t="s">
        <v>278</v>
      </c>
      <c r="D10" s="28" t="s">
        <v>9</v>
      </c>
      <c r="E10" s="17" t="n">
        <v>50000</v>
      </c>
      <c r="F10" s="29" t="n">
        <v>50000</v>
      </c>
      <c r="G10" s="14" t="s">
        <v>173</v>
      </c>
      <c r="I10" s="4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</row>
    <row r="11" customFormat="false" ht="12.75" hidden="false" customHeight="false" outlineLevel="0" collapsed="false">
      <c r="B11" s="1" t="s">
        <v>47</v>
      </c>
      <c r="C11" s="2" t="s">
        <v>279</v>
      </c>
      <c r="D11" s="28" t="s">
        <v>9</v>
      </c>
      <c r="E11" s="17" t="n">
        <v>10000</v>
      </c>
      <c r="F11" s="29" t="n">
        <v>10000</v>
      </c>
      <c r="G11" s="14" t="s">
        <v>173</v>
      </c>
      <c r="I11" s="4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customFormat="false" ht="12.75" hidden="false" customHeight="false" outlineLevel="0" collapsed="false">
      <c r="B12" s="1" t="s">
        <v>47</v>
      </c>
      <c r="C12" s="2" t="s">
        <v>280</v>
      </c>
      <c r="D12" s="28" t="s">
        <v>26</v>
      </c>
      <c r="E12" s="37" t="n">
        <v>10000</v>
      </c>
      <c r="F12" s="29" t="n">
        <v>10000</v>
      </c>
      <c r="G12" s="14" t="s">
        <v>173</v>
      </c>
      <c r="I12" s="4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</row>
    <row r="13" customFormat="false" ht="12.75" hidden="false" customHeight="false" outlineLevel="0" collapsed="false">
      <c r="A13" s="10"/>
      <c r="B13" s="10"/>
      <c r="C13" s="38" t="s">
        <v>346</v>
      </c>
      <c r="D13" s="6"/>
      <c r="E13" s="39" t="n">
        <f aca="false">SUM(E3:E12)</f>
        <v>580000</v>
      </c>
      <c r="F13" s="45" t="n">
        <f aca="false">SUM(F3:F12)</f>
        <v>580000</v>
      </c>
      <c r="G13" s="40"/>
      <c r="H13" s="10"/>
      <c r="I13" s="41"/>
      <c r="J13" s="10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10"/>
      <c r="W13" s="42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</row>
    <row r="14" customFormat="false" ht="12.75" hidden="false" customHeight="false" outlineLevel="0" collapsed="false">
      <c r="D14" s="28"/>
      <c r="E14" s="17"/>
      <c r="F14" s="29"/>
      <c r="G14" s="14"/>
      <c r="I14" s="4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</row>
    <row r="15" customFormat="false" ht="12.75" hidden="false" customHeight="false" outlineLevel="0" collapsed="false">
      <c r="A15" s="10"/>
      <c r="B15" s="10"/>
      <c r="C15" s="38"/>
      <c r="D15" s="7"/>
      <c r="E15" s="10"/>
      <c r="F15" s="65"/>
      <c r="G15" s="40"/>
      <c r="I15" s="4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</row>
    <row r="16" customFormat="false" ht="12.75" hidden="false" customHeight="false" outlineLevel="0" collapsed="false">
      <c r="E16" s="4"/>
      <c r="F16" s="56"/>
      <c r="G16" s="56"/>
      <c r="I16" s="4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</row>
    <row r="17" customFormat="false" ht="12.75" hidden="false" customHeight="false" outlineLevel="0" collapsed="false">
      <c r="E17" s="4"/>
      <c r="F17" s="56"/>
      <c r="G17" s="56"/>
      <c r="I17" s="4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</row>
    <row r="18" customFormat="false" ht="12.75" hidden="false" customHeight="false" outlineLevel="0" collapsed="false">
      <c r="E18" s="4"/>
      <c r="F18" s="56"/>
      <c r="G18" s="56"/>
      <c r="I18" s="4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</row>
    <row r="19" customFormat="false" ht="12.75" hidden="false" customHeight="false" outlineLevel="0" collapsed="false">
      <c r="E19" s="4"/>
      <c r="F19" s="62"/>
      <c r="G19" s="62"/>
      <c r="I19" s="4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</row>
    <row r="20" customFormat="false" ht="12.75" hidden="false" customHeight="false" outlineLevel="0" collapsed="false">
      <c r="E20" s="43"/>
      <c r="F20" s="62"/>
      <c r="G20" s="62"/>
      <c r="I20" s="4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</row>
    <row r="21" customFormat="false" ht="12.75" hidden="false" customHeight="false" outlineLevel="0" collapsed="false">
      <c r="E21" s="43"/>
      <c r="F21" s="62"/>
      <c r="G21" s="62"/>
      <c r="I21" s="4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</row>
    <row r="22" customFormat="false" ht="12.75" hidden="false" customHeight="false" outlineLevel="0" collapsed="false">
      <c r="E22" s="43"/>
      <c r="F22" s="62"/>
      <c r="G22" s="62"/>
      <c r="I22" s="4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</row>
    <row r="23" customFormat="false" ht="12.75" hidden="false" customHeight="false" outlineLevel="0" collapsed="false">
      <c r="E23" s="43"/>
      <c r="F23" s="62"/>
      <c r="G23" s="62"/>
      <c r="I23" s="4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</row>
    <row r="24" customFormat="false" ht="12.75" hidden="false" customHeight="false" outlineLevel="0" collapsed="false">
      <c r="E24" s="43"/>
      <c r="F24" s="62"/>
      <c r="G24" s="62"/>
      <c r="I24" s="4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</row>
    <row r="25" customFormat="false" ht="12.75" hidden="false" customHeight="false" outlineLevel="0" collapsed="false">
      <c r="E25" s="43"/>
      <c r="F25" s="62"/>
      <c r="G25" s="62"/>
      <c r="I25" s="4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</row>
    <row r="26" customFormat="false" ht="12.75" hidden="false" customHeight="false" outlineLevel="0" collapsed="false">
      <c r="E26" s="4"/>
      <c r="F26" s="56"/>
      <c r="G26" s="56"/>
      <c r="I26" s="4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customFormat="false" ht="12.75" hidden="false" customHeight="false" outlineLevel="0" collapsed="false">
      <c r="E27" s="4"/>
      <c r="F27" s="56"/>
      <c r="G27" s="56"/>
      <c r="I27" s="4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customFormat="false" ht="12.75" hidden="false" customHeight="false" outlineLevel="0" collapsed="false">
      <c r="E28" s="56"/>
      <c r="F28" s="56"/>
      <c r="G28" s="56"/>
      <c r="I28" s="4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customFormat="false" ht="12.75" hidden="false" customHeight="false" outlineLevel="0" collapsed="false">
      <c r="E29" s="56"/>
      <c r="F29" s="56"/>
      <c r="G29" s="56"/>
      <c r="I29" s="4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customFormat="false" ht="12.75" hidden="false" customHeight="false" outlineLevel="0" collapsed="false">
      <c r="E30" s="56"/>
      <c r="F30" s="56"/>
      <c r="G30" s="56"/>
      <c r="I30" s="4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customFormat="false" ht="12.75" hidden="false" customHeight="false" outlineLevel="0" collapsed="false">
      <c r="E31" s="56"/>
      <c r="F31" s="56"/>
      <c r="G31" s="56"/>
      <c r="I31" s="4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customFormat="false" ht="12.75" hidden="false" customHeight="false" outlineLevel="0" collapsed="false">
      <c r="E32" s="56"/>
      <c r="F32" s="56"/>
      <c r="G32" s="56"/>
      <c r="I32" s="4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customFormat="false" ht="12.75" hidden="false" customHeight="false" outlineLevel="0" collapsed="false">
      <c r="E33" s="4"/>
      <c r="F33" s="56"/>
      <c r="G33" s="56"/>
      <c r="I33" s="4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customFormat="false" ht="12.75" hidden="false" customHeight="false" outlineLevel="0" collapsed="false">
      <c r="E34" s="4"/>
      <c r="F34" s="56"/>
      <c r="G34" s="56"/>
      <c r="I34" s="4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</row>
    <row r="35" customFormat="false" ht="12.75" hidden="false" customHeight="false" outlineLevel="0" collapsed="false">
      <c r="E35" s="4"/>
      <c r="F35" s="56"/>
      <c r="G35" s="56"/>
      <c r="I35" s="4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customFormat="false" ht="12.75" hidden="false" customHeight="false" outlineLevel="0" collapsed="false">
      <c r="E36" s="4"/>
      <c r="F36" s="56"/>
      <c r="G36" s="56"/>
      <c r="I36" s="4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customFormat="false" ht="12.75" hidden="false" customHeight="false" outlineLevel="0" collapsed="false">
      <c r="E37" s="4"/>
      <c r="F37" s="56"/>
      <c r="G37" s="56"/>
      <c r="I37" s="4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customFormat="false" ht="12.75" hidden="false" customHeight="false" outlineLevel="0" collapsed="false">
      <c r="E38" s="4"/>
      <c r="F38" s="56"/>
      <c r="G38" s="56"/>
      <c r="I38" s="4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customFormat="false" ht="12.75" hidden="false" customHeight="false" outlineLevel="0" collapsed="false">
      <c r="E39" s="4"/>
      <c r="F39" s="56"/>
      <c r="G39" s="56"/>
      <c r="I39" s="4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customFormat="false" ht="12.75" hidden="false" customHeight="false" outlineLevel="0" collapsed="false">
      <c r="E40" s="4"/>
      <c r="F40" s="56"/>
      <c r="G40" s="56"/>
      <c r="I40" s="4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customFormat="false" ht="12.75" hidden="false" customHeight="false" outlineLevel="0" collapsed="false">
      <c r="E41" s="4"/>
      <c r="F41" s="56"/>
      <c r="G41" s="56"/>
      <c r="I41" s="4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customFormat="false" ht="12.75" hidden="false" customHeight="false" outlineLevel="0" collapsed="false">
      <c r="E42" s="4"/>
      <c r="F42" s="56"/>
      <c r="G42" s="56"/>
      <c r="I42" s="4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customFormat="false" ht="12.75" hidden="false" customHeight="false" outlineLevel="0" collapsed="false">
      <c r="E43" s="4"/>
      <c r="F43" s="56"/>
      <c r="G43" s="56"/>
      <c r="I43" s="4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customFormat="false" ht="12.75" hidden="false" customHeight="false" outlineLevel="0" collapsed="false">
      <c r="E44" s="4"/>
      <c r="F44" s="56"/>
      <c r="G44" s="56"/>
      <c r="I44" s="4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customFormat="false" ht="12.75" hidden="false" customHeight="false" outlineLevel="0" collapsed="false">
      <c r="E45" s="4"/>
      <c r="F45" s="56"/>
      <c r="G45" s="56"/>
      <c r="I45" s="4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customFormat="false" ht="12.75" hidden="false" customHeight="false" outlineLevel="0" collapsed="false">
      <c r="E46" s="4"/>
      <c r="F46" s="56"/>
      <c r="G46" s="56"/>
      <c r="I46" s="4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customFormat="false" ht="12.75" hidden="false" customHeight="false" outlineLevel="0" collapsed="false">
      <c r="E47" s="4"/>
      <c r="F47" s="56"/>
      <c r="G47" s="56"/>
      <c r="I47" s="4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customFormat="false" ht="12.75" hidden="false" customHeight="false" outlineLevel="0" collapsed="false">
      <c r="E48" s="4"/>
      <c r="F48" s="56"/>
      <c r="G48" s="56"/>
      <c r="I48" s="4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customFormat="false" ht="12.75" hidden="false" customHeight="false" outlineLevel="0" collapsed="false">
      <c r="E49" s="4"/>
      <c r="F49" s="56"/>
      <c r="G49" s="56"/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customFormat="false" ht="12.75" hidden="false" customHeight="false" outlineLevel="0" collapsed="false">
      <c r="E50" s="4"/>
      <c r="F50" s="56"/>
      <c r="G50" s="56"/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customFormat="false" ht="12.75" hidden="false" customHeight="false" outlineLevel="0" collapsed="false">
      <c r="E51" s="4"/>
      <c r="F51" s="56"/>
      <c r="G51" s="56"/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12.75" hidden="false" customHeight="false" outlineLevel="0" collapsed="false">
      <c r="E52" s="4"/>
      <c r="F52" s="56"/>
      <c r="G52" s="56"/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12.75" hidden="false" customHeight="false" outlineLevel="0" collapsed="false">
      <c r="E53" s="4"/>
      <c r="F53" s="56"/>
      <c r="G53" s="56"/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customFormat="false" ht="12.75" hidden="false" customHeight="false" outlineLevel="0" collapsed="false">
      <c r="E54" s="4"/>
      <c r="F54" s="56"/>
      <c r="G54" s="56"/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12.75" hidden="false" customHeight="false" outlineLevel="0" collapsed="false">
      <c r="E55" s="4"/>
      <c r="F55" s="56"/>
      <c r="G55" s="56"/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2.75" hidden="false" customHeight="false" outlineLevel="0" collapsed="false">
      <c r="E56" s="4"/>
      <c r="F56" s="56"/>
      <c r="G56" s="56"/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E57" s="4"/>
      <c r="F57" s="56"/>
      <c r="G57" s="56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</row>
    <row r="58" customFormat="false" ht="12.75" hidden="false" customHeight="false" outlineLevel="0" collapsed="false">
      <c r="E58" s="4"/>
      <c r="F58" s="56"/>
      <c r="G58" s="56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</row>
    <row r="59" customFormat="false" ht="12.75" hidden="false" customHeight="false" outlineLevel="0" collapsed="false">
      <c r="E59" s="4"/>
      <c r="F59" s="56"/>
      <c r="G59" s="56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</row>
    <row r="60" customFormat="false" ht="12.75" hidden="false" customHeight="false" outlineLevel="0" collapsed="false">
      <c r="E60" s="4"/>
      <c r="F60" s="56"/>
      <c r="G60" s="56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</row>
    <row r="61" customFormat="false" ht="12.75" hidden="false" customHeight="false" outlineLevel="0" collapsed="false">
      <c r="E61" s="4"/>
      <c r="F61" s="56"/>
      <c r="G61" s="56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E62" s="4"/>
      <c r="F62" s="56"/>
      <c r="G62" s="56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E63" s="4"/>
      <c r="F63" s="56"/>
      <c r="G63" s="56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E64" s="4"/>
      <c r="F64" s="56"/>
      <c r="G64" s="56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E65" s="4"/>
      <c r="F65" s="56"/>
      <c r="G65" s="56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E66" s="4"/>
      <c r="F66" s="56"/>
      <c r="G66" s="56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E67" s="4"/>
      <c r="F67" s="56"/>
      <c r="G67" s="56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2.75" hidden="false" customHeight="false" outlineLevel="0" collapsed="false">
      <c r="E68" s="4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</row>
    <row r="70" customFormat="false" ht="12.75" hidden="false" customHeight="false" outlineLevel="0" collapsed="false">
      <c r="E70" s="4"/>
      <c r="F70" s="56"/>
      <c r="G70" s="56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</row>
    <row r="71" customFormat="false" ht="12.75" hidden="false" customHeight="false" outlineLevel="0" collapsed="false">
      <c r="E71" s="4"/>
      <c r="F71" s="56"/>
      <c r="G71" s="56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</row>
    <row r="72" customFormat="false" ht="12.75" hidden="false" customHeight="false" outlineLevel="0" collapsed="false">
      <c r="E72" s="4"/>
      <c r="F72" s="62"/>
      <c r="G72" s="62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2.75" hidden="false" customHeight="false" outlineLevel="0" collapsed="false">
      <c r="E73" s="4"/>
      <c r="F73" s="62"/>
      <c r="G73" s="62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E74" s="43"/>
      <c r="F74" s="62"/>
      <c r="G74" s="62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43"/>
      <c r="F75" s="62"/>
      <c r="G75" s="62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3"/>
      <c r="F76" s="62"/>
      <c r="G76" s="62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3"/>
      <c r="F77" s="62"/>
      <c r="G77" s="62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2.75" hidden="false" customHeight="false" outlineLevel="0" collapsed="false">
      <c r="E79" s="4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</row>
    <row r="81" customFormat="false" ht="12.75" hidden="false" customHeight="false" outlineLevel="0" collapsed="false">
      <c r="E81" s="4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</row>
    <row r="82" customFormat="false" ht="12.75" hidden="false" customHeight="false" outlineLevel="0" collapsed="false">
      <c r="E82" s="4"/>
      <c r="F82" s="56"/>
      <c r="G82" s="56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</row>
    <row r="83" customFormat="false" ht="12.75" hidden="false" customHeight="false" outlineLevel="0" collapsed="false">
      <c r="E83" s="4"/>
      <c r="F83" s="56"/>
      <c r="G83" s="56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customFormat="false" ht="12.75" hidden="false" customHeight="false" outlineLevel="0" collapsed="false">
      <c r="E84" s="4"/>
      <c r="F84" s="56"/>
      <c r="G84" s="56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</row>
    <row r="85" customFormat="false" ht="12.75" hidden="false" customHeight="false" outlineLevel="0" collapsed="false">
      <c r="E85" s="4"/>
      <c r="F85" s="56"/>
      <c r="G85" s="56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4"/>
      <c r="F86" s="56"/>
      <c r="G86" s="56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"/>
      <c r="F87" s="56"/>
      <c r="G87" s="56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"/>
      <c r="F88" s="56"/>
      <c r="G88" s="56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62"/>
      <c r="G99" s="62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62"/>
      <c r="G100" s="62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62"/>
      <c r="G101" s="62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customFormat="false" ht="12.75" hidden="false" customHeight="false" outlineLevel="0" collapsed="false">
      <c r="E102" s="4"/>
      <c r="F102" s="62"/>
      <c r="G102" s="62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customFormat="false" ht="12.75" hidden="false" customHeight="false" outlineLevel="0" collapsed="false">
      <c r="E103" s="4"/>
      <c r="F103" s="62"/>
      <c r="G103" s="62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3"/>
      <c r="F109" s="62"/>
      <c r="G109" s="62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3"/>
      <c r="F110" s="62"/>
      <c r="G110" s="62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</row>
    <row r="111" customFormat="false" ht="12.75" hidden="false" customHeight="false" outlineLevel="0" collapsed="false">
      <c r="E111" s="43"/>
      <c r="F111" s="62"/>
      <c r="G111" s="62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3"/>
      <c r="F112" s="62"/>
      <c r="G112" s="62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3"/>
      <c r="F113" s="62"/>
      <c r="G113" s="62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3"/>
      <c r="F114" s="62"/>
      <c r="G114" s="62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3"/>
      <c r="F115" s="62"/>
      <c r="G115" s="62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3"/>
      <c r="F116" s="62"/>
      <c r="G116" s="62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3"/>
      <c r="F117" s="62"/>
      <c r="G117" s="62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3"/>
      <c r="F118" s="62"/>
      <c r="G118" s="62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"/>
      <c r="F119" s="56"/>
      <c r="G119" s="56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"/>
      <c r="F120" s="56"/>
      <c r="G120" s="56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customFormat="false" ht="12.75" hidden="false" customHeight="false" outlineLevel="0" collapsed="false">
      <c r="E121" s="4"/>
      <c r="F121" s="56"/>
      <c r="G121" s="56"/>
      <c r="I121" s="4"/>
      <c r="K121" s="15"/>
      <c r="L121" s="15"/>
      <c r="M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"/>
      <c r="F122" s="56"/>
      <c r="G122" s="56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"/>
      <c r="F123" s="62"/>
      <c r="G123" s="62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"/>
      <c r="F124" s="62"/>
      <c r="G124" s="62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customFormat="false" ht="12.75" hidden="false" customHeight="false" outlineLevel="0" collapsed="false">
      <c r="E125" s="4"/>
      <c r="F125" s="56"/>
      <c r="G125" s="56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"/>
      <c r="F126" s="56"/>
      <c r="G126" s="56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</row>
    <row r="127" customFormat="false" ht="12.75" hidden="false" customHeight="false" outlineLevel="0" collapsed="false">
      <c r="E127" s="4"/>
      <c r="F127" s="56"/>
      <c r="G127" s="56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</row>
    <row r="128" customFormat="false" ht="12.75" hidden="false" customHeight="false" outlineLevel="0" collapsed="false">
      <c r="E128" s="4"/>
      <c r="F128" s="56"/>
      <c r="G128" s="56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</row>
    <row r="129" customFormat="false" ht="12.75" hidden="false" customHeight="false" outlineLevel="0" collapsed="false">
      <c r="E129" s="4"/>
      <c r="F129" s="56"/>
      <c r="G129" s="56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</row>
    <row r="130" customFormat="false" ht="12.75" hidden="false" customHeight="false" outlineLevel="0" collapsed="false">
      <c r="E130" s="4"/>
      <c r="F130" s="56"/>
      <c r="G130" s="56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</row>
    <row r="131" customFormat="false" ht="12.75" hidden="false" customHeight="false" outlineLevel="0" collapsed="false">
      <c r="E131" s="43"/>
      <c r="F131" s="62"/>
      <c r="G131" s="62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customFormat="false" ht="12.75" hidden="false" customHeight="false" outlineLevel="0" collapsed="false">
      <c r="E132" s="43"/>
      <c r="F132" s="62"/>
      <c r="G132" s="62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3"/>
      <c r="F133" s="62"/>
      <c r="G133" s="62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3"/>
      <c r="F134" s="62"/>
      <c r="G134" s="62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3"/>
      <c r="F135" s="62"/>
      <c r="G135" s="62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3"/>
      <c r="F136" s="62"/>
      <c r="G136" s="62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E137" s="43"/>
      <c r="F137" s="62"/>
      <c r="G137" s="62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customFormat="false" ht="12.75" hidden="false" customHeight="false" outlineLevel="0" collapsed="false">
      <c r="E138" s="43"/>
      <c r="F138" s="62"/>
      <c r="G138" s="62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customFormat="false" ht="12.75" hidden="false" customHeight="false" outlineLevel="0" collapsed="false">
      <c r="E139" s="43"/>
      <c r="F139" s="62"/>
      <c r="G139" s="62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customFormat="false" ht="12.75" hidden="false" customHeight="false" outlineLevel="0" collapsed="false">
      <c r="E141" s="4"/>
      <c r="F141" s="56"/>
      <c r="G141" s="56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customFormat="false" ht="12.75" hidden="false" customHeight="false" outlineLevel="0" collapsed="false">
      <c r="E142" s="4"/>
      <c r="F142" s="56"/>
      <c r="G142" s="56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customFormat="false" ht="12.75" hidden="false" customHeight="false" outlineLevel="0" collapsed="false">
      <c r="E143" s="4"/>
      <c r="F143" s="56"/>
      <c r="G143" s="56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"/>
      <c r="F144" s="56"/>
      <c r="G144" s="56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"/>
      <c r="F145" s="56"/>
      <c r="G145" s="56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"/>
      <c r="F146" s="56"/>
      <c r="G146" s="56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"/>
      <c r="F147" s="56"/>
      <c r="G147" s="56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</row>
    <row r="148" customFormat="false" ht="12.75" hidden="false" customHeight="false" outlineLevel="0" collapsed="false">
      <c r="E148" s="4"/>
      <c r="F148" s="56"/>
      <c r="G148" s="56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"/>
      <c r="F149" s="56"/>
      <c r="G149" s="56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"/>
      <c r="F150" s="56"/>
      <c r="G150" s="56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"/>
      <c r="F151" s="56"/>
      <c r="G151" s="56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"/>
      <c r="F152" s="56"/>
      <c r="G152" s="56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"/>
      <c r="F153" s="56"/>
      <c r="G153" s="56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"/>
      <c r="F154" s="56"/>
      <c r="G154" s="56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"/>
      <c r="F155" s="56"/>
      <c r="G155" s="56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3"/>
      <c r="F156" s="62"/>
      <c r="G156" s="62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3"/>
      <c r="F157" s="62"/>
      <c r="G157" s="62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"/>
      <c r="F158" s="56"/>
      <c r="G158" s="56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</row>
    <row r="159" customFormat="false" ht="12.75" hidden="false" customHeight="false" outlineLevel="0" collapsed="false">
      <c r="E159" s="4"/>
      <c r="F159" s="56"/>
      <c r="G159" s="56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"/>
      <c r="F160" s="56"/>
      <c r="G160" s="56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"/>
      <c r="F161" s="62"/>
      <c r="G161" s="62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</row>
    <row r="162" customFormat="false" ht="12.75" hidden="false" customHeight="false" outlineLevel="0" collapsed="false">
      <c r="E162" s="4"/>
      <c r="F162" s="56"/>
      <c r="G162" s="56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"/>
      <c r="F163" s="56"/>
      <c r="G163" s="56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"/>
      <c r="F165" s="56"/>
      <c r="G165" s="56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"/>
      <c r="F166" s="56"/>
      <c r="G166" s="56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3"/>
      <c r="F167" s="62"/>
      <c r="G167" s="62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3"/>
      <c r="F168" s="62"/>
      <c r="G168" s="62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</row>
    <row r="169" customFormat="false" ht="12.75" hidden="false" customHeight="false" outlineLevel="0" collapsed="false">
      <c r="E169" s="4"/>
      <c r="F169" s="56"/>
      <c r="G169" s="56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"/>
      <c r="F170" s="56"/>
      <c r="G170" s="56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customFormat="false" ht="12.75" hidden="false" customHeight="false" outlineLevel="0" collapsed="false">
      <c r="E171" s="4"/>
      <c r="F171" s="56"/>
      <c r="G171" s="56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</row>
    <row r="172" customFormat="false" ht="12.75" hidden="false" customHeight="false" outlineLevel="0" collapsed="false">
      <c r="E172" s="4"/>
      <c r="F172" s="56"/>
      <c r="G172" s="56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</row>
    <row r="173" customFormat="false" ht="12.75" hidden="false" customHeight="false" outlineLevel="0" collapsed="false">
      <c r="E173" s="4"/>
      <c r="F173" s="56"/>
      <c r="G173" s="56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"/>
      <c r="F174" s="56"/>
      <c r="G174" s="56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 t="n">
        <f aca="false">SUM(W170:W174)</f>
        <v>0</v>
      </c>
    </row>
    <row r="175" customFormat="false" ht="12.75" hidden="false" customHeight="false" outlineLevel="0" collapsed="false">
      <c r="E175" s="4"/>
      <c r="F175" s="56"/>
      <c r="G175" s="56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"/>
      <c r="F176" s="56"/>
      <c r="G176" s="56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"/>
      <c r="F177" s="56"/>
      <c r="G177" s="56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"/>
      <c r="F178" s="56"/>
      <c r="G178" s="56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"/>
      <c r="F179" s="56"/>
      <c r="G179" s="56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"/>
      <c r="F180" s="56"/>
      <c r="G180" s="56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"/>
      <c r="F181" s="56"/>
      <c r="G181" s="56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 t="n">
        <f aca="false">SUM(W178:W181)</f>
        <v>0</v>
      </c>
    </row>
    <row r="182" customFormat="false" ht="12.75" hidden="false" customHeight="false" outlineLevel="0" collapsed="false">
      <c r="E182" s="4"/>
      <c r="F182" s="56"/>
      <c r="G182" s="56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</row>
    <row r="183" customFormat="false" ht="12.75" hidden="false" customHeight="false" outlineLevel="0" collapsed="false">
      <c r="E183" s="43"/>
      <c r="F183" s="62"/>
      <c r="G183" s="62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customFormat="false" ht="12.75" hidden="false" customHeight="false" outlineLevel="0" collapsed="false">
      <c r="E184" s="43"/>
      <c r="F184" s="62"/>
      <c r="G184" s="62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3"/>
      <c r="F185" s="62"/>
      <c r="G185" s="62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customFormat="false" ht="12.75" hidden="false" customHeight="false" outlineLevel="0" collapsed="false">
      <c r="E186" s="43"/>
      <c r="F186" s="62"/>
      <c r="G186" s="62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A187" s="19"/>
      <c r="B187" s="19"/>
      <c r="C187" s="20"/>
      <c r="D187" s="21"/>
      <c r="E187" s="25"/>
      <c r="F187" s="63"/>
      <c r="G187" s="63"/>
      <c r="H187" s="19"/>
      <c r="I187" s="25"/>
      <c r="J187" s="19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  <c r="BF187" s="19"/>
      <c r="BG187" s="19"/>
      <c r="BH187" s="19"/>
      <c r="BI187" s="19"/>
      <c r="BJ187" s="19"/>
      <c r="BK187" s="19"/>
      <c r="BL187" s="19"/>
      <c r="BM187" s="19"/>
      <c r="BN187" s="19"/>
      <c r="BO187" s="19"/>
      <c r="BP187" s="19"/>
      <c r="BQ187" s="19"/>
      <c r="BR187" s="19"/>
      <c r="BS187" s="19"/>
      <c r="BT187" s="19"/>
      <c r="BU187" s="19"/>
      <c r="BV187" s="19"/>
      <c r="BW187" s="19"/>
      <c r="BX187" s="19"/>
      <c r="BY187" s="19"/>
      <c r="BZ187" s="19"/>
      <c r="CA187" s="19"/>
      <c r="CB187" s="19"/>
      <c r="CC187" s="19"/>
      <c r="CD187" s="19"/>
      <c r="CE187" s="19"/>
      <c r="CF187" s="19"/>
      <c r="CG187" s="19"/>
      <c r="CH187" s="19"/>
      <c r="CI187" s="19"/>
      <c r="CJ187" s="19"/>
      <c r="CK187" s="19"/>
      <c r="CL187" s="19"/>
      <c r="CM187" s="19"/>
      <c r="CN187" s="19"/>
      <c r="CO187" s="19"/>
      <c r="CP187" s="19"/>
      <c r="CQ187" s="19"/>
      <c r="CR187" s="19"/>
      <c r="CS187" s="19"/>
      <c r="CT187" s="19"/>
      <c r="CU187" s="19"/>
      <c r="CV187" s="19"/>
      <c r="CW187" s="19"/>
      <c r="CX187" s="19"/>
      <c r="CY187" s="19"/>
      <c r="CZ187" s="19"/>
      <c r="DA187" s="19"/>
      <c r="DB187" s="19"/>
      <c r="DC187" s="19"/>
      <c r="DD187" s="19"/>
      <c r="DE187" s="19"/>
      <c r="DF187" s="19"/>
      <c r="DG187" s="19"/>
      <c r="DH187" s="19"/>
      <c r="DI187" s="19"/>
      <c r="DJ187" s="19"/>
      <c r="DK187" s="19"/>
      <c r="DL187" s="19"/>
      <c r="DM187" s="19"/>
      <c r="DN187" s="19"/>
      <c r="DO187" s="19"/>
      <c r="DP187" s="19"/>
      <c r="DQ187" s="19"/>
      <c r="DR187" s="19"/>
      <c r="DS187" s="19"/>
      <c r="DT187" s="19"/>
      <c r="DU187" s="19"/>
      <c r="DV187" s="19"/>
      <c r="DW187" s="19"/>
      <c r="DX187" s="19"/>
      <c r="DY187" s="19"/>
      <c r="DZ187" s="19"/>
      <c r="EA187" s="19"/>
      <c r="EB187" s="19"/>
      <c r="EC187" s="19"/>
      <c r="ED187" s="19"/>
      <c r="EE187" s="19"/>
      <c r="EF187" s="19"/>
      <c r="EG187" s="19"/>
      <c r="EH187" s="19"/>
      <c r="EI187" s="19"/>
      <c r="EJ187" s="19"/>
      <c r="EK187" s="19"/>
      <c r="EL187" s="19"/>
      <c r="EM187" s="19"/>
      <c r="EN187" s="19"/>
      <c r="EO187" s="19"/>
      <c r="EP187" s="19"/>
      <c r="EQ187" s="19"/>
      <c r="ER187" s="19"/>
      <c r="ES187" s="19"/>
      <c r="ET187" s="19"/>
      <c r="EU187" s="19"/>
      <c r="EV187" s="19"/>
      <c r="EW187" s="19"/>
      <c r="EX187" s="19"/>
      <c r="EY187" s="19"/>
      <c r="EZ187" s="19"/>
      <c r="FA187" s="19"/>
      <c r="FB187" s="19"/>
      <c r="FC187" s="19"/>
      <c r="FD187" s="19"/>
      <c r="FE187" s="19"/>
      <c r="FF187" s="19"/>
      <c r="FG187" s="19"/>
      <c r="FH187" s="19"/>
      <c r="FI187" s="19"/>
      <c r="FJ187" s="19"/>
      <c r="FK187" s="19"/>
      <c r="FL187" s="19"/>
      <c r="FM187" s="19"/>
      <c r="FN187" s="19"/>
      <c r="FO187" s="19"/>
      <c r="FP187" s="19"/>
      <c r="FQ187" s="19"/>
      <c r="FR187" s="19"/>
      <c r="FS187" s="19"/>
      <c r="FT187" s="19"/>
      <c r="FU187" s="19"/>
      <c r="FV187" s="19"/>
      <c r="FW187" s="19"/>
      <c r="FX187" s="19"/>
      <c r="FY187" s="19"/>
      <c r="FZ187" s="19"/>
      <c r="GA187" s="19"/>
      <c r="GB187" s="19"/>
      <c r="GC187" s="19"/>
      <c r="GD187" s="19"/>
      <c r="GE187" s="19"/>
      <c r="GF187" s="19"/>
      <c r="GG187" s="19"/>
      <c r="GH187" s="19"/>
      <c r="GI187" s="19"/>
      <c r="GJ187" s="19"/>
      <c r="GK187" s="19"/>
      <c r="GL187" s="19"/>
      <c r="GM187" s="19"/>
      <c r="GN187" s="19"/>
      <c r="GO187" s="19"/>
      <c r="GP187" s="19"/>
      <c r="GQ187" s="19"/>
      <c r="GR187" s="19"/>
      <c r="GS187" s="19"/>
      <c r="GT187" s="19"/>
      <c r="GU187" s="19"/>
      <c r="GV187" s="19"/>
      <c r="GW187" s="19"/>
      <c r="GX187" s="19"/>
      <c r="GY187" s="19"/>
      <c r="GZ187" s="19"/>
      <c r="HA187" s="19"/>
      <c r="HB187" s="19"/>
      <c r="HC187" s="19"/>
      <c r="HD187" s="19"/>
      <c r="HE187" s="19"/>
      <c r="HF187" s="19"/>
      <c r="HG187" s="19"/>
      <c r="HH187" s="19"/>
      <c r="HI187" s="19"/>
      <c r="HJ187" s="19"/>
      <c r="HK187" s="19"/>
      <c r="HL187" s="19"/>
      <c r="HM187" s="19"/>
      <c r="HN187" s="19"/>
      <c r="HO187" s="19"/>
      <c r="HP187" s="19"/>
      <c r="HQ187" s="19"/>
      <c r="HR187" s="19"/>
      <c r="HS187" s="19"/>
      <c r="HT187" s="19"/>
      <c r="HU187" s="19"/>
      <c r="HV187" s="19"/>
      <c r="HW187" s="19"/>
      <c r="HX187" s="19"/>
      <c r="HY187" s="19"/>
      <c r="HZ187" s="19"/>
      <c r="IA187" s="19"/>
      <c r="IB187" s="19"/>
      <c r="IC187" s="19"/>
      <c r="ID187" s="19"/>
      <c r="IE187" s="19"/>
      <c r="IF187" s="19"/>
      <c r="IG187" s="19"/>
      <c r="IH187" s="19"/>
      <c r="II187" s="19"/>
      <c r="IJ187" s="19"/>
      <c r="IK187" s="19"/>
      <c r="IL187" s="19"/>
      <c r="IM187" s="19"/>
      <c r="IN187" s="19"/>
      <c r="IO187" s="19"/>
      <c r="IP187" s="19"/>
      <c r="IQ187" s="19"/>
      <c r="IR187" s="19"/>
      <c r="IS187" s="19"/>
      <c r="IT187" s="19"/>
      <c r="IU187" s="19"/>
      <c r="IV187" s="19"/>
      <c r="IW187" s="19"/>
    </row>
    <row r="188" customFormat="false" ht="12.75" hidden="false" customHeight="false" outlineLevel="0" collapsed="false">
      <c r="E188" s="43"/>
      <c r="F188" s="62"/>
      <c r="G188" s="62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"/>
      <c r="F189" s="56"/>
      <c r="G189" s="56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customFormat="false" ht="12.75" hidden="false" customHeight="false" outlineLevel="0" collapsed="false">
      <c r="E192" s="4"/>
      <c r="F192" s="56"/>
      <c r="G192" s="56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"/>
      <c r="F193" s="56"/>
      <c r="G193" s="56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"/>
      <c r="F194" s="56"/>
      <c r="G194" s="56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customFormat="false" ht="12.75" hidden="false" customHeight="false" outlineLevel="0" collapsed="false">
      <c r="E195" s="4"/>
      <c r="F195" s="56"/>
      <c r="G195" s="56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</row>
    <row r="196" customFormat="false" ht="12.75" hidden="false" customHeight="false" outlineLevel="0" collapsed="false">
      <c r="E196" s="4"/>
      <c r="F196" s="56"/>
      <c r="G196" s="56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E197" s="4"/>
      <c r="F197" s="56"/>
      <c r="G197" s="56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E198" s="4"/>
      <c r="F198" s="56"/>
      <c r="G198" s="56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</row>
    <row r="199" customFormat="false" ht="12.75" hidden="false" customHeight="false" outlineLevel="0" collapsed="false">
      <c r="E199" s="4"/>
      <c r="F199" s="56"/>
      <c r="G199" s="56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</row>
    <row r="200" customFormat="false" ht="12.75" hidden="false" customHeight="false" outlineLevel="0" collapsed="false">
      <c r="E200" s="4"/>
      <c r="F200" s="56"/>
      <c r="G200" s="56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</row>
    <row r="201" customFormat="false" ht="12.75" hidden="false" customHeight="false" outlineLevel="0" collapsed="false">
      <c r="E201" s="4"/>
      <c r="F201" s="4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62"/>
      <c r="G202" s="62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E203" s="4"/>
      <c r="F203" s="62"/>
      <c r="G203" s="62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</row>
    <row r="204" customFormat="false" ht="12.75" hidden="false" customHeight="false" outlineLevel="0" collapsed="false">
      <c r="E204" s="4"/>
      <c r="F204" s="62"/>
      <c r="G204" s="62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62"/>
      <c r="G205" s="62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"/>
      <c r="F206" s="62"/>
      <c r="G206" s="62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"/>
      <c r="F207" s="62"/>
      <c r="G207" s="62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</row>
    <row r="208" customFormat="false" ht="12.75" hidden="false" customHeight="false" outlineLevel="0" collapsed="false">
      <c r="E208" s="4"/>
      <c r="F208" s="62"/>
      <c r="G208" s="62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</row>
    <row r="209" customFormat="false" ht="12.75" hidden="false" customHeight="false" outlineLevel="0" collapsed="false">
      <c r="E209" s="64"/>
      <c r="F209" s="62"/>
      <c r="G209" s="62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</row>
    <row r="210" customFormat="false" ht="12.75" hidden="false" customHeight="false" outlineLevel="0" collapsed="false">
      <c r="E210" s="4"/>
      <c r="F210" s="56"/>
      <c r="G210" s="56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</row>
    <row r="211" customFormat="false" ht="12.75" hidden="false" customHeight="false" outlineLevel="0" collapsed="false">
      <c r="E211" s="4"/>
      <c r="F211" s="56"/>
      <c r="G211" s="56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</row>
    <row r="212" customFormat="false" ht="12.75" hidden="false" customHeight="false" outlineLevel="0" collapsed="false">
      <c r="E212" s="4"/>
      <c r="F212" s="56"/>
      <c r="G212" s="56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</row>
    <row r="213" customFormat="false" ht="12.75" hidden="false" customHeight="false" outlineLevel="0" collapsed="false">
      <c r="E213" s="4"/>
      <c r="F213" s="56"/>
      <c r="G213" s="56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</row>
    <row r="214" customFormat="false" ht="12.75" hidden="false" customHeight="false" outlineLevel="0" collapsed="false">
      <c r="E214" s="4"/>
      <c r="F214" s="56"/>
      <c r="G214" s="56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</row>
    <row r="215" customFormat="false" ht="12.75" hidden="false" customHeight="false" outlineLevel="0" collapsed="false">
      <c r="E215" s="4"/>
      <c r="F215" s="56"/>
      <c r="G215" s="56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</row>
    <row r="216" customFormat="false" ht="12.75" hidden="false" customHeight="false" outlineLevel="0" collapsed="false">
      <c r="E216" s="4"/>
      <c r="F216" s="56"/>
      <c r="G216" s="56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 t="n">
        <f aca="false">SUM(W213:W216)</f>
        <v>0</v>
      </c>
    </row>
    <row r="217" customFormat="false" ht="12.75" hidden="false" customHeight="false" outlineLevel="0" collapsed="false">
      <c r="E217" s="4"/>
      <c r="F217" s="56"/>
      <c r="G217" s="56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</row>
    <row r="218" customFormat="false" ht="12.75" hidden="false" customHeight="false" outlineLevel="0" collapsed="false">
      <c r="E218" s="4"/>
      <c r="F218" s="56"/>
      <c r="G218" s="56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</row>
    <row r="219" customFormat="false" ht="12.75" hidden="false" customHeight="false" outlineLevel="0" collapsed="false">
      <c r="E219" s="4"/>
      <c r="F219" s="56"/>
      <c r="G219" s="56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4"/>
      <c r="F220" s="56"/>
      <c r="G220" s="56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</row>
    <row r="221" customFormat="false" ht="12.75" hidden="false" customHeight="false" outlineLevel="0" collapsed="false">
      <c r="E221" s="4"/>
      <c r="F221" s="56"/>
      <c r="G221" s="56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</row>
    <row r="222" customFormat="false" ht="12.75" hidden="false" customHeight="false" outlineLevel="0" collapsed="false">
      <c r="E222" s="4"/>
      <c r="F222" s="56"/>
      <c r="G222" s="56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</row>
    <row r="223" customFormat="false" ht="12.75" hidden="false" customHeight="false" outlineLevel="0" collapsed="false">
      <c r="E223" s="4"/>
      <c r="F223" s="56"/>
      <c r="G223" s="56"/>
      <c r="H223" s="4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</row>
    <row r="224" customFormat="false" ht="12.75" hidden="false" customHeight="false" outlineLevel="0" collapsed="false">
      <c r="E224" s="4"/>
      <c r="F224" s="56"/>
      <c r="G224" s="56"/>
      <c r="H224" s="4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</row>
    <row r="225" customFormat="false" ht="12.75" hidden="false" customHeight="false" outlineLevel="0" collapsed="false">
      <c r="E225" s="4"/>
      <c r="F225" s="56"/>
      <c r="G225" s="56"/>
      <c r="H225" s="4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</row>
    <row r="226" customFormat="false" ht="12.75" hidden="false" customHeight="false" outlineLevel="0" collapsed="false">
      <c r="E226" s="4"/>
      <c r="F226" s="56"/>
      <c r="G226" s="56"/>
      <c r="H226" s="4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 t="n">
        <f aca="false">SUM(W223:W226)</f>
        <v>0</v>
      </c>
    </row>
    <row r="227" customFormat="false" ht="12.75" hidden="false" customHeight="false" outlineLevel="0" collapsed="false">
      <c r="E227" s="4"/>
      <c r="F227" s="62"/>
      <c r="G227" s="62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</row>
    <row r="228" customFormat="false" ht="12.75" hidden="false" customHeight="false" outlineLevel="0" collapsed="false">
      <c r="E228" s="4"/>
      <c r="F228" s="62"/>
      <c r="G228" s="62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</row>
    <row r="229" customFormat="false" ht="12.75" hidden="false" customHeight="false" outlineLevel="0" collapsed="false">
      <c r="E229" s="43"/>
      <c r="F229" s="62"/>
      <c r="G229" s="62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</row>
    <row r="230" customFormat="false" ht="12.75" hidden="false" customHeight="false" outlineLevel="0" collapsed="false">
      <c r="E230" s="4"/>
      <c r="F230" s="56"/>
      <c r="G230" s="56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</row>
    <row r="231" customFormat="false" ht="12.75" hidden="false" customHeight="false" outlineLevel="0" collapsed="false">
      <c r="E231" s="43"/>
      <c r="F231" s="62"/>
      <c r="G231" s="62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</row>
    <row r="232" customFormat="false" ht="12.75" hidden="false" customHeight="false" outlineLevel="0" collapsed="false">
      <c r="E232" s="43"/>
      <c r="F232" s="62"/>
      <c r="G232" s="62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</row>
    <row r="233" customFormat="false" ht="12.75" hidden="false" customHeight="false" outlineLevel="0" collapsed="false">
      <c r="E233" s="43"/>
      <c r="F233" s="62"/>
      <c r="G233" s="62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</row>
    <row r="234" customFormat="false" ht="12.75" hidden="false" customHeight="false" outlineLevel="0" collapsed="false">
      <c r="E234" s="4"/>
      <c r="F234" s="56"/>
      <c r="G234" s="56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</row>
    <row r="235" customFormat="false" ht="12.75" hidden="false" customHeight="false" outlineLevel="0" collapsed="false">
      <c r="E235" s="4"/>
      <c r="F235" s="56"/>
      <c r="G235" s="56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</row>
    <row r="236" customFormat="false" ht="12.75" hidden="false" customHeight="false" outlineLevel="0" collapsed="false">
      <c r="E236" s="43"/>
      <c r="F236" s="62"/>
      <c r="G236" s="62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</row>
    <row r="237" customFormat="false" ht="12.75" hidden="false" customHeight="false" outlineLevel="0" collapsed="false">
      <c r="E237" s="43"/>
      <c r="F237" s="62"/>
      <c r="G237" s="62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customFormat="false" ht="12.75" hidden="false" customHeight="false" outlineLevel="0" collapsed="false">
      <c r="E238" s="43"/>
      <c r="F238" s="62"/>
      <c r="G238" s="62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customFormat="false" ht="12.75" hidden="false" customHeight="false" outlineLevel="0" collapsed="false">
      <c r="E239" s="43"/>
      <c r="F239" s="62"/>
      <c r="G239" s="62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</row>
    <row r="240" customFormat="false" ht="12.75" hidden="false" customHeight="false" outlineLevel="0" collapsed="false">
      <c r="E240" s="43"/>
      <c r="F240" s="62"/>
      <c r="G240" s="62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E241" s="4"/>
      <c r="F241" s="62"/>
      <c r="G241" s="62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customFormat="false" ht="12.75" hidden="false" customHeight="false" outlineLevel="0" collapsed="false">
      <c r="E242" s="4"/>
      <c r="F242" s="62"/>
      <c r="G242" s="62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</row>
    <row r="243" customFormat="false" ht="12.75" hidden="false" customHeight="false" outlineLevel="0" collapsed="false">
      <c r="E243" s="4"/>
      <c r="F243" s="56"/>
      <c r="G243" s="56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12.75" hidden="false" customHeight="false" outlineLevel="0" collapsed="false">
      <c r="E244" s="4"/>
      <c r="F244" s="56"/>
      <c r="G244" s="56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12.75" hidden="false" customHeight="false" outlineLevel="0" collapsed="false">
      <c r="A245" s="19"/>
      <c r="B245" s="19"/>
      <c r="C245" s="20"/>
      <c r="D245" s="21"/>
      <c r="E245" s="25"/>
      <c r="F245" s="63"/>
      <c r="G245" s="63"/>
      <c r="H245" s="19"/>
      <c r="I245" s="25"/>
      <c r="J245" s="19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  <c r="BF245" s="19"/>
      <c r="BG245" s="19"/>
      <c r="BH245" s="19"/>
      <c r="BI245" s="19"/>
      <c r="BJ245" s="19"/>
      <c r="BK245" s="19"/>
      <c r="BL245" s="19"/>
      <c r="BM245" s="19"/>
      <c r="BN245" s="19"/>
      <c r="BO245" s="19"/>
      <c r="BP245" s="19"/>
      <c r="BQ245" s="19"/>
      <c r="BR245" s="19"/>
      <c r="BS245" s="19"/>
      <c r="BT245" s="19"/>
      <c r="BU245" s="19"/>
      <c r="BV245" s="19"/>
      <c r="BW245" s="19"/>
      <c r="BX245" s="19"/>
      <c r="BY245" s="19"/>
      <c r="BZ245" s="19"/>
      <c r="CA245" s="19"/>
      <c r="CB245" s="19"/>
      <c r="CC245" s="19"/>
      <c r="CD245" s="19"/>
      <c r="CE245" s="19"/>
      <c r="CF245" s="19"/>
      <c r="CG245" s="19"/>
      <c r="CH245" s="19"/>
      <c r="CI245" s="19"/>
      <c r="CJ245" s="19"/>
      <c r="CK245" s="19"/>
      <c r="CL245" s="19"/>
      <c r="CM245" s="19"/>
      <c r="CN245" s="19"/>
      <c r="CO245" s="19"/>
      <c r="CP245" s="19"/>
      <c r="CQ245" s="19"/>
      <c r="CR245" s="19"/>
      <c r="CS245" s="19"/>
      <c r="CT245" s="19"/>
      <c r="CU245" s="19"/>
      <c r="CV245" s="19"/>
      <c r="CW245" s="19"/>
      <c r="CX245" s="19"/>
      <c r="CY245" s="19"/>
      <c r="CZ245" s="19"/>
      <c r="DA245" s="19"/>
      <c r="DB245" s="19"/>
      <c r="DC245" s="19"/>
      <c r="DD245" s="19"/>
      <c r="DE245" s="19"/>
      <c r="DF245" s="19"/>
      <c r="DG245" s="19"/>
      <c r="DH245" s="19"/>
      <c r="DI245" s="19"/>
      <c r="DJ245" s="19"/>
      <c r="DK245" s="19"/>
      <c r="DL245" s="19"/>
      <c r="DM245" s="19"/>
      <c r="DN245" s="19"/>
      <c r="DO245" s="19"/>
      <c r="DP245" s="19"/>
      <c r="DQ245" s="19"/>
      <c r="DR245" s="19"/>
      <c r="DS245" s="19"/>
      <c r="DT245" s="19"/>
      <c r="DU245" s="19"/>
      <c r="DV245" s="19"/>
      <c r="DW245" s="19"/>
      <c r="DX245" s="19"/>
      <c r="DY245" s="19"/>
      <c r="DZ245" s="19"/>
      <c r="EA245" s="19"/>
      <c r="EB245" s="19"/>
      <c r="EC245" s="19"/>
      <c r="ED245" s="19"/>
      <c r="EE245" s="19"/>
      <c r="EF245" s="19"/>
      <c r="EG245" s="19"/>
      <c r="EH245" s="19"/>
      <c r="EI245" s="19"/>
      <c r="EJ245" s="19"/>
      <c r="EK245" s="19"/>
      <c r="EL245" s="19"/>
      <c r="EM245" s="19"/>
      <c r="EN245" s="19"/>
      <c r="EO245" s="19"/>
      <c r="EP245" s="19"/>
      <c r="EQ245" s="19"/>
      <c r="ER245" s="19"/>
      <c r="ES245" s="19"/>
      <c r="ET245" s="19"/>
      <c r="EU245" s="19"/>
      <c r="EV245" s="19"/>
      <c r="EW245" s="19"/>
      <c r="EX245" s="19"/>
      <c r="EY245" s="19"/>
      <c r="EZ245" s="19"/>
      <c r="FA245" s="19"/>
      <c r="FB245" s="19"/>
      <c r="FC245" s="19"/>
      <c r="FD245" s="19"/>
      <c r="FE245" s="19"/>
      <c r="FF245" s="19"/>
      <c r="FG245" s="19"/>
      <c r="FH245" s="19"/>
      <c r="FI245" s="19"/>
      <c r="FJ245" s="19"/>
      <c r="FK245" s="19"/>
      <c r="FL245" s="19"/>
      <c r="FM245" s="19"/>
      <c r="FN245" s="19"/>
      <c r="FO245" s="19"/>
      <c r="FP245" s="19"/>
      <c r="FQ245" s="19"/>
      <c r="FR245" s="19"/>
      <c r="FS245" s="19"/>
      <c r="FT245" s="19"/>
      <c r="FU245" s="19"/>
      <c r="FV245" s="19"/>
      <c r="FW245" s="19"/>
      <c r="FX245" s="19"/>
      <c r="FY245" s="19"/>
      <c r="FZ245" s="19"/>
      <c r="GA245" s="19"/>
      <c r="GB245" s="19"/>
      <c r="GC245" s="19"/>
      <c r="GD245" s="19"/>
      <c r="GE245" s="19"/>
      <c r="GF245" s="19"/>
      <c r="GG245" s="19"/>
      <c r="GH245" s="19"/>
      <c r="GI245" s="19"/>
      <c r="GJ245" s="19"/>
      <c r="GK245" s="19"/>
      <c r="GL245" s="19"/>
      <c r="GM245" s="19"/>
      <c r="GN245" s="19"/>
      <c r="GO245" s="19"/>
      <c r="GP245" s="19"/>
      <c r="GQ245" s="19"/>
      <c r="GR245" s="19"/>
      <c r="GS245" s="19"/>
      <c r="GT245" s="19"/>
      <c r="GU245" s="19"/>
      <c r="GV245" s="19"/>
      <c r="GW245" s="19"/>
      <c r="GX245" s="19"/>
      <c r="GY245" s="19"/>
      <c r="GZ245" s="19"/>
      <c r="HA245" s="19"/>
      <c r="HB245" s="19"/>
      <c r="HC245" s="19"/>
      <c r="HD245" s="19"/>
      <c r="HE245" s="19"/>
      <c r="HF245" s="19"/>
      <c r="HG245" s="19"/>
      <c r="HH245" s="19"/>
      <c r="HI245" s="19"/>
      <c r="HJ245" s="19"/>
      <c r="HK245" s="19"/>
      <c r="HL245" s="19"/>
      <c r="HM245" s="19"/>
      <c r="HN245" s="19"/>
      <c r="HO245" s="19"/>
      <c r="HP245" s="19"/>
      <c r="HQ245" s="19"/>
      <c r="HR245" s="19"/>
      <c r="HS245" s="19"/>
      <c r="HT245" s="19"/>
      <c r="HU245" s="19"/>
      <c r="HV245" s="19"/>
      <c r="HW245" s="19"/>
      <c r="HX245" s="19"/>
      <c r="HY245" s="19"/>
      <c r="HZ245" s="19"/>
      <c r="IA245" s="19"/>
      <c r="IB245" s="19"/>
      <c r="IC245" s="19"/>
      <c r="ID245" s="19"/>
      <c r="IE245" s="19"/>
      <c r="IF245" s="19"/>
      <c r="IG245" s="19"/>
      <c r="IH245" s="19"/>
      <c r="II245" s="19"/>
      <c r="IJ245" s="19"/>
      <c r="IK245" s="19"/>
      <c r="IL245" s="19"/>
      <c r="IM245" s="19"/>
      <c r="IN245" s="19"/>
      <c r="IO245" s="19"/>
      <c r="IP245" s="19"/>
      <c r="IQ245" s="19"/>
      <c r="IR245" s="19"/>
      <c r="IS245" s="19"/>
      <c r="IT245" s="19"/>
      <c r="IU245" s="19"/>
      <c r="IV245" s="19"/>
      <c r="IW245" s="19"/>
    </row>
    <row r="246" customFormat="false" ht="12.75" hidden="false" customHeight="false" outlineLevel="0" collapsed="false">
      <c r="E246" s="4"/>
      <c r="F246" s="62"/>
      <c r="G246" s="62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</row>
    <row r="247" customFormat="false" ht="12.75" hidden="false" customHeight="false" outlineLevel="0" collapsed="false">
      <c r="E247" s="4"/>
      <c r="F247" s="62"/>
      <c r="G247" s="62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</row>
    <row r="248" customFormat="false" ht="12.75" hidden="false" customHeight="false" outlineLevel="0" collapsed="false">
      <c r="E248" s="4"/>
      <c r="F248" s="62"/>
      <c r="G248" s="62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"/>
      <c r="F249" s="62"/>
      <c r="G249" s="62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E250" s="4"/>
      <c r="F250" s="62"/>
      <c r="G250" s="62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customFormat="false" ht="12.75" hidden="false" customHeight="false" outlineLevel="0" collapsed="false">
      <c r="E251" s="4"/>
      <c r="F251" s="62"/>
      <c r="G251" s="62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</row>
    <row r="252" customFormat="false" ht="12.75" hidden="false" customHeight="false" outlineLevel="0" collapsed="false">
      <c r="E252" s="43"/>
      <c r="F252" s="62"/>
      <c r="G252" s="62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43"/>
      <c r="F253" s="62"/>
      <c r="G253" s="62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customFormat="false" ht="12.75" hidden="false" customHeight="false" outlineLevel="0" collapsed="false">
      <c r="E254" s="43"/>
      <c r="F254" s="62"/>
      <c r="G254" s="62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</row>
    <row r="255" customFormat="false" ht="12.75" hidden="false" customHeight="false" outlineLevel="0" collapsed="false">
      <c r="E255" s="4"/>
      <c r="F255" s="62"/>
      <c r="G255" s="62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</row>
    <row r="256" customFormat="false" ht="12.75" hidden="false" customHeight="false" outlineLevel="0" collapsed="false">
      <c r="E256" s="4"/>
      <c r="F256" s="62"/>
      <c r="G256" s="62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</row>
    <row r="257" customFormat="false" ht="12.75" hidden="false" customHeight="false" outlineLevel="0" collapsed="false">
      <c r="E257" s="4"/>
      <c r="F257" s="62"/>
      <c r="G257" s="62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customFormat="false" ht="12.75" hidden="false" customHeight="false" outlineLevel="0" collapsed="false">
      <c r="E258" s="4"/>
      <c r="F258" s="62"/>
      <c r="G258" s="62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</row>
    <row r="259" customFormat="false" ht="12.75" hidden="false" customHeight="false" outlineLevel="0" collapsed="false">
      <c r="E259" s="4"/>
      <c r="F259" s="62"/>
      <c r="G259" s="62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</row>
    <row r="260" customFormat="false" ht="12.75" hidden="false" customHeight="false" outlineLevel="0" collapsed="false">
      <c r="E260" s="4"/>
      <c r="F260" s="62"/>
      <c r="G260" s="62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</row>
    <row r="261" customFormat="false" ht="12.75" hidden="false" customHeight="false" outlineLevel="0" collapsed="false">
      <c r="E261" s="4"/>
      <c r="F261" s="62"/>
      <c r="G261" s="62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"/>
      <c r="F262" s="62"/>
      <c r="G262" s="62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</row>
    <row r="263" customFormat="false" ht="12.75" hidden="false" customHeight="false" outlineLevel="0" collapsed="false">
      <c r="E263" s="4"/>
      <c r="F263" s="62"/>
      <c r="G263" s="62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</row>
    <row r="264" customFormat="false" ht="12.75" hidden="false" customHeight="false" outlineLevel="0" collapsed="false">
      <c r="E264" s="4"/>
      <c r="F264" s="56"/>
      <c r="G264" s="56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4"/>
      <c r="F265" s="56"/>
      <c r="G265" s="56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</row>
    <row r="266" customFormat="false" ht="12.75" hidden="false" customHeight="false" outlineLevel="0" collapsed="false">
      <c r="E266" s="4"/>
      <c r="F266" s="56"/>
      <c r="G266" s="56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</row>
    <row r="267" customFormat="false" ht="12.75" hidden="false" customHeight="false" outlineLevel="0" collapsed="false">
      <c r="E267" s="4"/>
      <c r="F267" s="56"/>
      <c r="G267" s="56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</row>
    <row r="268" customFormat="false" ht="12.75" hidden="false" customHeight="false" outlineLevel="0" collapsed="false">
      <c r="E268" s="4"/>
      <c r="F268" s="56"/>
      <c r="G268" s="56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</row>
    <row r="269" customFormat="false" ht="12.75" hidden="false" customHeight="false" outlineLevel="0" collapsed="false">
      <c r="A269" s="19"/>
      <c r="B269" s="19"/>
      <c r="C269" s="20"/>
      <c r="D269" s="21"/>
      <c r="E269" s="25"/>
      <c r="F269" s="63"/>
      <c r="G269" s="63"/>
      <c r="H269" s="19"/>
      <c r="I269" s="25"/>
      <c r="J269" s="19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19"/>
      <c r="BI269" s="19"/>
      <c r="BJ269" s="19"/>
      <c r="BK269" s="19"/>
      <c r="BL269" s="19"/>
      <c r="BM269" s="19"/>
      <c r="BN269" s="19"/>
      <c r="BO269" s="19"/>
      <c r="BP269" s="19"/>
      <c r="BQ269" s="19"/>
      <c r="BR269" s="19"/>
      <c r="BS269" s="19"/>
      <c r="BT269" s="19"/>
      <c r="BU269" s="19"/>
      <c r="BV269" s="19"/>
      <c r="BW269" s="19"/>
      <c r="BX269" s="19"/>
      <c r="BY269" s="19"/>
      <c r="BZ269" s="19"/>
      <c r="CA269" s="19"/>
      <c r="CB269" s="19"/>
      <c r="CC269" s="19"/>
      <c r="CD269" s="19"/>
      <c r="CE269" s="19"/>
      <c r="CF269" s="19"/>
      <c r="CG269" s="19"/>
      <c r="CH269" s="19"/>
      <c r="CI269" s="19"/>
      <c r="CJ269" s="19"/>
      <c r="CK269" s="19"/>
      <c r="CL269" s="19"/>
      <c r="CM269" s="19"/>
      <c r="CN269" s="19"/>
      <c r="CO269" s="19"/>
      <c r="CP269" s="19"/>
      <c r="CQ269" s="19"/>
      <c r="CR269" s="19"/>
      <c r="CS269" s="19"/>
      <c r="CT269" s="19"/>
      <c r="CU269" s="19"/>
      <c r="CV269" s="19"/>
      <c r="CW269" s="19"/>
      <c r="CX269" s="19"/>
      <c r="CY269" s="19"/>
      <c r="CZ269" s="19"/>
      <c r="DA269" s="19"/>
      <c r="DB269" s="19"/>
      <c r="DC269" s="19"/>
      <c r="DD269" s="19"/>
      <c r="DE269" s="19"/>
      <c r="DF269" s="19"/>
      <c r="DG269" s="19"/>
      <c r="DH269" s="19"/>
      <c r="DI269" s="19"/>
      <c r="DJ269" s="19"/>
      <c r="DK269" s="19"/>
      <c r="DL269" s="19"/>
      <c r="DM269" s="19"/>
      <c r="DN269" s="19"/>
      <c r="DO269" s="19"/>
      <c r="DP269" s="19"/>
      <c r="DQ269" s="19"/>
      <c r="DR269" s="19"/>
      <c r="DS269" s="19"/>
      <c r="DT269" s="19"/>
      <c r="DU269" s="19"/>
      <c r="DV269" s="19"/>
      <c r="DW269" s="19"/>
      <c r="DX269" s="19"/>
      <c r="DY269" s="19"/>
      <c r="DZ269" s="19"/>
      <c r="EA269" s="19"/>
      <c r="EB269" s="19"/>
      <c r="EC269" s="19"/>
      <c r="ED269" s="19"/>
      <c r="EE269" s="19"/>
      <c r="EF269" s="19"/>
      <c r="EG269" s="19"/>
      <c r="EH269" s="19"/>
      <c r="EI269" s="19"/>
      <c r="EJ269" s="19"/>
      <c r="EK269" s="19"/>
      <c r="EL269" s="19"/>
      <c r="EM269" s="19"/>
      <c r="EN269" s="19"/>
      <c r="EO269" s="19"/>
      <c r="EP269" s="19"/>
      <c r="EQ269" s="19"/>
      <c r="ER269" s="19"/>
      <c r="ES269" s="19"/>
      <c r="ET269" s="19"/>
      <c r="EU269" s="19"/>
      <c r="EV269" s="19"/>
      <c r="EW269" s="19"/>
      <c r="EX269" s="19"/>
      <c r="EY269" s="19"/>
      <c r="EZ269" s="19"/>
      <c r="FA269" s="19"/>
      <c r="FB269" s="19"/>
      <c r="FC269" s="19"/>
      <c r="FD269" s="19"/>
      <c r="FE269" s="19"/>
      <c r="FF269" s="19"/>
      <c r="FG269" s="19"/>
      <c r="FH269" s="19"/>
      <c r="FI269" s="19"/>
      <c r="FJ269" s="19"/>
      <c r="FK269" s="19"/>
      <c r="FL269" s="19"/>
      <c r="FM269" s="19"/>
      <c r="FN269" s="19"/>
      <c r="FO269" s="19"/>
      <c r="FP269" s="19"/>
      <c r="FQ269" s="19"/>
      <c r="FR269" s="19"/>
      <c r="FS269" s="19"/>
      <c r="FT269" s="19"/>
      <c r="FU269" s="19"/>
      <c r="FV269" s="19"/>
      <c r="FW269" s="19"/>
      <c r="FX269" s="19"/>
      <c r="FY269" s="19"/>
      <c r="FZ269" s="19"/>
      <c r="GA269" s="19"/>
      <c r="GB269" s="19"/>
      <c r="GC269" s="19"/>
      <c r="GD269" s="19"/>
      <c r="GE269" s="19"/>
      <c r="GF269" s="19"/>
      <c r="GG269" s="19"/>
      <c r="GH269" s="19"/>
      <c r="GI269" s="19"/>
      <c r="GJ269" s="19"/>
      <c r="GK269" s="19"/>
      <c r="GL269" s="19"/>
      <c r="GM269" s="19"/>
      <c r="GN269" s="19"/>
      <c r="GO269" s="19"/>
      <c r="GP269" s="19"/>
      <c r="GQ269" s="19"/>
      <c r="GR269" s="19"/>
      <c r="GS269" s="19"/>
      <c r="GT269" s="19"/>
      <c r="GU269" s="19"/>
      <c r="GV269" s="19"/>
      <c r="GW269" s="19"/>
      <c r="GX269" s="19"/>
      <c r="GY269" s="19"/>
      <c r="GZ269" s="19"/>
      <c r="HA269" s="19"/>
      <c r="HB269" s="19"/>
      <c r="HC269" s="19"/>
      <c r="HD269" s="19"/>
      <c r="HE269" s="19"/>
      <c r="HF269" s="19"/>
      <c r="HG269" s="19"/>
      <c r="HH269" s="19"/>
      <c r="HI269" s="19"/>
      <c r="HJ269" s="19"/>
      <c r="HK269" s="19"/>
      <c r="HL269" s="19"/>
      <c r="HM269" s="19"/>
      <c r="HN269" s="19"/>
      <c r="HO269" s="19"/>
      <c r="HP269" s="19"/>
      <c r="HQ269" s="19"/>
      <c r="HR269" s="19"/>
      <c r="HS269" s="19"/>
      <c r="HT269" s="19"/>
      <c r="HU269" s="19"/>
      <c r="HV269" s="19"/>
      <c r="HW269" s="19"/>
      <c r="HX269" s="19"/>
      <c r="HY269" s="19"/>
      <c r="HZ269" s="19"/>
      <c r="IA269" s="19"/>
      <c r="IB269" s="19"/>
      <c r="IC269" s="19"/>
      <c r="ID269" s="19"/>
      <c r="IE269" s="19"/>
      <c r="IF269" s="19"/>
      <c r="IG269" s="19"/>
      <c r="IH269" s="19"/>
      <c r="II269" s="19"/>
      <c r="IJ269" s="19"/>
      <c r="IK269" s="19"/>
      <c r="IL269" s="19"/>
      <c r="IM269" s="19"/>
      <c r="IN269" s="19"/>
      <c r="IO269" s="19"/>
      <c r="IP269" s="19"/>
      <c r="IQ269" s="19"/>
      <c r="IR269" s="19"/>
      <c r="IS269" s="19"/>
      <c r="IT269" s="19"/>
      <c r="IU269" s="19"/>
      <c r="IV269" s="19"/>
      <c r="IW269" s="19"/>
    </row>
    <row r="270" customFormat="false" ht="12.75" hidden="false" customHeight="false" outlineLevel="0" collapsed="false">
      <c r="E270" s="4"/>
      <c r="F270" s="56"/>
      <c r="G270" s="56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</row>
    <row r="271" customFormat="false" ht="12.75" hidden="false" customHeight="false" outlineLevel="0" collapsed="false">
      <c r="E271" s="4"/>
      <c r="F271" s="56"/>
      <c r="G271" s="56"/>
      <c r="H271" s="4"/>
      <c r="I271" s="4"/>
      <c r="K271" s="15"/>
      <c r="L271" s="32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"/>
      <c r="F272" s="56"/>
      <c r="G272" s="56"/>
      <c r="H272" s="4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"/>
      <c r="F273" s="56"/>
      <c r="G273" s="56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</row>
    <row r="274" customFormat="false" ht="12.75" hidden="false" customHeight="false" outlineLevel="0" collapsed="false">
      <c r="E274" s="4"/>
      <c r="F274" s="56"/>
      <c r="G274" s="56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</row>
    <row r="275" customFormat="false" ht="12.75" hidden="false" customHeight="false" outlineLevel="0" collapsed="false">
      <c r="E275" s="4"/>
      <c r="F275" s="56"/>
      <c r="G275" s="56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</row>
    <row r="276" customFormat="false" ht="12.75" hidden="false" customHeight="false" outlineLevel="0" collapsed="false"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A277" s="19"/>
      <c r="B277" s="19"/>
      <c r="C277" s="20"/>
      <c r="D277" s="21"/>
      <c r="E277" s="25"/>
      <c r="F277" s="63"/>
      <c r="G277" s="63"/>
      <c r="H277" s="19"/>
      <c r="I277" s="25"/>
      <c r="J277" s="19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  <c r="BF277" s="19"/>
      <c r="BG277" s="19"/>
      <c r="BH277" s="19"/>
      <c r="BI277" s="19"/>
      <c r="BJ277" s="19"/>
      <c r="BK277" s="19"/>
      <c r="BL277" s="19"/>
      <c r="BM277" s="19"/>
      <c r="BN277" s="19"/>
      <c r="BO277" s="19"/>
      <c r="BP277" s="19"/>
      <c r="BQ277" s="19"/>
      <c r="BR277" s="19"/>
      <c r="BS277" s="19"/>
      <c r="BT277" s="19"/>
      <c r="BU277" s="19"/>
      <c r="BV277" s="19"/>
      <c r="BW277" s="19"/>
      <c r="BX277" s="19"/>
      <c r="BY277" s="19"/>
      <c r="BZ277" s="19"/>
      <c r="CA277" s="19"/>
      <c r="CB277" s="19"/>
      <c r="CC277" s="19"/>
      <c r="CD277" s="19"/>
      <c r="CE277" s="19"/>
      <c r="CF277" s="19"/>
      <c r="CG277" s="19"/>
      <c r="CH277" s="19"/>
      <c r="CI277" s="19"/>
      <c r="CJ277" s="19"/>
      <c r="CK277" s="19"/>
      <c r="CL277" s="19"/>
      <c r="CM277" s="19"/>
      <c r="CN277" s="19"/>
      <c r="CO277" s="19"/>
      <c r="CP277" s="19"/>
      <c r="CQ277" s="19"/>
      <c r="CR277" s="19"/>
      <c r="CS277" s="19"/>
      <c r="CT277" s="19"/>
      <c r="CU277" s="19"/>
      <c r="CV277" s="19"/>
      <c r="CW277" s="19"/>
      <c r="CX277" s="19"/>
      <c r="CY277" s="19"/>
      <c r="CZ277" s="19"/>
      <c r="DA277" s="19"/>
      <c r="DB277" s="19"/>
      <c r="DC277" s="19"/>
      <c r="DD277" s="19"/>
      <c r="DE277" s="19"/>
      <c r="DF277" s="19"/>
      <c r="DG277" s="19"/>
      <c r="DH277" s="19"/>
      <c r="DI277" s="19"/>
      <c r="DJ277" s="19"/>
      <c r="DK277" s="19"/>
      <c r="DL277" s="19"/>
      <c r="DM277" s="19"/>
      <c r="DN277" s="19"/>
      <c r="DO277" s="19"/>
      <c r="DP277" s="19"/>
      <c r="DQ277" s="19"/>
      <c r="DR277" s="19"/>
      <c r="DS277" s="19"/>
      <c r="DT277" s="19"/>
      <c r="DU277" s="19"/>
      <c r="DV277" s="19"/>
      <c r="DW277" s="19"/>
      <c r="DX277" s="19"/>
      <c r="DY277" s="19"/>
      <c r="DZ277" s="19"/>
      <c r="EA277" s="19"/>
      <c r="EB277" s="19"/>
      <c r="EC277" s="19"/>
      <c r="ED277" s="19"/>
      <c r="EE277" s="19"/>
      <c r="EF277" s="19"/>
      <c r="EG277" s="19"/>
      <c r="EH277" s="19"/>
      <c r="EI277" s="19"/>
      <c r="EJ277" s="19"/>
      <c r="EK277" s="19"/>
      <c r="EL277" s="19"/>
      <c r="EM277" s="19"/>
      <c r="EN277" s="19"/>
      <c r="EO277" s="19"/>
      <c r="EP277" s="19"/>
      <c r="EQ277" s="19"/>
      <c r="ER277" s="19"/>
      <c r="ES277" s="19"/>
      <c r="ET277" s="19"/>
      <c r="EU277" s="19"/>
      <c r="EV277" s="19"/>
      <c r="EW277" s="19"/>
      <c r="EX277" s="19"/>
      <c r="EY277" s="19"/>
      <c r="EZ277" s="19"/>
      <c r="FA277" s="19"/>
      <c r="FB277" s="19"/>
      <c r="FC277" s="19"/>
      <c r="FD277" s="19"/>
      <c r="FE277" s="19"/>
      <c r="FF277" s="19"/>
      <c r="FG277" s="19"/>
      <c r="FH277" s="19"/>
      <c r="FI277" s="19"/>
      <c r="FJ277" s="19"/>
      <c r="FK277" s="19"/>
      <c r="FL277" s="19"/>
      <c r="FM277" s="19"/>
      <c r="FN277" s="19"/>
      <c r="FO277" s="19"/>
      <c r="FP277" s="19"/>
      <c r="FQ277" s="19"/>
      <c r="FR277" s="19"/>
      <c r="FS277" s="19"/>
      <c r="FT277" s="19"/>
      <c r="FU277" s="19"/>
      <c r="FV277" s="19"/>
      <c r="FW277" s="19"/>
      <c r="FX277" s="19"/>
      <c r="FY277" s="19"/>
      <c r="FZ277" s="19"/>
      <c r="GA277" s="19"/>
      <c r="GB277" s="19"/>
      <c r="GC277" s="19"/>
      <c r="GD277" s="19"/>
      <c r="GE277" s="19"/>
      <c r="GF277" s="19"/>
      <c r="GG277" s="19"/>
      <c r="GH277" s="19"/>
      <c r="GI277" s="19"/>
      <c r="GJ277" s="19"/>
      <c r="GK277" s="19"/>
      <c r="GL277" s="19"/>
      <c r="GM277" s="19"/>
      <c r="GN277" s="19"/>
      <c r="GO277" s="19"/>
      <c r="GP277" s="19"/>
      <c r="GQ277" s="19"/>
      <c r="GR277" s="19"/>
      <c r="GS277" s="19"/>
      <c r="GT277" s="19"/>
      <c r="GU277" s="19"/>
      <c r="GV277" s="19"/>
      <c r="GW277" s="19"/>
      <c r="GX277" s="19"/>
      <c r="GY277" s="19"/>
      <c r="GZ277" s="19"/>
      <c r="HA277" s="19"/>
      <c r="HB277" s="19"/>
      <c r="HC277" s="19"/>
      <c r="HD277" s="19"/>
      <c r="HE277" s="19"/>
      <c r="HF277" s="19"/>
      <c r="HG277" s="19"/>
      <c r="HH277" s="19"/>
      <c r="HI277" s="19"/>
      <c r="HJ277" s="19"/>
      <c r="HK277" s="19"/>
      <c r="HL277" s="19"/>
      <c r="HM277" s="19"/>
      <c r="HN277" s="19"/>
      <c r="HO277" s="19"/>
      <c r="HP277" s="19"/>
      <c r="HQ277" s="19"/>
      <c r="HR277" s="19"/>
      <c r="HS277" s="19"/>
      <c r="HT277" s="19"/>
      <c r="HU277" s="19"/>
      <c r="HV277" s="19"/>
      <c r="HW277" s="19"/>
      <c r="HX277" s="19"/>
      <c r="HY277" s="19"/>
      <c r="HZ277" s="19"/>
      <c r="IA277" s="19"/>
      <c r="IB277" s="19"/>
      <c r="IC277" s="19"/>
      <c r="ID277" s="19"/>
      <c r="IE277" s="19"/>
      <c r="IF277" s="19"/>
      <c r="IG277" s="19"/>
      <c r="IH277" s="19"/>
      <c r="II277" s="19"/>
      <c r="IJ277" s="19"/>
      <c r="IK277" s="19"/>
      <c r="IL277" s="19"/>
      <c r="IM277" s="19"/>
      <c r="IN277" s="19"/>
      <c r="IO277" s="19"/>
      <c r="IP277" s="19"/>
      <c r="IQ277" s="19"/>
      <c r="IR277" s="19"/>
      <c r="IS277" s="19"/>
      <c r="IT277" s="19"/>
      <c r="IU277" s="19"/>
      <c r="IV277" s="19"/>
      <c r="IW277" s="19"/>
    </row>
    <row r="278" customFormat="false" ht="12.75" hidden="false" customHeight="false" outlineLevel="0" collapsed="false">
      <c r="A278" s="19"/>
      <c r="B278" s="19"/>
      <c r="C278" s="20"/>
      <c r="D278" s="21"/>
      <c r="E278" s="25"/>
      <c r="F278" s="63"/>
      <c r="G278" s="63"/>
      <c r="H278" s="19"/>
      <c r="I278" s="25"/>
      <c r="J278" s="19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  <c r="BH278" s="19"/>
      <c r="BI278" s="19"/>
      <c r="BJ278" s="19"/>
      <c r="BK278" s="19"/>
      <c r="BL278" s="19"/>
      <c r="BM278" s="19"/>
      <c r="BN278" s="19"/>
      <c r="BO278" s="19"/>
      <c r="BP278" s="19"/>
      <c r="BQ278" s="19"/>
      <c r="BR278" s="19"/>
      <c r="BS278" s="19"/>
      <c r="BT278" s="19"/>
      <c r="BU278" s="19"/>
      <c r="BV278" s="19"/>
      <c r="BW278" s="19"/>
      <c r="BX278" s="19"/>
      <c r="BY278" s="19"/>
      <c r="BZ278" s="19"/>
      <c r="CA278" s="19"/>
      <c r="CB278" s="19"/>
      <c r="CC278" s="19"/>
      <c r="CD278" s="19"/>
      <c r="CE278" s="19"/>
      <c r="CF278" s="19"/>
      <c r="CG278" s="19"/>
      <c r="CH278" s="19"/>
      <c r="CI278" s="19"/>
      <c r="CJ278" s="19"/>
      <c r="CK278" s="19"/>
      <c r="CL278" s="19"/>
      <c r="CM278" s="19"/>
      <c r="CN278" s="19"/>
      <c r="CO278" s="19"/>
      <c r="CP278" s="19"/>
      <c r="CQ278" s="19"/>
      <c r="CR278" s="19"/>
      <c r="CS278" s="19"/>
      <c r="CT278" s="19"/>
      <c r="CU278" s="19"/>
      <c r="CV278" s="19"/>
      <c r="CW278" s="19"/>
      <c r="CX278" s="19"/>
      <c r="CY278" s="19"/>
      <c r="CZ278" s="19"/>
      <c r="DA278" s="19"/>
      <c r="DB278" s="19"/>
      <c r="DC278" s="19"/>
      <c r="DD278" s="19"/>
      <c r="DE278" s="19"/>
      <c r="DF278" s="19"/>
      <c r="DG278" s="19"/>
      <c r="DH278" s="19"/>
      <c r="DI278" s="19"/>
      <c r="DJ278" s="19"/>
      <c r="DK278" s="19"/>
      <c r="DL278" s="19"/>
      <c r="DM278" s="19"/>
      <c r="DN278" s="19"/>
      <c r="DO278" s="19"/>
      <c r="DP278" s="19"/>
      <c r="DQ278" s="19"/>
      <c r="DR278" s="19"/>
      <c r="DS278" s="19"/>
      <c r="DT278" s="19"/>
      <c r="DU278" s="19"/>
      <c r="DV278" s="19"/>
      <c r="DW278" s="19"/>
      <c r="DX278" s="19"/>
      <c r="DY278" s="19"/>
      <c r="DZ278" s="19"/>
      <c r="EA278" s="19"/>
      <c r="EB278" s="19"/>
      <c r="EC278" s="19"/>
      <c r="ED278" s="19"/>
      <c r="EE278" s="19"/>
      <c r="EF278" s="19"/>
      <c r="EG278" s="19"/>
      <c r="EH278" s="19"/>
      <c r="EI278" s="19"/>
      <c r="EJ278" s="19"/>
      <c r="EK278" s="19"/>
      <c r="EL278" s="19"/>
      <c r="EM278" s="19"/>
      <c r="EN278" s="19"/>
      <c r="EO278" s="19"/>
      <c r="EP278" s="19"/>
      <c r="EQ278" s="19"/>
      <c r="ER278" s="19"/>
      <c r="ES278" s="19"/>
      <c r="ET278" s="19"/>
      <c r="EU278" s="19"/>
      <c r="EV278" s="19"/>
      <c r="EW278" s="19"/>
      <c r="EX278" s="19"/>
      <c r="EY278" s="19"/>
      <c r="EZ278" s="19"/>
      <c r="FA278" s="19"/>
      <c r="FB278" s="19"/>
      <c r="FC278" s="19"/>
      <c r="FD278" s="19"/>
      <c r="FE278" s="19"/>
      <c r="FF278" s="19"/>
      <c r="FG278" s="19"/>
      <c r="FH278" s="19"/>
      <c r="FI278" s="19"/>
      <c r="FJ278" s="19"/>
      <c r="FK278" s="19"/>
      <c r="FL278" s="19"/>
      <c r="FM278" s="19"/>
      <c r="FN278" s="19"/>
      <c r="FO278" s="19"/>
      <c r="FP278" s="19"/>
      <c r="FQ278" s="19"/>
      <c r="FR278" s="19"/>
      <c r="FS278" s="19"/>
      <c r="FT278" s="19"/>
      <c r="FU278" s="19"/>
      <c r="FV278" s="19"/>
      <c r="FW278" s="19"/>
      <c r="FX278" s="19"/>
      <c r="FY278" s="19"/>
      <c r="FZ278" s="19"/>
      <c r="GA278" s="19"/>
      <c r="GB278" s="19"/>
      <c r="GC278" s="19"/>
      <c r="GD278" s="19"/>
      <c r="GE278" s="19"/>
      <c r="GF278" s="19"/>
      <c r="GG278" s="19"/>
      <c r="GH278" s="19"/>
      <c r="GI278" s="19"/>
      <c r="GJ278" s="19"/>
      <c r="GK278" s="19"/>
      <c r="GL278" s="19"/>
      <c r="GM278" s="19"/>
      <c r="GN278" s="19"/>
      <c r="GO278" s="19"/>
      <c r="GP278" s="19"/>
      <c r="GQ278" s="19"/>
      <c r="GR278" s="19"/>
      <c r="GS278" s="19"/>
      <c r="GT278" s="19"/>
      <c r="GU278" s="19"/>
      <c r="GV278" s="19"/>
      <c r="GW278" s="19"/>
      <c r="GX278" s="19"/>
      <c r="GY278" s="19"/>
      <c r="GZ278" s="19"/>
      <c r="HA278" s="19"/>
      <c r="HB278" s="19"/>
      <c r="HC278" s="19"/>
      <c r="HD278" s="19"/>
      <c r="HE278" s="19"/>
      <c r="HF278" s="19"/>
      <c r="HG278" s="19"/>
      <c r="HH278" s="19"/>
      <c r="HI278" s="19"/>
      <c r="HJ278" s="19"/>
      <c r="HK278" s="19"/>
      <c r="HL278" s="19"/>
      <c r="HM278" s="19"/>
      <c r="HN278" s="19"/>
      <c r="HO278" s="19"/>
      <c r="HP278" s="19"/>
      <c r="HQ278" s="19"/>
      <c r="HR278" s="19"/>
      <c r="HS278" s="19"/>
      <c r="HT278" s="19"/>
      <c r="HU278" s="19"/>
      <c r="HV278" s="19"/>
      <c r="HW278" s="19"/>
      <c r="HX278" s="19"/>
      <c r="HY278" s="19"/>
      <c r="HZ278" s="19"/>
      <c r="IA278" s="19"/>
      <c r="IB278" s="19"/>
      <c r="IC278" s="19"/>
      <c r="ID278" s="19"/>
      <c r="IE278" s="19"/>
      <c r="IF278" s="19"/>
      <c r="IG278" s="19"/>
      <c r="IH278" s="19"/>
      <c r="II278" s="19"/>
      <c r="IJ278" s="19"/>
      <c r="IK278" s="19"/>
      <c r="IL278" s="19"/>
      <c r="IM278" s="19"/>
      <c r="IN278" s="19"/>
      <c r="IO278" s="19"/>
      <c r="IP278" s="19"/>
      <c r="IQ278" s="19"/>
      <c r="IR278" s="19"/>
      <c r="IS278" s="19"/>
      <c r="IT278" s="19"/>
      <c r="IU278" s="19"/>
      <c r="IV278" s="19"/>
      <c r="IW278" s="19"/>
    </row>
    <row r="279" customFormat="false" ht="12.75" hidden="false" customHeight="false" outlineLevel="0" collapsed="false">
      <c r="E279" s="4"/>
      <c r="F279" s="56"/>
      <c r="G279" s="56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A280" s="19"/>
      <c r="B280" s="19"/>
      <c r="C280" s="20"/>
      <c r="D280" s="21"/>
      <c r="E280" s="25"/>
      <c r="F280" s="63"/>
      <c r="G280" s="63"/>
      <c r="H280" s="19"/>
      <c r="I280" s="25"/>
      <c r="J280" s="19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19"/>
      <c r="BH280" s="19"/>
      <c r="BI280" s="19"/>
      <c r="BJ280" s="19"/>
      <c r="BK280" s="19"/>
      <c r="BL280" s="19"/>
      <c r="BM280" s="19"/>
      <c r="BN280" s="19"/>
      <c r="BO280" s="19"/>
      <c r="BP280" s="19"/>
      <c r="BQ280" s="19"/>
      <c r="BR280" s="19"/>
      <c r="BS280" s="19"/>
      <c r="BT280" s="19"/>
      <c r="BU280" s="19"/>
      <c r="BV280" s="19"/>
      <c r="BW280" s="19"/>
      <c r="BX280" s="19"/>
      <c r="BY280" s="19"/>
      <c r="BZ280" s="19"/>
      <c r="CA280" s="19"/>
      <c r="CB280" s="19"/>
      <c r="CC280" s="19"/>
      <c r="CD280" s="19"/>
      <c r="CE280" s="19"/>
      <c r="CF280" s="19"/>
      <c r="CG280" s="19"/>
      <c r="CH280" s="19"/>
      <c r="CI280" s="19"/>
      <c r="CJ280" s="19"/>
      <c r="CK280" s="19"/>
      <c r="CL280" s="19"/>
      <c r="CM280" s="19"/>
      <c r="CN280" s="19"/>
      <c r="CO280" s="19"/>
      <c r="CP280" s="19"/>
      <c r="CQ280" s="19"/>
      <c r="CR280" s="19"/>
      <c r="CS280" s="19"/>
      <c r="CT280" s="19"/>
      <c r="CU280" s="19"/>
      <c r="CV280" s="19"/>
      <c r="CW280" s="19"/>
      <c r="CX280" s="19"/>
      <c r="CY280" s="19"/>
      <c r="CZ280" s="19"/>
      <c r="DA280" s="19"/>
      <c r="DB280" s="19"/>
      <c r="DC280" s="19"/>
      <c r="DD280" s="19"/>
      <c r="DE280" s="19"/>
      <c r="DF280" s="19"/>
      <c r="DG280" s="19"/>
      <c r="DH280" s="19"/>
      <c r="DI280" s="19"/>
      <c r="DJ280" s="19"/>
      <c r="DK280" s="19"/>
      <c r="DL280" s="19"/>
      <c r="DM280" s="19"/>
      <c r="DN280" s="19"/>
      <c r="DO280" s="19"/>
      <c r="DP280" s="19"/>
      <c r="DQ280" s="19"/>
      <c r="DR280" s="19"/>
      <c r="DS280" s="19"/>
      <c r="DT280" s="19"/>
      <c r="DU280" s="19"/>
      <c r="DV280" s="19"/>
      <c r="DW280" s="19"/>
      <c r="DX280" s="19"/>
      <c r="DY280" s="19"/>
      <c r="DZ280" s="19"/>
      <c r="EA280" s="19"/>
      <c r="EB280" s="19"/>
      <c r="EC280" s="19"/>
      <c r="ED280" s="19"/>
      <c r="EE280" s="19"/>
      <c r="EF280" s="19"/>
      <c r="EG280" s="19"/>
      <c r="EH280" s="19"/>
      <c r="EI280" s="19"/>
      <c r="EJ280" s="19"/>
      <c r="EK280" s="19"/>
      <c r="EL280" s="19"/>
      <c r="EM280" s="19"/>
      <c r="EN280" s="19"/>
      <c r="EO280" s="19"/>
      <c r="EP280" s="19"/>
      <c r="EQ280" s="19"/>
      <c r="ER280" s="19"/>
      <c r="ES280" s="19"/>
      <c r="ET280" s="19"/>
      <c r="EU280" s="19"/>
      <c r="EV280" s="19"/>
      <c r="EW280" s="19"/>
      <c r="EX280" s="19"/>
      <c r="EY280" s="19"/>
      <c r="EZ280" s="19"/>
      <c r="FA280" s="19"/>
      <c r="FB280" s="19"/>
      <c r="FC280" s="19"/>
      <c r="FD280" s="19"/>
      <c r="FE280" s="19"/>
      <c r="FF280" s="19"/>
      <c r="FG280" s="19"/>
      <c r="FH280" s="19"/>
      <c r="FI280" s="19"/>
      <c r="FJ280" s="19"/>
      <c r="FK280" s="19"/>
      <c r="FL280" s="19"/>
      <c r="FM280" s="19"/>
      <c r="FN280" s="19"/>
      <c r="FO280" s="19"/>
      <c r="FP280" s="19"/>
      <c r="FQ280" s="19"/>
      <c r="FR280" s="19"/>
      <c r="FS280" s="19"/>
      <c r="FT280" s="19"/>
      <c r="FU280" s="19"/>
      <c r="FV280" s="19"/>
      <c r="FW280" s="19"/>
      <c r="FX280" s="19"/>
      <c r="FY280" s="19"/>
      <c r="FZ280" s="19"/>
      <c r="GA280" s="19"/>
      <c r="GB280" s="19"/>
      <c r="GC280" s="19"/>
      <c r="GD280" s="19"/>
      <c r="GE280" s="19"/>
      <c r="GF280" s="19"/>
      <c r="GG280" s="19"/>
      <c r="GH280" s="19"/>
      <c r="GI280" s="19"/>
      <c r="GJ280" s="19"/>
      <c r="GK280" s="19"/>
      <c r="GL280" s="19"/>
      <c r="GM280" s="19"/>
      <c r="GN280" s="19"/>
      <c r="GO280" s="19"/>
      <c r="GP280" s="19"/>
      <c r="GQ280" s="19"/>
      <c r="GR280" s="19"/>
      <c r="GS280" s="19"/>
      <c r="GT280" s="19"/>
      <c r="GU280" s="19"/>
      <c r="GV280" s="19"/>
      <c r="GW280" s="19"/>
      <c r="GX280" s="19"/>
      <c r="GY280" s="19"/>
      <c r="GZ280" s="19"/>
      <c r="HA280" s="19"/>
      <c r="HB280" s="19"/>
      <c r="HC280" s="19"/>
      <c r="HD280" s="19"/>
      <c r="HE280" s="19"/>
      <c r="HF280" s="19"/>
      <c r="HG280" s="19"/>
      <c r="HH280" s="19"/>
      <c r="HI280" s="19"/>
      <c r="HJ280" s="19"/>
      <c r="HK280" s="19"/>
      <c r="HL280" s="19"/>
      <c r="HM280" s="19"/>
      <c r="HN280" s="19"/>
      <c r="HO280" s="19"/>
      <c r="HP280" s="19"/>
      <c r="HQ280" s="19"/>
      <c r="HR280" s="19"/>
      <c r="HS280" s="19"/>
      <c r="HT280" s="19"/>
      <c r="HU280" s="19"/>
      <c r="HV280" s="19"/>
      <c r="HW280" s="19"/>
      <c r="HX280" s="19"/>
      <c r="HY280" s="19"/>
      <c r="HZ280" s="19"/>
      <c r="IA280" s="19"/>
      <c r="IB280" s="19"/>
      <c r="IC280" s="19"/>
      <c r="ID280" s="19"/>
      <c r="IE280" s="19"/>
      <c r="IF280" s="19"/>
      <c r="IG280" s="19"/>
      <c r="IH280" s="19"/>
      <c r="II280" s="19"/>
      <c r="IJ280" s="19"/>
      <c r="IK280" s="19"/>
      <c r="IL280" s="19"/>
      <c r="IM280" s="19"/>
      <c r="IN280" s="19"/>
      <c r="IO280" s="19"/>
      <c r="IP280" s="19"/>
      <c r="IQ280" s="19"/>
      <c r="IR280" s="19"/>
      <c r="IS280" s="19"/>
      <c r="IT280" s="19"/>
      <c r="IU280" s="19"/>
      <c r="IV280" s="19"/>
      <c r="IW280" s="19"/>
    </row>
    <row r="281" customFormat="false" ht="12.75" hidden="false" customHeight="false" outlineLevel="0" collapsed="false">
      <c r="E281" s="43"/>
      <c r="F281" s="62"/>
      <c r="G281" s="62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E282" s="25"/>
      <c r="F282" s="62"/>
      <c r="G282" s="62"/>
      <c r="I282" s="25"/>
      <c r="K282" s="15"/>
      <c r="L282" s="15"/>
      <c r="M282" s="15"/>
      <c r="N282" s="15"/>
      <c r="O282" s="15"/>
      <c r="P282" s="15"/>
      <c r="Q282" s="15"/>
      <c r="R282" s="15"/>
      <c r="S282" s="15"/>
    </row>
    <row r="283" customFormat="false" ht="12.75" hidden="false" customHeight="false" outlineLevel="0" collapsed="false">
      <c r="E283" s="25"/>
      <c r="F283" s="62"/>
      <c r="G283" s="62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</row>
    <row r="284" customFormat="false" ht="12.75" hidden="false" customHeight="false" outlineLevel="0" collapsed="false">
      <c r="E284" s="4"/>
      <c r="F284" s="62"/>
      <c r="G284" s="62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</row>
    <row r="285" customFormat="false" ht="12.75" hidden="false" customHeight="false" outlineLevel="0" collapsed="false">
      <c r="A285" s="19"/>
      <c r="B285" s="19"/>
      <c r="C285" s="20"/>
      <c r="D285" s="21"/>
      <c r="E285" s="4"/>
      <c r="F285" s="56"/>
      <c r="G285" s="56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9"/>
      <c r="BB285" s="19"/>
      <c r="BC285" s="19"/>
      <c r="BD285" s="19"/>
      <c r="BE285" s="19"/>
      <c r="BF285" s="19"/>
      <c r="BG285" s="19"/>
      <c r="BH285" s="19"/>
      <c r="BI285" s="19"/>
      <c r="BJ285" s="19"/>
      <c r="BK285" s="19"/>
      <c r="BL285" s="19"/>
      <c r="BM285" s="19"/>
      <c r="BN285" s="19"/>
      <c r="BO285" s="19"/>
      <c r="BP285" s="19"/>
      <c r="BQ285" s="19"/>
      <c r="BR285" s="19"/>
      <c r="BS285" s="19"/>
      <c r="BT285" s="19"/>
      <c r="BU285" s="19"/>
      <c r="BV285" s="19"/>
      <c r="BW285" s="19"/>
      <c r="BX285" s="19"/>
      <c r="BY285" s="19"/>
      <c r="BZ285" s="19"/>
      <c r="CA285" s="19"/>
      <c r="CB285" s="19"/>
      <c r="CC285" s="19"/>
      <c r="CD285" s="19"/>
      <c r="CE285" s="19"/>
      <c r="CF285" s="19"/>
      <c r="CG285" s="19"/>
      <c r="CH285" s="19"/>
      <c r="CI285" s="19"/>
      <c r="CJ285" s="19"/>
      <c r="CK285" s="19"/>
      <c r="CL285" s="19"/>
      <c r="CM285" s="19"/>
      <c r="CN285" s="19"/>
      <c r="CO285" s="19"/>
      <c r="CP285" s="19"/>
      <c r="CQ285" s="19"/>
      <c r="CR285" s="19"/>
      <c r="CS285" s="19"/>
      <c r="CT285" s="19"/>
      <c r="CU285" s="19"/>
      <c r="CV285" s="19"/>
      <c r="CW285" s="19"/>
      <c r="CX285" s="19"/>
      <c r="CY285" s="19"/>
      <c r="CZ285" s="19"/>
      <c r="DA285" s="19"/>
      <c r="DB285" s="19"/>
      <c r="DC285" s="19"/>
      <c r="DD285" s="19"/>
      <c r="DE285" s="19"/>
      <c r="DF285" s="19"/>
      <c r="DG285" s="19"/>
      <c r="DH285" s="19"/>
      <c r="DI285" s="19"/>
      <c r="DJ285" s="19"/>
      <c r="DK285" s="19"/>
      <c r="DL285" s="19"/>
      <c r="DM285" s="19"/>
      <c r="DN285" s="19"/>
      <c r="DO285" s="19"/>
      <c r="DP285" s="19"/>
      <c r="DQ285" s="19"/>
      <c r="DR285" s="19"/>
      <c r="DS285" s="19"/>
      <c r="DT285" s="19"/>
      <c r="DU285" s="19"/>
      <c r="DV285" s="19"/>
      <c r="DW285" s="19"/>
      <c r="DX285" s="19"/>
      <c r="DY285" s="19"/>
      <c r="DZ285" s="19"/>
      <c r="EA285" s="19"/>
      <c r="EB285" s="19"/>
      <c r="EC285" s="19"/>
      <c r="ED285" s="19"/>
      <c r="EE285" s="19"/>
      <c r="EF285" s="19"/>
      <c r="EG285" s="19"/>
      <c r="EH285" s="19"/>
      <c r="EI285" s="19"/>
      <c r="EJ285" s="19"/>
      <c r="EK285" s="19"/>
      <c r="EL285" s="19"/>
      <c r="EM285" s="19"/>
      <c r="EN285" s="19"/>
      <c r="EO285" s="19"/>
      <c r="EP285" s="19"/>
      <c r="EQ285" s="19"/>
      <c r="ER285" s="19"/>
      <c r="ES285" s="19"/>
      <c r="ET285" s="19"/>
      <c r="EU285" s="19"/>
      <c r="EV285" s="19"/>
      <c r="EW285" s="19"/>
      <c r="EX285" s="19"/>
      <c r="EY285" s="19"/>
      <c r="EZ285" s="19"/>
      <c r="FA285" s="19"/>
      <c r="FB285" s="19"/>
      <c r="FC285" s="19"/>
      <c r="FD285" s="19"/>
      <c r="FE285" s="19"/>
      <c r="FF285" s="19"/>
      <c r="FG285" s="19"/>
      <c r="FH285" s="19"/>
      <c r="FI285" s="19"/>
      <c r="FJ285" s="19"/>
      <c r="FK285" s="19"/>
      <c r="FL285" s="19"/>
      <c r="FM285" s="19"/>
      <c r="FN285" s="19"/>
      <c r="FO285" s="19"/>
      <c r="FP285" s="19"/>
      <c r="FQ285" s="19"/>
      <c r="FR285" s="19"/>
      <c r="FS285" s="19"/>
      <c r="FT285" s="19"/>
      <c r="FU285" s="19"/>
      <c r="FV285" s="19"/>
      <c r="FW285" s="19"/>
      <c r="FX285" s="19"/>
      <c r="FY285" s="19"/>
      <c r="FZ285" s="19"/>
      <c r="GA285" s="19"/>
      <c r="GB285" s="19"/>
      <c r="GC285" s="19"/>
      <c r="GD285" s="19"/>
      <c r="GE285" s="19"/>
      <c r="GF285" s="19"/>
      <c r="GG285" s="19"/>
      <c r="GH285" s="19"/>
      <c r="GI285" s="19"/>
      <c r="GJ285" s="19"/>
      <c r="GK285" s="19"/>
      <c r="GL285" s="19"/>
      <c r="GM285" s="19"/>
      <c r="GN285" s="19"/>
      <c r="GO285" s="19"/>
      <c r="GP285" s="19"/>
      <c r="GQ285" s="19"/>
      <c r="GR285" s="19"/>
      <c r="GS285" s="19"/>
      <c r="GT285" s="19"/>
      <c r="GU285" s="19"/>
      <c r="GV285" s="19"/>
      <c r="GW285" s="19"/>
      <c r="GX285" s="19"/>
      <c r="GY285" s="19"/>
      <c r="GZ285" s="19"/>
      <c r="HA285" s="19"/>
      <c r="HB285" s="19"/>
      <c r="HC285" s="19"/>
      <c r="HD285" s="19"/>
      <c r="HE285" s="19"/>
      <c r="HF285" s="19"/>
      <c r="HG285" s="19"/>
      <c r="HH285" s="19"/>
      <c r="HI285" s="19"/>
      <c r="HJ285" s="19"/>
      <c r="HK285" s="19"/>
      <c r="HL285" s="19"/>
      <c r="HM285" s="19"/>
      <c r="HN285" s="19"/>
      <c r="HO285" s="19"/>
      <c r="HP285" s="19"/>
      <c r="HQ285" s="19"/>
      <c r="HR285" s="19"/>
      <c r="HS285" s="19"/>
      <c r="HT285" s="19"/>
      <c r="HU285" s="19"/>
      <c r="HV285" s="19"/>
      <c r="HW285" s="19"/>
      <c r="HX285" s="19"/>
      <c r="HY285" s="19"/>
      <c r="HZ285" s="19"/>
      <c r="IA285" s="19"/>
      <c r="IB285" s="19"/>
      <c r="IC285" s="19"/>
      <c r="ID285" s="19"/>
      <c r="IE285" s="19"/>
      <c r="IF285" s="19"/>
      <c r="IG285" s="19"/>
      <c r="IH285" s="19"/>
      <c r="II285" s="19"/>
      <c r="IJ285" s="19"/>
      <c r="IK285" s="19"/>
      <c r="IL285" s="19"/>
      <c r="IM285" s="19"/>
      <c r="IN285" s="19"/>
      <c r="IO285" s="19"/>
      <c r="IP285" s="19"/>
      <c r="IQ285" s="19"/>
      <c r="IR285" s="19"/>
      <c r="IS285" s="19"/>
      <c r="IT285" s="19"/>
      <c r="IU285" s="19"/>
      <c r="IV285" s="19"/>
      <c r="IW285" s="19"/>
    </row>
    <row r="286" customFormat="false" ht="12.75" hidden="false" customHeight="false" outlineLevel="0" collapsed="false">
      <c r="A286" s="19"/>
      <c r="B286" s="19"/>
      <c r="C286" s="20"/>
      <c r="D286" s="21"/>
      <c r="E286" s="4"/>
      <c r="F286" s="56"/>
      <c r="G286" s="56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19"/>
      <c r="BH286" s="19"/>
      <c r="BI286" s="19"/>
      <c r="BJ286" s="19"/>
      <c r="BK286" s="19"/>
      <c r="BL286" s="19"/>
      <c r="BM286" s="19"/>
      <c r="BN286" s="19"/>
      <c r="BO286" s="19"/>
      <c r="BP286" s="19"/>
      <c r="BQ286" s="19"/>
      <c r="BR286" s="19"/>
      <c r="BS286" s="19"/>
      <c r="BT286" s="19"/>
      <c r="BU286" s="19"/>
      <c r="BV286" s="19"/>
      <c r="BW286" s="19"/>
      <c r="BX286" s="19"/>
      <c r="BY286" s="19"/>
      <c r="BZ286" s="19"/>
      <c r="CA286" s="19"/>
      <c r="CB286" s="19"/>
      <c r="CC286" s="19"/>
      <c r="CD286" s="19"/>
      <c r="CE286" s="19"/>
      <c r="CF286" s="19"/>
      <c r="CG286" s="19"/>
      <c r="CH286" s="19"/>
      <c r="CI286" s="19"/>
      <c r="CJ286" s="19"/>
      <c r="CK286" s="19"/>
      <c r="CL286" s="19"/>
      <c r="CM286" s="19"/>
      <c r="CN286" s="19"/>
      <c r="CO286" s="19"/>
      <c r="CP286" s="19"/>
      <c r="CQ286" s="19"/>
      <c r="CR286" s="19"/>
      <c r="CS286" s="19"/>
      <c r="CT286" s="19"/>
      <c r="CU286" s="19"/>
      <c r="CV286" s="19"/>
      <c r="CW286" s="19"/>
      <c r="CX286" s="19"/>
      <c r="CY286" s="19"/>
      <c r="CZ286" s="19"/>
      <c r="DA286" s="19"/>
      <c r="DB286" s="19"/>
      <c r="DC286" s="19"/>
      <c r="DD286" s="19"/>
      <c r="DE286" s="19"/>
      <c r="DF286" s="19"/>
      <c r="DG286" s="19"/>
      <c r="DH286" s="19"/>
      <c r="DI286" s="19"/>
      <c r="DJ286" s="19"/>
      <c r="DK286" s="19"/>
      <c r="DL286" s="19"/>
      <c r="DM286" s="19"/>
      <c r="DN286" s="19"/>
      <c r="DO286" s="19"/>
      <c r="DP286" s="19"/>
      <c r="DQ286" s="19"/>
      <c r="DR286" s="19"/>
      <c r="DS286" s="19"/>
      <c r="DT286" s="19"/>
      <c r="DU286" s="19"/>
      <c r="DV286" s="19"/>
      <c r="DW286" s="19"/>
      <c r="DX286" s="19"/>
      <c r="DY286" s="19"/>
      <c r="DZ286" s="19"/>
      <c r="EA286" s="19"/>
      <c r="EB286" s="19"/>
      <c r="EC286" s="19"/>
      <c r="ED286" s="19"/>
      <c r="EE286" s="19"/>
      <c r="EF286" s="19"/>
      <c r="EG286" s="19"/>
      <c r="EH286" s="19"/>
      <c r="EI286" s="19"/>
      <c r="EJ286" s="19"/>
      <c r="EK286" s="19"/>
      <c r="EL286" s="19"/>
      <c r="EM286" s="19"/>
      <c r="EN286" s="19"/>
      <c r="EO286" s="19"/>
      <c r="EP286" s="19"/>
      <c r="EQ286" s="19"/>
      <c r="ER286" s="19"/>
      <c r="ES286" s="19"/>
      <c r="ET286" s="19"/>
      <c r="EU286" s="19"/>
      <c r="EV286" s="19"/>
      <c r="EW286" s="19"/>
      <c r="EX286" s="19"/>
      <c r="EY286" s="19"/>
      <c r="EZ286" s="19"/>
      <c r="FA286" s="19"/>
      <c r="FB286" s="19"/>
      <c r="FC286" s="19"/>
      <c r="FD286" s="19"/>
      <c r="FE286" s="19"/>
      <c r="FF286" s="19"/>
      <c r="FG286" s="19"/>
      <c r="FH286" s="19"/>
      <c r="FI286" s="19"/>
      <c r="FJ286" s="19"/>
      <c r="FK286" s="19"/>
      <c r="FL286" s="19"/>
      <c r="FM286" s="19"/>
      <c r="FN286" s="19"/>
      <c r="FO286" s="19"/>
      <c r="FP286" s="19"/>
      <c r="FQ286" s="19"/>
      <c r="FR286" s="19"/>
      <c r="FS286" s="19"/>
      <c r="FT286" s="19"/>
      <c r="FU286" s="19"/>
      <c r="FV286" s="19"/>
      <c r="FW286" s="19"/>
      <c r="FX286" s="19"/>
      <c r="FY286" s="19"/>
      <c r="FZ286" s="19"/>
      <c r="GA286" s="19"/>
      <c r="GB286" s="19"/>
      <c r="GC286" s="19"/>
      <c r="GD286" s="19"/>
      <c r="GE286" s="19"/>
      <c r="GF286" s="19"/>
      <c r="GG286" s="19"/>
      <c r="GH286" s="19"/>
      <c r="GI286" s="19"/>
      <c r="GJ286" s="19"/>
      <c r="GK286" s="19"/>
      <c r="GL286" s="19"/>
      <c r="GM286" s="19"/>
      <c r="GN286" s="19"/>
      <c r="GO286" s="19"/>
      <c r="GP286" s="19"/>
      <c r="GQ286" s="19"/>
      <c r="GR286" s="19"/>
      <c r="GS286" s="19"/>
      <c r="GT286" s="19"/>
      <c r="GU286" s="19"/>
      <c r="GV286" s="19"/>
      <c r="GW286" s="19"/>
      <c r="GX286" s="19"/>
      <c r="GY286" s="19"/>
      <c r="GZ286" s="19"/>
      <c r="HA286" s="19"/>
      <c r="HB286" s="19"/>
      <c r="HC286" s="19"/>
      <c r="HD286" s="19"/>
      <c r="HE286" s="19"/>
      <c r="HF286" s="19"/>
      <c r="HG286" s="19"/>
      <c r="HH286" s="19"/>
      <c r="HI286" s="19"/>
      <c r="HJ286" s="19"/>
      <c r="HK286" s="19"/>
      <c r="HL286" s="19"/>
      <c r="HM286" s="19"/>
      <c r="HN286" s="19"/>
      <c r="HO286" s="19"/>
      <c r="HP286" s="19"/>
      <c r="HQ286" s="19"/>
      <c r="HR286" s="19"/>
      <c r="HS286" s="19"/>
      <c r="HT286" s="19"/>
      <c r="HU286" s="19"/>
      <c r="HV286" s="19"/>
      <c r="HW286" s="19"/>
      <c r="HX286" s="19"/>
      <c r="HY286" s="19"/>
      <c r="HZ286" s="19"/>
      <c r="IA286" s="19"/>
      <c r="IB286" s="19"/>
      <c r="IC286" s="19"/>
      <c r="ID286" s="19"/>
      <c r="IE286" s="19"/>
      <c r="IF286" s="19"/>
      <c r="IG286" s="19"/>
      <c r="IH286" s="19"/>
      <c r="II286" s="19"/>
      <c r="IJ286" s="19"/>
      <c r="IK286" s="19"/>
      <c r="IL286" s="19"/>
      <c r="IM286" s="19"/>
      <c r="IN286" s="19"/>
      <c r="IO286" s="19"/>
      <c r="IP286" s="19"/>
      <c r="IQ286" s="19"/>
      <c r="IR286" s="19"/>
      <c r="IS286" s="19"/>
      <c r="IT286" s="19"/>
      <c r="IU286" s="19"/>
      <c r="IV286" s="19"/>
      <c r="IW286" s="19"/>
    </row>
    <row r="287" customFormat="false" ht="12.75" hidden="false" customHeight="false" outlineLevel="0" collapsed="false">
      <c r="E287" s="43"/>
      <c r="F287" s="62"/>
      <c r="G287" s="62"/>
      <c r="I287" s="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</row>
    <row r="288" customFormat="false" ht="12.75" hidden="false" customHeight="false" outlineLevel="0" collapsed="false">
      <c r="E288" s="43"/>
      <c r="F288" s="62"/>
      <c r="G288" s="62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</row>
    <row r="289" customFormat="false" ht="12.75" hidden="false" customHeight="false" outlineLevel="0" collapsed="false">
      <c r="E289" s="43"/>
      <c r="F289" s="62"/>
      <c r="G289" s="62"/>
      <c r="I289" s="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</row>
    <row r="290" customFormat="false" ht="12.75" hidden="false" customHeight="false" outlineLevel="0" collapsed="false">
      <c r="E290" s="43"/>
      <c r="F290" s="62"/>
      <c r="G290" s="62"/>
      <c r="I290" s="4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</row>
    <row r="291" customFormat="false" ht="12.75" hidden="false" customHeight="false" outlineLevel="0" collapsed="false">
      <c r="E291" s="4"/>
      <c r="F291" s="62"/>
      <c r="G291" s="62"/>
      <c r="I291" s="4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</row>
    <row r="292" customFormat="false" ht="12.75" hidden="false" customHeight="false" outlineLevel="0" collapsed="false">
      <c r="E292" s="4"/>
      <c r="F292" s="62"/>
      <c r="G292" s="62"/>
      <c r="I292" s="4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customFormat="false" ht="12.75" hidden="false" customHeight="false" outlineLevel="0" collapsed="false">
      <c r="E293" s="4"/>
      <c r="F293" s="62"/>
      <c r="G293" s="62"/>
      <c r="I293" s="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Y293" s="52"/>
    </row>
    <row r="294" customFormat="false" ht="12.75" hidden="false" customHeight="false" outlineLevel="0" collapsed="false">
      <c r="A294" s="19"/>
      <c r="B294" s="19"/>
      <c r="C294" s="20"/>
      <c r="D294" s="21"/>
      <c r="E294" s="25"/>
      <c r="F294" s="63"/>
      <c r="G294" s="63"/>
      <c r="H294" s="19"/>
      <c r="I294" s="25"/>
      <c r="J294" s="19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19"/>
      <c r="Y294" s="55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  <c r="BA294" s="19"/>
      <c r="BB294" s="19"/>
      <c r="BC294" s="19"/>
      <c r="BD294" s="19"/>
      <c r="BE294" s="19"/>
      <c r="BF294" s="19"/>
      <c r="BG294" s="19"/>
      <c r="BH294" s="19"/>
      <c r="BI294" s="19"/>
      <c r="BJ294" s="19"/>
      <c r="BK294" s="19"/>
      <c r="BL294" s="19"/>
      <c r="BM294" s="19"/>
      <c r="BN294" s="19"/>
      <c r="BO294" s="19"/>
      <c r="BP294" s="19"/>
      <c r="BQ294" s="19"/>
      <c r="BR294" s="19"/>
      <c r="BS294" s="19"/>
      <c r="BT294" s="19"/>
      <c r="BU294" s="19"/>
      <c r="BV294" s="19"/>
      <c r="BW294" s="19"/>
      <c r="BX294" s="19"/>
      <c r="BY294" s="19"/>
      <c r="BZ294" s="19"/>
      <c r="CA294" s="19"/>
      <c r="CB294" s="19"/>
      <c r="CC294" s="19"/>
      <c r="CD294" s="19"/>
      <c r="CE294" s="19"/>
      <c r="CF294" s="19"/>
      <c r="CG294" s="19"/>
      <c r="CH294" s="19"/>
      <c r="CI294" s="19"/>
      <c r="CJ294" s="19"/>
      <c r="CK294" s="19"/>
      <c r="CL294" s="19"/>
      <c r="CM294" s="19"/>
      <c r="CN294" s="19"/>
      <c r="CO294" s="19"/>
      <c r="CP294" s="19"/>
      <c r="CQ294" s="19"/>
      <c r="CR294" s="19"/>
      <c r="CS294" s="19"/>
      <c r="CT294" s="19"/>
      <c r="CU294" s="19"/>
      <c r="CV294" s="19"/>
      <c r="CW294" s="19"/>
      <c r="CX294" s="19"/>
      <c r="CY294" s="19"/>
      <c r="CZ294" s="19"/>
      <c r="DA294" s="19"/>
      <c r="DB294" s="19"/>
      <c r="DC294" s="19"/>
      <c r="DD294" s="19"/>
      <c r="DE294" s="19"/>
      <c r="DF294" s="19"/>
      <c r="DG294" s="19"/>
      <c r="DH294" s="19"/>
      <c r="DI294" s="19"/>
      <c r="DJ294" s="19"/>
      <c r="DK294" s="19"/>
      <c r="DL294" s="19"/>
      <c r="DM294" s="19"/>
      <c r="DN294" s="19"/>
      <c r="DO294" s="19"/>
      <c r="DP294" s="19"/>
      <c r="DQ294" s="19"/>
      <c r="DR294" s="19"/>
      <c r="DS294" s="19"/>
      <c r="DT294" s="19"/>
      <c r="DU294" s="19"/>
      <c r="DV294" s="19"/>
      <c r="DW294" s="19"/>
      <c r="DX294" s="19"/>
      <c r="DY294" s="19"/>
      <c r="DZ294" s="19"/>
      <c r="EA294" s="19"/>
      <c r="EB294" s="19"/>
      <c r="EC294" s="19"/>
      <c r="ED294" s="19"/>
      <c r="EE294" s="19"/>
      <c r="EF294" s="19"/>
      <c r="EG294" s="19"/>
      <c r="EH294" s="19"/>
      <c r="EI294" s="19"/>
      <c r="EJ294" s="19"/>
      <c r="EK294" s="19"/>
      <c r="EL294" s="19"/>
      <c r="EM294" s="19"/>
      <c r="EN294" s="19"/>
      <c r="EO294" s="19"/>
      <c r="EP294" s="19"/>
      <c r="EQ294" s="19"/>
      <c r="ER294" s="19"/>
      <c r="ES294" s="19"/>
      <c r="ET294" s="19"/>
      <c r="EU294" s="19"/>
      <c r="EV294" s="19"/>
      <c r="EW294" s="19"/>
      <c r="EX294" s="19"/>
      <c r="EY294" s="19"/>
      <c r="EZ294" s="19"/>
      <c r="FA294" s="19"/>
      <c r="FB294" s="19"/>
      <c r="FC294" s="19"/>
      <c r="FD294" s="19"/>
      <c r="FE294" s="19"/>
      <c r="FF294" s="19"/>
      <c r="FG294" s="19"/>
      <c r="FH294" s="19"/>
      <c r="FI294" s="19"/>
      <c r="FJ294" s="19"/>
      <c r="FK294" s="19"/>
      <c r="FL294" s="19"/>
      <c r="FM294" s="19"/>
      <c r="FN294" s="19"/>
      <c r="FO294" s="19"/>
      <c r="FP294" s="19"/>
      <c r="FQ294" s="19"/>
      <c r="FR294" s="19"/>
      <c r="FS294" s="19"/>
      <c r="FT294" s="19"/>
      <c r="FU294" s="19"/>
      <c r="FV294" s="19"/>
      <c r="FW294" s="19"/>
      <c r="FX294" s="19"/>
      <c r="FY294" s="19"/>
      <c r="FZ294" s="19"/>
      <c r="GA294" s="19"/>
      <c r="GB294" s="19"/>
      <c r="GC294" s="19"/>
      <c r="GD294" s="19"/>
      <c r="GE294" s="19"/>
      <c r="GF294" s="19"/>
      <c r="GG294" s="19"/>
      <c r="GH294" s="19"/>
      <c r="GI294" s="19"/>
      <c r="GJ294" s="19"/>
      <c r="GK294" s="19"/>
      <c r="GL294" s="19"/>
      <c r="GM294" s="19"/>
      <c r="GN294" s="19"/>
      <c r="GO294" s="19"/>
      <c r="GP294" s="19"/>
      <c r="GQ294" s="19"/>
      <c r="GR294" s="19"/>
      <c r="GS294" s="19"/>
      <c r="GT294" s="19"/>
      <c r="GU294" s="19"/>
      <c r="GV294" s="19"/>
      <c r="GW294" s="19"/>
      <c r="GX294" s="19"/>
      <c r="GY294" s="19"/>
      <c r="GZ294" s="19"/>
      <c r="HA294" s="19"/>
      <c r="HB294" s="19"/>
      <c r="HC294" s="19"/>
      <c r="HD294" s="19"/>
      <c r="HE294" s="19"/>
      <c r="HF294" s="19"/>
      <c r="HG294" s="19"/>
      <c r="HH294" s="19"/>
      <c r="HI294" s="19"/>
      <c r="HJ294" s="19"/>
      <c r="HK294" s="19"/>
      <c r="HL294" s="19"/>
      <c r="HM294" s="19"/>
      <c r="HN294" s="19"/>
      <c r="HO294" s="19"/>
      <c r="HP294" s="19"/>
      <c r="HQ294" s="19"/>
      <c r="HR294" s="19"/>
      <c r="HS294" s="19"/>
      <c r="HT294" s="19"/>
      <c r="HU294" s="19"/>
      <c r="HV294" s="19"/>
      <c r="HW294" s="19"/>
      <c r="HX294" s="19"/>
      <c r="HY294" s="19"/>
      <c r="HZ294" s="19"/>
      <c r="IA294" s="19"/>
      <c r="IB294" s="19"/>
      <c r="IC294" s="19"/>
      <c r="ID294" s="19"/>
      <c r="IE294" s="19"/>
      <c r="IF294" s="19"/>
      <c r="IG294" s="19"/>
      <c r="IH294" s="19"/>
      <c r="II294" s="19"/>
      <c r="IJ294" s="19"/>
      <c r="IK294" s="19"/>
      <c r="IL294" s="19"/>
      <c r="IM294" s="19"/>
      <c r="IN294" s="19"/>
      <c r="IO294" s="19"/>
      <c r="IP294" s="19"/>
      <c r="IQ294" s="19"/>
      <c r="IR294" s="19"/>
      <c r="IS294" s="19"/>
      <c r="IT294" s="19"/>
      <c r="IU294" s="19"/>
      <c r="IV294" s="19"/>
      <c r="IW294" s="19"/>
    </row>
    <row r="295" customFormat="false" ht="12.75" hidden="false" customHeight="false" outlineLevel="0" collapsed="false">
      <c r="E295" s="4"/>
      <c r="F295" s="62"/>
      <c r="G295" s="62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</row>
    <row r="296" customFormat="false" ht="12.75" hidden="false" customHeight="false" outlineLevel="0" collapsed="false">
      <c r="E296" s="4"/>
      <c r="F296" s="62"/>
      <c r="G296" s="62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</row>
    <row r="297" customFormat="false" ht="12.75" hidden="false" customHeight="false" outlineLevel="0" collapsed="false">
      <c r="E297" s="4"/>
      <c r="F297" s="62"/>
      <c r="G297" s="62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</row>
    <row r="298" customFormat="false" ht="12.75" hidden="false" customHeight="false" outlineLevel="0" collapsed="false">
      <c r="E298" s="4"/>
      <c r="F298" s="56"/>
      <c r="G298" s="56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42"/>
  <sheetViews>
    <sheetView showFormulas="false" showGridLines="true" showRowColHeaders="true" showZeros="true" rightToLeft="false" tabSelected="false" showOutlineSymbols="true" defaultGridColor="true" view="normal" topLeftCell="A43" colorId="64" zoomScale="100" zoomScaleNormal="100" zoomScalePageLayoutView="100" workbookViewId="0">
      <selection pane="topLeft" activeCell="A58" activeCellId="0" sqref="A58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25.5" hidden="false" customHeight="false" outlineLevel="0" collapsed="false">
      <c r="A3" s="1" t="s">
        <v>6</v>
      </c>
      <c r="B3" s="1" t="s">
        <v>7</v>
      </c>
      <c r="C3" s="2" t="s">
        <v>8</v>
      </c>
      <c r="D3" s="3" t="s">
        <v>9</v>
      </c>
      <c r="E3" s="12" t="n">
        <v>120000</v>
      </c>
      <c r="F3" s="13" t="s">
        <v>10</v>
      </c>
      <c r="G3" s="14" t="s">
        <v>11</v>
      </c>
      <c r="I3" s="4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</row>
    <row r="4" customFormat="false" ht="25.5" hidden="false" customHeight="false" outlineLevel="0" collapsed="false">
      <c r="B4" s="1" t="s">
        <v>7</v>
      </c>
      <c r="C4" s="2" t="s">
        <v>12</v>
      </c>
      <c r="D4" s="3" t="s">
        <v>9</v>
      </c>
      <c r="E4" s="12" t="n">
        <v>60000</v>
      </c>
      <c r="F4" s="13" t="s">
        <v>10</v>
      </c>
      <c r="G4" s="14" t="s">
        <v>11</v>
      </c>
      <c r="I4" s="4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</row>
    <row r="5" customFormat="false" ht="12.75" hidden="false" customHeight="false" outlineLevel="0" collapsed="false">
      <c r="B5" s="1" t="s">
        <v>7</v>
      </c>
      <c r="C5" s="2" t="s">
        <v>13</v>
      </c>
      <c r="D5" s="3" t="s">
        <v>9</v>
      </c>
      <c r="E5" s="12" t="n">
        <v>300000</v>
      </c>
      <c r="F5" s="13" t="s">
        <v>10</v>
      </c>
      <c r="G5" s="16" t="s">
        <v>14</v>
      </c>
      <c r="I5" s="4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</row>
    <row r="6" customFormat="false" ht="25.5" hidden="false" customHeight="false" outlineLevel="0" collapsed="false">
      <c r="B6" s="1" t="s">
        <v>15</v>
      </c>
      <c r="C6" s="2" t="s">
        <v>16</v>
      </c>
      <c r="D6" s="3" t="s">
        <v>9</v>
      </c>
      <c r="E6" s="17" t="n">
        <v>660000</v>
      </c>
      <c r="F6" s="13" t="n">
        <v>0</v>
      </c>
      <c r="G6" s="14" t="s">
        <v>17</v>
      </c>
      <c r="I6" s="4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5"/>
    </row>
    <row r="7" customFormat="false" ht="12.75" hidden="false" customHeight="false" outlineLevel="0" collapsed="false">
      <c r="A7" s="19" t="s">
        <v>18</v>
      </c>
      <c r="B7" s="19"/>
      <c r="C7" s="20" t="s">
        <v>18</v>
      </c>
      <c r="D7" s="21"/>
      <c r="E7" s="22" t="n">
        <f aca="false">SUM(E3:E6)</f>
        <v>1140000</v>
      </c>
      <c r="F7" s="23"/>
      <c r="G7" s="24"/>
      <c r="H7" s="19"/>
      <c r="I7" s="25"/>
      <c r="J7" s="19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7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</row>
    <row r="8" customFormat="false" ht="12.75" hidden="false" customHeight="false" outlineLevel="0" collapsed="false">
      <c r="E8" s="17"/>
      <c r="F8" s="13"/>
      <c r="G8" s="16"/>
      <c r="I8" s="4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5"/>
    </row>
    <row r="9" customFormat="false" ht="12.75" hidden="false" customHeight="false" outlineLevel="0" collapsed="false">
      <c r="A9" s="5" t="s">
        <v>0</v>
      </c>
      <c r="B9" s="5"/>
      <c r="C9" s="6" t="s">
        <v>162</v>
      </c>
      <c r="D9" s="7"/>
      <c r="E9" s="8" t="s">
        <v>3</v>
      </c>
      <c r="F9" s="8" t="s">
        <v>4</v>
      </c>
      <c r="G9" s="6"/>
      <c r="H9" s="5"/>
      <c r="I9" s="8"/>
      <c r="J9" s="5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</row>
    <row r="10" customFormat="false" ht="12.75" hidden="false" customHeight="false" outlineLevel="0" collapsed="false">
      <c r="A10" s="31"/>
      <c r="B10" s="31"/>
      <c r="C10" s="28"/>
      <c r="E10" s="47"/>
      <c r="F10" s="48"/>
      <c r="G10" s="36"/>
      <c r="H10" s="31"/>
      <c r="I10" s="47"/>
      <c r="J10" s="31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  <c r="CA10" s="31"/>
      <c r="CB10" s="31"/>
      <c r="CC10" s="31"/>
      <c r="CD10" s="31"/>
      <c r="CE10" s="31"/>
      <c r="CF10" s="31"/>
      <c r="CG10" s="31"/>
      <c r="CH10" s="31"/>
      <c r="CI10" s="31"/>
      <c r="CJ10" s="31"/>
      <c r="CK10" s="31"/>
      <c r="CL10" s="31"/>
      <c r="CM10" s="31"/>
      <c r="CN10" s="31"/>
      <c r="CO10" s="31"/>
      <c r="CP10" s="31"/>
      <c r="CQ10" s="31"/>
      <c r="CR10" s="31"/>
      <c r="CS10" s="31"/>
      <c r="CT10" s="31"/>
      <c r="CU10" s="31"/>
      <c r="CV10" s="31"/>
      <c r="CW10" s="31"/>
      <c r="CX10" s="31"/>
      <c r="CY10" s="31"/>
      <c r="CZ10" s="31"/>
      <c r="DA10" s="31"/>
      <c r="DB10" s="31"/>
      <c r="DC10" s="31"/>
      <c r="DD10" s="31"/>
      <c r="DE10" s="31"/>
      <c r="DF10" s="31"/>
      <c r="DG10" s="31"/>
      <c r="DH10" s="31"/>
      <c r="DI10" s="31"/>
      <c r="DJ10" s="31"/>
      <c r="DK10" s="31"/>
      <c r="DL10" s="31"/>
      <c r="DM10" s="31"/>
      <c r="DN10" s="31"/>
      <c r="DO10" s="31"/>
      <c r="DP10" s="31"/>
      <c r="DQ10" s="31"/>
      <c r="DR10" s="31"/>
      <c r="DS10" s="31"/>
      <c r="DT10" s="31"/>
      <c r="DU10" s="31"/>
      <c r="DV10" s="31"/>
      <c r="DW10" s="31"/>
      <c r="DX10" s="31"/>
      <c r="DY10" s="31"/>
      <c r="DZ10" s="31"/>
      <c r="EA10" s="31"/>
      <c r="EB10" s="31"/>
      <c r="EC10" s="31"/>
      <c r="ED10" s="31"/>
      <c r="EE10" s="31"/>
      <c r="EF10" s="31"/>
      <c r="EG10" s="31"/>
      <c r="EH10" s="31"/>
      <c r="EI10" s="31"/>
      <c r="EJ10" s="31"/>
      <c r="EK10" s="31"/>
      <c r="EL10" s="31"/>
      <c r="EM10" s="31"/>
      <c r="EN10" s="31"/>
      <c r="EO10" s="31"/>
      <c r="EP10" s="31"/>
      <c r="EQ10" s="31"/>
      <c r="ER10" s="31"/>
      <c r="ES10" s="31"/>
      <c r="ET10" s="31"/>
      <c r="EU10" s="31"/>
      <c r="EV10" s="31"/>
      <c r="EW10" s="31"/>
      <c r="EX10" s="31"/>
      <c r="EY10" s="31"/>
      <c r="EZ10" s="31"/>
      <c r="FA10" s="31"/>
      <c r="FB10" s="31"/>
      <c r="FC10" s="31"/>
      <c r="FD10" s="31"/>
      <c r="FE10" s="31"/>
      <c r="FF10" s="31"/>
      <c r="FG10" s="31"/>
      <c r="FH10" s="31"/>
      <c r="FI10" s="31"/>
      <c r="FJ10" s="31"/>
      <c r="FK10" s="31"/>
      <c r="FL10" s="31"/>
      <c r="FM10" s="31"/>
      <c r="FN10" s="31"/>
      <c r="FO10" s="31"/>
      <c r="FP10" s="31"/>
      <c r="FQ10" s="31"/>
      <c r="FR10" s="31"/>
      <c r="FS10" s="31"/>
      <c r="FT10" s="31"/>
      <c r="FU10" s="31"/>
      <c r="FV10" s="31"/>
      <c r="FW10" s="31"/>
      <c r="FX10" s="31"/>
      <c r="FY10" s="31"/>
      <c r="FZ10" s="31"/>
      <c r="GA10" s="31"/>
      <c r="GB10" s="31"/>
      <c r="GC10" s="31"/>
      <c r="GD10" s="31"/>
      <c r="GE10" s="31"/>
      <c r="GF10" s="31"/>
      <c r="GG10" s="31"/>
      <c r="GH10" s="31"/>
      <c r="GI10" s="31"/>
      <c r="GJ10" s="31"/>
      <c r="GK10" s="31"/>
      <c r="GL10" s="31"/>
      <c r="GM10" s="31"/>
      <c r="GN10" s="31"/>
      <c r="GO10" s="31"/>
      <c r="GP10" s="31"/>
      <c r="GQ10" s="31"/>
      <c r="GR10" s="31"/>
      <c r="GS10" s="31"/>
      <c r="GT10" s="31"/>
      <c r="GU10" s="31"/>
      <c r="GV10" s="31"/>
      <c r="GW10" s="31"/>
      <c r="GX10" s="31"/>
      <c r="GY10" s="31"/>
      <c r="GZ10" s="31"/>
      <c r="HA10" s="31"/>
      <c r="HB10" s="31"/>
      <c r="HC10" s="31"/>
      <c r="HD10" s="31"/>
      <c r="HE10" s="31"/>
      <c r="HF10" s="31"/>
      <c r="HG10" s="31"/>
      <c r="HH10" s="31"/>
      <c r="HI10" s="31"/>
      <c r="HJ10" s="31"/>
      <c r="HK10" s="31"/>
      <c r="HL10" s="31"/>
      <c r="HM10" s="31"/>
      <c r="HN10" s="31"/>
      <c r="HO10" s="31"/>
      <c r="HP10" s="31"/>
      <c r="HQ10" s="31"/>
      <c r="HR10" s="31"/>
      <c r="HS10" s="31"/>
      <c r="HT10" s="31"/>
      <c r="HU10" s="31"/>
      <c r="HV10" s="31"/>
      <c r="HW10" s="31"/>
      <c r="HX10" s="31"/>
      <c r="HY10" s="31"/>
      <c r="HZ10" s="31"/>
      <c r="IA10" s="31"/>
      <c r="IB10" s="31"/>
      <c r="IC10" s="31"/>
      <c r="ID10" s="31"/>
      <c r="IE10" s="31"/>
      <c r="IF10" s="31"/>
      <c r="IG10" s="31"/>
      <c r="IH10" s="31"/>
      <c r="II10" s="31"/>
      <c r="IJ10" s="31"/>
      <c r="IK10" s="31"/>
      <c r="IL10" s="31"/>
      <c r="IM10" s="31"/>
      <c r="IN10" s="31"/>
      <c r="IO10" s="31"/>
      <c r="IP10" s="31"/>
      <c r="IQ10" s="31"/>
      <c r="IR10" s="31"/>
      <c r="IS10" s="31"/>
      <c r="IT10" s="31"/>
      <c r="IU10" s="31"/>
      <c r="IV10" s="31"/>
      <c r="IW10" s="31"/>
    </row>
    <row r="11" customFormat="false" ht="12.75" hidden="false" customHeight="false" outlineLevel="0" collapsed="false">
      <c r="A11" s="1" t="s">
        <v>6</v>
      </c>
      <c r="B11" s="1" t="s">
        <v>15</v>
      </c>
      <c r="C11" s="2" t="s">
        <v>163</v>
      </c>
      <c r="D11" s="28" t="s">
        <v>15</v>
      </c>
      <c r="E11" s="17" t="n">
        <v>288000</v>
      </c>
      <c r="F11" s="13" t="n">
        <v>72000</v>
      </c>
      <c r="G11" s="14" t="s">
        <v>164</v>
      </c>
      <c r="I11" s="4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customFormat="false" ht="25.5" hidden="false" customHeight="false" outlineLevel="0" collapsed="false">
      <c r="B12" s="1" t="s">
        <v>15</v>
      </c>
      <c r="C12" s="2" t="s">
        <v>165</v>
      </c>
      <c r="D12" s="28" t="s">
        <v>15</v>
      </c>
      <c r="E12" s="17" t="n">
        <v>288000</v>
      </c>
      <c r="F12" s="13" t="n">
        <v>24000</v>
      </c>
      <c r="G12" s="14" t="s">
        <v>166</v>
      </c>
      <c r="I12" s="4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</row>
    <row r="13" customFormat="false" ht="12.75" hidden="false" customHeight="false" outlineLevel="0" collapsed="false">
      <c r="B13" s="1" t="s">
        <v>15</v>
      </c>
      <c r="C13" s="2" t="s">
        <v>167</v>
      </c>
      <c r="D13" s="3" t="s">
        <v>9</v>
      </c>
      <c r="E13" s="12" t="n">
        <v>180000</v>
      </c>
      <c r="F13" s="13" t="n">
        <v>90000</v>
      </c>
      <c r="G13" s="16" t="s">
        <v>168</v>
      </c>
      <c r="I13" s="4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</row>
    <row r="14" customFormat="false" ht="12.75" hidden="false" customHeight="false" outlineLevel="0" collapsed="false">
      <c r="B14" s="1" t="s">
        <v>15</v>
      </c>
      <c r="C14" s="2" t="s">
        <v>169</v>
      </c>
      <c r="D14" s="3" t="s">
        <v>93</v>
      </c>
      <c r="E14" s="17" t="n">
        <v>48000</v>
      </c>
      <c r="F14" s="13" t="n">
        <v>48000</v>
      </c>
      <c r="G14" s="16"/>
      <c r="I14" s="4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5"/>
    </row>
    <row r="15" customFormat="false" ht="25.5" hidden="false" customHeight="false" outlineLevel="0" collapsed="false">
      <c r="B15" s="1" t="s">
        <v>15</v>
      </c>
      <c r="C15" s="2" t="s">
        <v>170</v>
      </c>
      <c r="D15" s="28" t="s">
        <v>35</v>
      </c>
      <c r="E15" s="37" t="n">
        <v>84000</v>
      </c>
      <c r="F15" s="29" t="n">
        <v>84000</v>
      </c>
      <c r="G15" s="14" t="s">
        <v>171</v>
      </c>
      <c r="I15" s="4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</row>
    <row r="16" customFormat="false" ht="12.75" hidden="false" customHeight="false" outlineLevel="0" collapsed="false">
      <c r="B16" s="1" t="s">
        <v>15</v>
      </c>
      <c r="C16" s="2" t="s">
        <v>172</v>
      </c>
      <c r="D16" s="28" t="s">
        <v>35</v>
      </c>
      <c r="E16" s="37" t="n">
        <v>144000</v>
      </c>
      <c r="F16" s="29"/>
      <c r="G16" s="14" t="s">
        <v>173</v>
      </c>
      <c r="I16" s="4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</row>
    <row r="17" customFormat="false" ht="12.75" hidden="false" customHeight="false" outlineLevel="0" collapsed="false">
      <c r="B17" s="1" t="s">
        <v>15</v>
      </c>
      <c r="C17" s="2" t="s">
        <v>174</v>
      </c>
      <c r="D17" s="28" t="s">
        <v>9</v>
      </c>
      <c r="E17" s="37" t="n">
        <v>300000</v>
      </c>
      <c r="F17" s="29" t="n">
        <v>275000</v>
      </c>
      <c r="G17" s="14" t="s">
        <v>175</v>
      </c>
      <c r="I17" s="4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</row>
    <row r="18" customFormat="false" ht="12.75" hidden="false" customHeight="false" outlineLevel="0" collapsed="false">
      <c r="B18" s="1" t="s">
        <v>7</v>
      </c>
      <c r="C18" s="2" t="s">
        <v>176</v>
      </c>
      <c r="D18" s="3" t="s">
        <v>9</v>
      </c>
      <c r="E18" s="12" t="n">
        <v>312000</v>
      </c>
      <c r="F18" s="13" t="n">
        <v>275000</v>
      </c>
      <c r="G18" s="14" t="s">
        <v>175</v>
      </c>
      <c r="I18" s="4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</row>
    <row r="19" customFormat="false" ht="12.75" hidden="false" customHeight="false" outlineLevel="0" collapsed="false">
      <c r="A19" s="10" t="s">
        <v>18</v>
      </c>
      <c r="B19" s="10"/>
      <c r="C19" s="38" t="s">
        <v>18</v>
      </c>
      <c r="D19" s="6"/>
      <c r="E19" s="42" t="n">
        <f aca="false">SUM(E11:E18)</f>
        <v>1644000</v>
      </c>
      <c r="F19" s="50" t="n">
        <f aca="false">SUM(F11:F18)</f>
        <v>868000</v>
      </c>
      <c r="G19" s="38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</row>
    <row r="20" customFormat="false" ht="12.75" hidden="false" customHeight="false" outlineLevel="0" collapsed="false">
      <c r="D20" s="28"/>
      <c r="E20" s="15"/>
      <c r="F20" s="51"/>
      <c r="G20" s="2"/>
    </row>
    <row r="21" customFormat="false" ht="12.75" hidden="false" customHeight="false" outlineLevel="0" collapsed="false">
      <c r="A21" s="52" t="s">
        <v>0</v>
      </c>
      <c r="B21" s="52"/>
      <c r="C21" s="30" t="s">
        <v>231</v>
      </c>
      <c r="D21" s="30"/>
      <c r="E21" s="53" t="s">
        <v>3</v>
      </c>
      <c r="F21" s="53" t="s">
        <v>4</v>
      </c>
      <c r="G21" s="30"/>
      <c r="H21" s="52"/>
      <c r="I21" s="53"/>
      <c r="J21" s="52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5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  <c r="BZ21" s="52"/>
      <c r="CA21" s="52"/>
      <c r="CB21" s="52"/>
      <c r="CC21" s="52"/>
      <c r="CD21" s="52"/>
      <c r="CE21" s="52"/>
      <c r="CF21" s="52"/>
      <c r="CG21" s="52"/>
      <c r="CH21" s="52"/>
      <c r="CI21" s="52"/>
      <c r="CJ21" s="52"/>
      <c r="CK21" s="52"/>
      <c r="CL21" s="52"/>
      <c r="CM21" s="52"/>
      <c r="CN21" s="52"/>
      <c r="CO21" s="52"/>
      <c r="CP21" s="52"/>
      <c r="CQ21" s="52"/>
      <c r="CR21" s="52"/>
      <c r="CS21" s="52"/>
      <c r="CT21" s="52"/>
      <c r="CU21" s="52"/>
      <c r="CV21" s="52"/>
      <c r="CW21" s="52"/>
      <c r="CX21" s="52"/>
      <c r="CY21" s="52"/>
      <c r="CZ21" s="52"/>
      <c r="DA21" s="52"/>
      <c r="DB21" s="52"/>
      <c r="DC21" s="52"/>
      <c r="DD21" s="52"/>
      <c r="DE21" s="52"/>
      <c r="DF21" s="52"/>
      <c r="DG21" s="52"/>
      <c r="DH21" s="52"/>
      <c r="DI21" s="52"/>
      <c r="DJ21" s="52"/>
      <c r="DK21" s="52"/>
      <c r="DL21" s="52"/>
      <c r="DM21" s="52"/>
      <c r="DN21" s="52"/>
      <c r="DO21" s="52"/>
      <c r="DP21" s="52"/>
      <c r="DQ21" s="52"/>
      <c r="DR21" s="52"/>
      <c r="DS21" s="52"/>
      <c r="DT21" s="52"/>
      <c r="DU21" s="52"/>
      <c r="DV21" s="52"/>
      <c r="DW21" s="52"/>
      <c r="DX21" s="52"/>
      <c r="DY21" s="52"/>
      <c r="DZ21" s="52"/>
      <c r="EA21" s="52"/>
      <c r="EB21" s="52"/>
      <c r="EC21" s="52"/>
      <c r="ED21" s="52"/>
      <c r="EE21" s="52"/>
      <c r="EF21" s="52"/>
      <c r="EG21" s="52"/>
      <c r="EH21" s="52"/>
      <c r="EI21" s="52"/>
      <c r="EJ21" s="52"/>
      <c r="EK21" s="52"/>
      <c r="EL21" s="52"/>
      <c r="EM21" s="52"/>
      <c r="EN21" s="52"/>
      <c r="EO21" s="52"/>
      <c r="EP21" s="52"/>
      <c r="EQ21" s="52"/>
      <c r="ER21" s="52"/>
      <c r="ES21" s="52"/>
      <c r="ET21" s="52"/>
      <c r="EU21" s="52"/>
      <c r="EV21" s="52"/>
      <c r="EW21" s="52"/>
      <c r="EX21" s="52"/>
      <c r="EY21" s="52"/>
      <c r="EZ21" s="52"/>
      <c r="FA21" s="52"/>
      <c r="FB21" s="52"/>
      <c r="FC21" s="52"/>
      <c r="FD21" s="52"/>
      <c r="FE21" s="52"/>
      <c r="FF21" s="52"/>
      <c r="FG21" s="52"/>
      <c r="FH21" s="52"/>
      <c r="FI21" s="52"/>
      <c r="FJ21" s="52"/>
      <c r="FK21" s="52"/>
      <c r="FL21" s="52"/>
      <c r="FM21" s="52"/>
      <c r="FN21" s="52"/>
      <c r="FO21" s="52"/>
      <c r="FP21" s="52"/>
      <c r="FQ21" s="52"/>
      <c r="FR21" s="52"/>
      <c r="FS21" s="52"/>
      <c r="FT21" s="52"/>
      <c r="FU21" s="52"/>
      <c r="FV21" s="52"/>
      <c r="FW21" s="52"/>
      <c r="FX21" s="52"/>
      <c r="FY21" s="52"/>
      <c r="FZ21" s="52"/>
      <c r="GA21" s="52"/>
      <c r="GB21" s="52"/>
      <c r="GC21" s="52"/>
      <c r="GD21" s="52"/>
      <c r="GE21" s="52"/>
      <c r="GF21" s="52"/>
      <c r="GG21" s="52"/>
      <c r="GH21" s="52"/>
      <c r="GI21" s="52"/>
      <c r="GJ21" s="52"/>
      <c r="GK21" s="52"/>
      <c r="GL21" s="52"/>
      <c r="GM21" s="52"/>
      <c r="GN21" s="52"/>
      <c r="GO21" s="52"/>
      <c r="GP21" s="52"/>
      <c r="GQ21" s="52"/>
      <c r="GR21" s="52"/>
      <c r="GS21" s="52"/>
      <c r="GT21" s="52"/>
      <c r="GU21" s="52"/>
      <c r="GV21" s="52"/>
      <c r="GW21" s="52"/>
      <c r="GX21" s="52"/>
      <c r="GY21" s="52"/>
      <c r="GZ21" s="52"/>
      <c r="HA21" s="52"/>
      <c r="HB21" s="52"/>
      <c r="HC21" s="52"/>
      <c r="HD21" s="52"/>
      <c r="HE21" s="52"/>
      <c r="HF21" s="52"/>
      <c r="HG21" s="52"/>
      <c r="HH21" s="52"/>
      <c r="HI21" s="52"/>
      <c r="HJ21" s="52"/>
      <c r="HK21" s="52"/>
      <c r="HL21" s="52"/>
      <c r="HM21" s="52"/>
      <c r="HN21" s="52"/>
      <c r="HO21" s="52"/>
      <c r="HP21" s="52"/>
      <c r="HQ21" s="52"/>
      <c r="HR21" s="52"/>
      <c r="HS21" s="52"/>
      <c r="HT21" s="52"/>
      <c r="HU21" s="52"/>
      <c r="HV21" s="52"/>
      <c r="HW21" s="52"/>
      <c r="HX21" s="52"/>
      <c r="HY21" s="52"/>
      <c r="HZ21" s="52"/>
      <c r="IA21" s="52"/>
      <c r="IB21" s="52"/>
      <c r="IC21" s="52"/>
      <c r="ID21" s="52"/>
      <c r="IE21" s="52"/>
      <c r="IF21" s="52"/>
      <c r="IG21" s="52"/>
      <c r="IH21" s="52"/>
      <c r="II21" s="52"/>
      <c r="IJ21" s="52"/>
      <c r="IK21" s="52"/>
      <c r="IL21" s="52"/>
      <c r="IM21" s="52"/>
      <c r="IN21" s="52"/>
      <c r="IO21" s="52"/>
      <c r="IP21" s="52"/>
      <c r="IQ21" s="52"/>
      <c r="IR21" s="52"/>
      <c r="IS21" s="52"/>
      <c r="IT21" s="52"/>
      <c r="IU21" s="52"/>
      <c r="IV21" s="52"/>
      <c r="IW21" s="52"/>
    </row>
    <row r="22" customFormat="false" ht="12.75" hidden="false" customHeight="false" outlineLevel="0" collapsed="false">
      <c r="D22" s="28"/>
      <c r="E22" s="4"/>
      <c r="F22" s="56"/>
      <c r="G22" s="16"/>
      <c r="I22" s="4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5"/>
    </row>
    <row r="23" customFormat="false" ht="12.75" hidden="false" customHeight="false" outlineLevel="0" collapsed="false">
      <c r="A23" s="1" t="s">
        <v>6</v>
      </c>
      <c r="B23" s="1" t="s">
        <v>9</v>
      </c>
      <c r="C23" s="2" t="s">
        <v>232</v>
      </c>
      <c r="D23" s="28" t="s">
        <v>9</v>
      </c>
      <c r="E23" s="33" t="n">
        <v>1500</v>
      </c>
      <c r="F23" s="33" t="n">
        <v>1500</v>
      </c>
      <c r="G23" s="16"/>
      <c r="I23" s="4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5"/>
    </row>
    <row r="24" customFormat="false" ht="54.95" hidden="false" customHeight="true" outlineLevel="0" collapsed="false">
      <c r="B24" s="1" t="s">
        <v>9</v>
      </c>
      <c r="C24" s="2" t="s">
        <v>233</v>
      </c>
      <c r="D24" s="28" t="s">
        <v>9</v>
      </c>
      <c r="E24" s="17" t="n">
        <v>5000</v>
      </c>
      <c r="F24" s="13" t="n">
        <v>5000</v>
      </c>
      <c r="G24" s="16" t="s">
        <v>234</v>
      </c>
      <c r="I24" s="4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5"/>
    </row>
    <row r="25" customFormat="false" ht="12.75" hidden="false" customHeight="false" outlineLevel="0" collapsed="false">
      <c r="B25" s="1" t="s">
        <v>9</v>
      </c>
      <c r="C25" s="2" t="s">
        <v>235</v>
      </c>
      <c r="D25" s="28" t="s">
        <v>76</v>
      </c>
      <c r="E25" s="17" t="n">
        <v>120000</v>
      </c>
      <c r="F25" s="13"/>
      <c r="G25" s="14" t="s">
        <v>173</v>
      </c>
      <c r="I25" s="4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5"/>
    </row>
    <row r="26" customFormat="false" ht="25.5" hidden="false" customHeight="false" outlineLevel="0" collapsed="false">
      <c r="B26" s="1" t="s">
        <v>9</v>
      </c>
      <c r="C26" s="2" t="s">
        <v>236</v>
      </c>
      <c r="D26" s="28" t="s">
        <v>26</v>
      </c>
      <c r="E26" s="17" t="n">
        <v>10000</v>
      </c>
      <c r="F26" s="13" t="n">
        <v>10000</v>
      </c>
      <c r="G26" s="16" t="s">
        <v>237</v>
      </c>
      <c r="I26" s="4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5"/>
    </row>
    <row r="27" customFormat="false" ht="25.5" hidden="false" customHeight="false" outlineLevel="0" collapsed="false">
      <c r="B27" s="1" t="s">
        <v>9</v>
      </c>
      <c r="C27" s="2" t="s">
        <v>238</v>
      </c>
      <c r="D27" s="28" t="s">
        <v>26</v>
      </c>
      <c r="E27" s="17" t="n">
        <v>1000</v>
      </c>
      <c r="F27" s="13" t="n">
        <v>1000</v>
      </c>
      <c r="G27" s="16" t="s">
        <v>239</v>
      </c>
      <c r="I27" s="4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5"/>
    </row>
    <row r="28" customFormat="false" ht="42.95" hidden="false" customHeight="true" outlineLevel="0" collapsed="false">
      <c r="B28" s="1" t="s">
        <v>9</v>
      </c>
      <c r="C28" s="2" t="s">
        <v>240</v>
      </c>
      <c r="D28" s="28" t="s">
        <v>76</v>
      </c>
      <c r="E28" s="17" t="n">
        <v>10000</v>
      </c>
      <c r="F28" s="13" t="n">
        <v>10000</v>
      </c>
      <c r="G28" s="16" t="s">
        <v>241</v>
      </c>
      <c r="I28" s="4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5"/>
    </row>
    <row r="29" customFormat="false" ht="25.5" hidden="false" customHeight="false" outlineLevel="0" collapsed="false">
      <c r="B29" s="1" t="s">
        <v>9</v>
      </c>
      <c r="C29" s="2" t="s">
        <v>242</v>
      </c>
      <c r="D29" s="28" t="s">
        <v>26</v>
      </c>
      <c r="E29" s="17" t="n">
        <v>3500</v>
      </c>
      <c r="F29" s="13" t="n">
        <v>3500</v>
      </c>
      <c r="G29" s="16"/>
      <c r="I29" s="4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5"/>
    </row>
    <row r="30" customFormat="false" ht="38.25" hidden="false" customHeight="false" outlineLevel="0" collapsed="false">
      <c r="B30" s="1" t="s">
        <v>9</v>
      </c>
      <c r="C30" s="2" t="s">
        <v>243</v>
      </c>
      <c r="D30" s="28" t="s">
        <v>37</v>
      </c>
      <c r="E30" s="17" t="n">
        <v>100000</v>
      </c>
      <c r="F30" s="13" t="n">
        <v>0</v>
      </c>
      <c r="G30" s="16" t="s">
        <v>244</v>
      </c>
      <c r="I30" s="4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5"/>
    </row>
    <row r="31" customFormat="false" ht="12.75" hidden="false" customHeight="false" outlineLevel="0" collapsed="false">
      <c r="B31" s="1" t="s">
        <v>9</v>
      </c>
      <c r="C31" s="2" t="s">
        <v>245</v>
      </c>
      <c r="D31" s="28" t="s">
        <v>26</v>
      </c>
      <c r="E31" s="17" t="n">
        <v>3000</v>
      </c>
      <c r="F31" s="13" t="n">
        <v>3000</v>
      </c>
      <c r="G31" s="16"/>
      <c r="I31" s="4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5"/>
    </row>
    <row r="32" customFormat="false" ht="12.75" hidden="false" customHeight="false" outlineLevel="0" collapsed="false">
      <c r="B32" s="1" t="s">
        <v>9</v>
      </c>
      <c r="C32" s="2" t="s">
        <v>246</v>
      </c>
      <c r="D32" s="28" t="s">
        <v>15</v>
      </c>
      <c r="E32" s="17" t="n">
        <v>5000</v>
      </c>
      <c r="F32" s="13" t="n">
        <v>5000</v>
      </c>
      <c r="G32" s="16"/>
      <c r="I32" s="4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5"/>
    </row>
    <row r="33" customFormat="false" ht="42.95" hidden="false" customHeight="true" outlineLevel="0" collapsed="false">
      <c r="B33" s="1" t="s">
        <v>9</v>
      </c>
      <c r="C33" s="2" t="s">
        <v>247</v>
      </c>
      <c r="D33" s="28"/>
      <c r="E33" s="17" t="n">
        <v>50000</v>
      </c>
      <c r="F33" s="13" t="n">
        <v>0</v>
      </c>
      <c r="G33" s="16" t="s">
        <v>248</v>
      </c>
      <c r="I33" s="4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5"/>
    </row>
    <row r="34" customFormat="false" ht="12.75" hidden="false" customHeight="false" outlineLevel="0" collapsed="false">
      <c r="B34" s="1" t="s">
        <v>9</v>
      </c>
      <c r="C34" s="2" t="s">
        <v>249</v>
      </c>
      <c r="D34" s="28" t="s">
        <v>37</v>
      </c>
      <c r="E34" s="17" t="n">
        <v>15000</v>
      </c>
      <c r="F34" s="13" t="n">
        <v>15000</v>
      </c>
      <c r="G34" s="16" t="s">
        <v>250</v>
      </c>
      <c r="I34" s="4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5"/>
    </row>
    <row r="35" customFormat="false" ht="12.75" hidden="false" customHeight="false" outlineLevel="0" collapsed="false">
      <c r="B35" s="1" t="s">
        <v>9</v>
      </c>
      <c r="C35" s="2" t="s">
        <v>251</v>
      </c>
      <c r="D35" s="28" t="s">
        <v>26</v>
      </c>
      <c r="E35" s="17" t="n">
        <v>1500</v>
      </c>
      <c r="F35" s="13" t="n">
        <v>1500</v>
      </c>
      <c r="G35" s="16" t="s">
        <v>252</v>
      </c>
      <c r="I35" s="4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5"/>
    </row>
    <row r="36" customFormat="false" ht="42.95" hidden="false" customHeight="true" outlineLevel="0" collapsed="false">
      <c r="B36" s="1" t="s">
        <v>9</v>
      </c>
      <c r="C36" s="2" t="s">
        <v>253</v>
      </c>
      <c r="D36" s="28" t="s">
        <v>35</v>
      </c>
      <c r="E36" s="17" t="n">
        <v>18000</v>
      </c>
      <c r="F36" s="13" t="n">
        <v>18000</v>
      </c>
      <c r="G36" s="16" t="s">
        <v>254</v>
      </c>
      <c r="I36" s="4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5"/>
    </row>
    <row r="37" customFormat="false" ht="54.95" hidden="false" customHeight="true" outlineLevel="0" collapsed="false">
      <c r="B37" s="1" t="s">
        <v>9</v>
      </c>
      <c r="C37" s="2" t="s">
        <v>255</v>
      </c>
      <c r="D37" s="28" t="s">
        <v>26</v>
      </c>
      <c r="E37" s="17" t="n">
        <v>12500</v>
      </c>
      <c r="F37" s="13" t="n">
        <v>12500</v>
      </c>
      <c r="G37" s="16" t="s">
        <v>256</v>
      </c>
      <c r="I37" s="4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5"/>
    </row>
    <row r="38" customFormat="false" ht="54.95" hidden="false" customHeight="true" outlineLevel="0" collapsed="false">
      <c r="B38" s="1" t="s">
        <v>9</v>
      </c>
      <c r="C38" s="2" t="s">
        <v>257</v>
      </c>
      <c r="D38" s="28" t="s">
        <v>37</v>
      </c>
      <c r="E38" s="17" t="n">
        <v>25000</v>
      </c>
      <c r="F38" s="13" t="n">
        <v>25000</v>
      </c>
      <c r="G38" s="16" t="s">
        <v>258</v>
      </c>
      <c r="I38" s="4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5"/>
    </row>
    <row r="39" customFormat="false" ht="12.75" hidden="false" customHeight="false" outlineLevel="0" collapsed="false">
      <c r="B39" s="1" t="s">
        <v>9</v>
      </c>
      <c r="C39" s="2" t="s">
        <v>259</v>
      </c>
      <c r="D39" s="28" t="s">
        <v>37</v>
      </c>
      <c r="E39" s="17" t="n">
        <v>5000</v>
      </c>
      <c r="F39" s="13" t="n">
        <v>5000</v>
      </c>
      <c r="G39" s="16" t="s">
        <v>252</v>
      </c>
      <c r="I39" s="4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5"/>
    </row>
    <row r="40" customFormat="false" ht="12.75" hidden="false" customHeight="false" outlineLevel="0" collapsed="false">
      <c r="B40" s="1" t="s">
        <v>9</v>
      </c>
      <c r="C40" s="2" t="s">
        <v>260</v>
      </c>
      <c r="D40" s="28" t="s">
        <v>15</v>
      </c>
      <c r="E40" s="17" t="n">
        <v>8000</v>
      </c>
      <c r="F40" s="13" t="n">
        <v>8000</v>
      </c>
      <c r="G40" s="16" t="s">
        <v>252</v>
      </c>
      <c r="I40" s="4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5"/>
    </row>
    <row r="41" customFormat="false" ht="47.1" hidden="false" customHeight="true" outlineLevel="0" collapsed="false">
      <c r="B41" s="1" t="s">
        <v>9</v>
      </c>
      <c r="C41" s="2" t="s">
        <v>261</v>
      </c>
      <c r="D41" s="28" t="s">
        <v>35</v>
      </c>
      <c r="E41" s="17" t="n">
        <v>2500</v>
      </c>
      <c r="F41" s="13" t="n">
        <v>2500</v>
      </c>
      <c r="G41" s="16" t="s">
        <v>262</v>
      </c>
      <c r="I41" s="4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5"/>
    </row>
    <row r="42" customFormat="false" ht="48" hidden="false" customHeight="true" outlineLevel="0" collapsed="false">
      <c r="B42" s="1" t="s">
        <v>9</v>
      </c>
      <c r="C42" s="2" t="s">
        <v>263</v>
      </c>
      <c r="D42" s="28" t="s">
        <v>26</v>
      </c>
      <c r="E42" s="17" t="n">
        <v>5000</v>
      </c>
      <c r="F42" s="13" t="n">
        <v>5000</v>
      </c>
      <c r="G42" s="16" t="s">
        <v>264</v>
      </c>
      <c r="I42" s="4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5"/>
    </row>
    <row r="43" customFormat="false" ht="51" hidden="false" customHeight="true" outlineLevel="0" collapsed="false">
      <c r="B43" s="1" t="s">
        <v>9</v>
      </c>
      <c r="C43" s="2" t="s">
        <v>265</v>
      </c>
      <c r="D43" s="28" t="s">
        <v>93</v>
      </c>
      <c r="E43" s="17" t="n">
        <v>6000</v>
      </c>
      <c r="F43" s="13" t="n">
        <v>6000</v>
      </c>
      <c r="G43" s="16" t="s">
        <v>266</v>
      </c>
      <c r="I43" s="4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5"/>
    </row>
    <row r="44" customFormat="false" ht="12.75" hidden="false" customHeight="false" outlineLevel="0" collapsed="false">
      <c r="B44" s="1" t="s">
        <v>9</v>
      </c>
      <c r="C44" s="2" t="s">
        <v>267</v>
      </c>
      <c r="D44" s="28" t="s">
        <v>26</v>
      </c>
      <c r="E44" s="17" t="n">
        <v>4800</v>
      </c>
      <c r="F44" s="13" t="n">
        <v>4800</v>
      </c>
      <c r="G44" s="16" t="s">
        <v>252</v>
      </c>
      <c r="I44" s="4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5"/>
    </row>
    <row r="45" customFormat="false" ht="42.95" hidden="false" customHeight="true" outlineLevel="0" collapsed="false">
      <c r="B45" s="1" t="s">
        <v>9</v>
      </c>
      <c r="C45" s="2" t="s">
        <v>268</v>
      </c>
      <c r="D45" s="28"/>
      <c r="E45" s="17" t="n">
        <v>50000</v>
      </c>
      <c r="F45" s="13" t="n">
        <v>0</v>
      </c>
      <c r="G45" s="16" t="s">
        <v>248</v>
      </c>
      <c r="I45" s="4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5"/>
    </row>
    <row r="46" customFormat="false" ht="15" hidden="false" customHeight="true" outlineLevel="0" collapsed="false">
      <c r="B46" s="1" t="s">
        <v>9</v>
      </c>
      <c r="C46" s="2" t="s">
        <v>269</v>
      </c>
      <c r="D46" s="28" t="s">
        <v>9</v>
      </c>
      <c r="E46" s="17" t="n">
        <v>30000</v>
      </c>
      <c r="F46" s="13" t="n">
        <v>30000</v>
      </c>
      <c r="G46" s="16" t="s">
        <v>270</v>
      </c>
      <c r="I46" s="4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5"/>
    </row>
    <row r="47" customFormat="false" ht="12.75" hidden="false" customHeight="false" outlineLevel="0" collapsed="false">
      <c r="B47" s="1" t="s">
        <v>47</v>
      </c>
      <c r="C47" s="2" t="s">
        <v>271</v>
      </c>
      <c r="D47" s="28" t="s">
        <v>9</v>
      </c>
      <c r="E47" s="17" t="n">
        <v>100000</v>
      </c>
      <c r="F47" s="13" t="n">
        <v>100000</v>
      </c>
      <c r="G47" s="14" t="s">
        <v>173</v>
      </c>
      <c r="I47" s="4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5"/>
      <c r="W47" s="15"/>
    </row>
    <row r="48" customFormat="false" ht="12.75" hidden="false" customHeight="false" outlineLevel="0" collapsed="false">
      <c r="B48" s="1" t="s">
        <v>47</v>
      </c>
      <c r="C48" s="2" t="s">
        <v>272</v>
      </c>
      <c r="D48" s="28" t="s">
        <v>9</v>
      </c>
      <c r="E48" s="17" t="n">
        <v>100000</v>
      </c>
      <c r="F48" s="13" t="n">
        <v>100000</v>
      </c>
      <c r="G48" s="14" t="s">
        <v>173</v>
      </c>
      <c r="I48" s="4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5"/>
      <c r="W48" s="15"/>
    </row>
    <row r="49" customFormat="false" ht="12.75" hidden="false" customHeight="false" outlineLevel="0" collapsed="false">
      <c r="B49" s="1" t="s">
        <v>47</v>
      </c>
      <c r="C49" s="2" t="s">
        <v>273</v>
      </c>
      <c r="D49" s="28" t="s">
        <v>9</v>
      </c>
      <c r="E49" s="17" t="n">
        <v>100000</v>
      </c>
      <c r="F49" s="29" t="n">
        <v>100000</v>
      </c>
      <c r="G49" s="14" t="s">
        <v>173</v>
      </c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customFormat="false" ht="12.75" hidden="false" customHeight="false" outlineLevel="0" collapsed="false">
      <c r="B50" s="1" t="s">
        <v>47</v>
      </c>
      <c r="C50" s="2" t="s">
        <v>274</v>
      </c>
      <c r="D50" s="28" t="s">
        <v>26</v>
      </c>
      <c r="E50" s="17" t="n">
        <v>10000</v>
      </c>
      <c r="F50" s="29" t="n">
        <v>10000</v>
      </c>
      <c r="G50" s="14" t="s">
        <v>173</v>
      </c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</row>
    <row r="51" customFormat="false" ht="12.75" hidden="false" customHeight="false" outlineLevel="0" collapsed="false">
      <c r="B51" s="1" t="s">
        <v>47</v>
      </c>
      <c r="C51" s="2" t="s">
        <v>275</v>
      </c>
      <c r="D51" s="28" t="s">
        <v>9</v>
      </c>
      <c r="E51" s="17" t="n">
        <v>100000</v>
      </c>
      <c r="F51" s="29" t="n">
        <v>100000</v>
      </c>
      <c r="G51" s="14" t="s">
        <v>173</v>
      </c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12.75" hidden="false" customHeight="false" outlineLevel="0" collapsed="false">
      <c r="B52" s="1" t="s">
        <v>47</v>
      </c>
      <c r="C52" s="2" t="s">
        <v>276</v>
      </c>
      <c r="D52" s="28" t="s">
        <v>9</v>
      </c>
      <c r="E52" s="17" t="n">
        <v>50000</v>
      </c>
      <c r="F52" s="29" t="n">
        <v>50000</v>
      </c>
      <c r="G52" s="14" t="s">
        <v>173</v>
      </c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</row>
    <row r="53" customFormat="false" ht="12.75" hidden="false" customHeight="false" outlineLevel="0" collapsed="false">
      <c r="B53" s="1" t="s">
        <v>47</v>
      </c>
      <c r="C53" s="2" t="s">
        <v>277</v>
      </c>
      <c r="D53" s="28" t="s">
        <v>9</v>
      </c>
      <c r="E53" s="17" t="n">
        <v>50000</v>
      </c>
      <c r="F53" s="29" t="n">
        <v>50000</v>
      </c>
      <c r="G53" s="14" t="s">
        <v>173</v>
      </c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 t="n">
        <f aca="false">SUM(W51:W53)</f>
        <v>0</v>
      </c>
    </row>
    <row r="54" customFormat="false" ht="12.75" hidden="false" customHeight="false" outlineLevel="0" collapsed="false">
      <c r="B54" s="1" t="s">
        <v>47</v>
      </c>
      <c r="C54" s="2" t="s">
        <v>278</v>
      </c>
      <c r="D54" s="28" t="s">
        <v>9</v>
      </c>
      <c r="E54" s="17" t="n">
        <v>50000</v>
      </c>
      <c r="F54" s="29" t="n">
        <v>50000</v>
      </c>
      <c r="G54" s="14" t="s">
        <v>173</v>
      </c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12.75" hidden="false" customHeight="false" outlineLevel="0" collapsed="false">
      <c r="B55" s="1" t="s">
        <v>47</v>
      </c>
      <c r="C55" s="2" t="s">
        <v>279</v>
      </c>
      <c r="D55" s="28" t="s">
        <v>9</v>
      </c>
      <c r="E55" s="17" t="n">
        <v>10000</v>
      </c>
      <c r="F55" s="29" t="n">
        <v>10000</v>
      </c>
      <c r="G55" s="14" t="s">
        <v>173</v>
      </c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2.75" hidden="false" customHeight="false" outlineLevel="0" collapsed="false">
      <c r="B56" s="1" t="s">
        <v>47</v>
      </c>
      <c r="C56" s="2" t="s">
        <v>280</v>
      </c>
      <c r="D56" s="28" t="s">
        <v>26</v>
      </c>
      <c r="E56" s="37" t="n">
        <v>10000</v>
      </c>
      <c r="F56" s="29" t="n">
        <v>10000</v>
      </c>
      <c r="G56" s="14" t="s">
        <v>173</v>
      </c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A57" s="10" t="s">
        <v>18</v>
      </c>
      <c r="B57" s="10"/>
      <c r="C57" s="38" t="s">
        <v>18</v>
      </c>
      <c r="D57" s="6"/>
      <c r="E57" s="39" t="n">
        <f aca="false">SUM(E23:E56)</f>
        <v>1072300</v>
      </c>
      <c r="F57" s="45" t="n">
        <f aca="false">SUM(F23:F56)</f>
        <v>752300</v>
      </c>
      <c r="G57" s="40"/>
      <c r="H57" s="10"/>
      <c r="I57" s="41"/>
      <c r="J57" s="10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10"/>
      <c r="W57" s="42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10"/>
      <c r="DZ57" s="10"/>
      <c r="EA57" s="10"/>
      <c r="EB57" s="10"/>
      <c r="EC57" s="10"/>
      <c r="ED57" s="10"/>
      <c r="EE57" s="10"/>
      <c r="EF57" s="10"/>
      <c r="EG57" s="10"/>
      <c r="EH57" s="10"/>
      <c r="EI57" s="10"/>
      <c r="EJ57" s="10"/>
      <c r="EK57" s="10"/>
      <c r="EL57" s="10"/>
      <c r="EM57" s="10"/>
      <c r="EN57" s="10"/>
      <c r="EO57" s="10"/>
      <c r="EP57" s="10"/>
      <c r="EQ57" s="10"/>
      <c r="ER57" s="10"/>
      <c r="ES57" s="10"/>
      <c r="ET57" s="10"/>
      <c r="EU57" s="10"/>
      <c r="EV57" s="10"/>
      <c r="EW57" s="10"/>
      <c r="EX57" s="10"/>
      <c r="EY57" s="10"/>
      <c r="EZ57" s="10"/>
      <c r="FA57" s="10"/>
      <c r="FB57" s="10"/>
      <c r="FC57" s="10"/>
      <c r="FD57" s="10"/>
      <c r="FE57" s="10"/>
      <c r="FF57" s="10"/>
      <c r="FG57" s="10"/>
      <c r="FH57" s="10"/>
      <c r="FI57" s="10"/>
      <c r="FJ57" s="10"/>
      <c r="FK57" s="10"/>
      <c r="FL57" s="10"/>
      <c r="FM57" s="10"/>
      <c r="FN57" s="10"/>
      <c r="FO57" s="10"/>
      <c r="FP57" s="10"/>
      <c r="FQ57" s="10"/>
      <c r="FR57" s="10"/>
      <c r="FS57" s="10"/>
      <c r="FT57" s="10"/>
      <c r="FU57" s="10"/>
      <c r="FV57" s="10"/>
      <c r="FW57" s="10"/>
      <c r="FX57" s="10"/>
      <c r="FY57" s="10"/>
      <c r="FZ57" s="10"/>
      <c r="GA57" s="10"/>
      <c r="GB57" s="10"/>
      <c r="GC57" s="10"/>
      <c r="GD57" s="10"/>
      <c r="GE57" s="10"/>
      <c r="GF57" s="10"/>
      <c r="GG57" s="10"/>
      <c r="GH57" s="10"/>
      <c r="GI57" s="10"/>
      <c r="GJ57" s="10"/>
      <c r="GK57" s="10"/>
      <c r="GL57" s="10"/>
      <c r="GM57" s="10"/>
      <c r="GN57" s="10"/>
      <c r="GO57" s="10"/>
      <c r="GP57" s="10"/>
      <c r="GQ57" s="10"/>
      <c r="GR57" s="10"/>
      <c r="GS57" s="10"/>
      <c r="GT57" s="10"/>
      <c r="GU57" s="10"/>
      <c r="GV57" s="10"/>
      <c r="GW57" s="10"/>
      <c r="GX57" s="10"/>
      <c r="GY57" s="10"/>
      <c r="GZ57" s="10"/>
      <c r="HA57" s="10"/>
      <c r="HB57" s="10"/>
      <c r="HC57" s="10"/>
      <c r="HD57" s="10"/>
      <c r="HE57" s="10"/>
      <c r="HF57" s="10"/>
      <c r="HG57" s="10"/>
      <c r="HH57" s="10"/>
      <c r="HI57" s="10"/>
      <c r="HJ57" s="10"/>
      <c r="HK57" s="10"/>
      <c r="HL57" s="10"/>
      <c r="HM57" s="10"/>
      <c r="HN57" s="10"/>
      <c r="HO57" s="10"/>
      <c r="HP57" s="10"/>
      <c r="HQ57" s="10"/>
      <c r="HR57" s="10"/>
      <c r="HS57" s="10"/>
      <c r="HT57" s="10"/>
      <c r="HU57" s="10"/>
      <c r="HV57" s="10"/>
      <c r="HW57" s="10"/>
      <c r="HX57" s="10"/>
      <c r="HY57" s="10"/>
      <c r="HZ57" s="10"/>
      <c r="IA57" s="10"/>
      <c r="IB57" s="10"/>
      <c r="IC57" s="10"/>
      <c r="ID57" s="10"/>
      <c r="IE57" s="10"/>
      <c r="IF57" s="10"/>
      <c r="IG57" s="10"/>
      <c r="IH57" s="10"/>
      <c r="II57" s="10"/>
      <c r="IJ57" s="10"/>
      <c r="IK57" s="10"/>
      <c r="IL57" s="10"/>
      <c r="IM57" s="10"/>
      <c r="IN57" s="10"/>
      <c r="IO57" s="10"/>
      <c r="IP57" s="10"/>
      <c r="IQ57" s="10"/>
      <c r="IR57" s="10"/>
      <c r="IS57" s="10"/>
      <c r="IT57" s="10"/>
      <c r="IU57" s="10"/>
      <c r="IV57" s="10"/>
      <c r="IW57" s="10"/>
    </row>
    <row r="58" customFormat="false" ht="12.75" hidden="false" customHeight="false" outlineLevel="0" collapsed="false">
      <c r="D58" s="28"/>
      <c r="E58" s="17"/>
      <c r="F58" s="29"/>
      <c r="G58" s="14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customFormat="false" ht="12.75" hidden="false" customHeight="false" outlineLevel="0" collapsed="false">
      <c r="A59" s="10" t="s">
        <v>339</v>
      </c>
      <c r="B59" s="10"/>
      <c r="C59" s="38"/>
      <c r="D59" s="60"/>
      <c r="E59" s="39" t="n">
        <v>9000000</v>
      </c>
      <c r="F59" s="45" t="n">
        <v>9000000</v>
      </c>
      <c r="G59" s="40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2.75" hidden="false" customHeight="false" outlineLevel="0" collapsed="false">
      <c r="A60" s="10" t="s">
        <v>340</v>
      </c>
      <c r="B60" s="10"/>
      <c r="C60" s="38"/>
      <c r="D60" s="60"/>
      <c r="E60" s="39" t="n">
        <f aca="false">E7</f>
        <v>1140000</v>
      </c>
      <c r="F60" s="39" t="n">
        <f aca="false">F7</f>
        <v>0</v>
      </c>
      <c r="G60" s="56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customFormat="false" ht="12.75" hidden="false" customHeight="false" outlineLevel="0" collapsed="false">
      <c r="A61" s="10" t="s">
        <v>341</v>
      </c>
      <c r="B61" s="10"/>
      <c r="C61" s="38"/>
      <c r="D61" s="60"/>
      <c r="E61" s="39" t="n">
        <f aca="false">SUM(E59-E60)</f>
        <v>7860000</v>
      </c>
      <c r="F61" s="39" t="n">
        <f aca="false">SUM(F59-F60)</f>
        <v>9000000</v>
      </c>
      <c r="G61" s="56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A62" s="10"/>
      <c r="B62" s="10"/>
      <c r="C62" s="38"/>
      <c r="D62" s="60"/>
      <c r="E62" s="39"/>
      <c r="F62" s="45"/>
      <c r="G62" s="56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A63" s="10" t="s">
        <v>339</v>
      </c>
      <c r="B63" s="10"/>
      <c r="C63" s="38"/>
      <c r="D63" s="60"/>
      <c r="E63" s="39" t="n">
        <v>9000000</v>
      </c>
      <c r="F63" s="45" t="n">
        <v>9000000</v>
      </c>
      <c r="G63" s="62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A64" s="10" t="s">
        <v>342</v>
      </c>
      <c r="B64" s="10"/>
      <c r="C64" s="38"/>
      <c r="D64" s="60"/>
      <c r="E64" s="39" t="n">
        <f aca="false">E19</f>
        <v>1644000</v>
      </c>
      <c r="F64" s="39" t="n">
        <f aca="false">F19</f>
        <v>868000</v>
      </c>
      <c r="G64" s="62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A65" s="10" t="s">
        <v>341</v>
      </c>
      <c r="B65" s="10"/>
      <c r="C65" s="38"/>
      <c r="D65" s="60"/>
      <c r="E65" s="39" t="n">
        <f aca="false">SUM(E63-E64)</f>
        <v>7356000</v>
      </c>
      <c r="F65" s="39" t="n">
        <f aca="false">SUM(F63-F64)</f>
        <v>8132000</v>
      </c>
      <c r="G65" s="62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A66" s="10"/>
      <c r="B66" s="10"/>
      <c r="C66" s="38"/>
      <c r="D66" s="60"/>
      <c r="E66" s="39"/>
      <c r="F66" s="39"/>
      <c r="G66" s="62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A67" s="10" t="s">
        <v>343</v>
      </c>
      <c r="B67" s="10"/>
      <c r="C67" s="38"/>
      <c r="D67" s="60"/>
      <c r="E67" s="39" t="n">
        <v>1200000</v>
      </c>
      <c r="F67" s="39" t="n">
        <v>1200000</v>
      </c>
      <c r="G67" s="62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2.75" hidden="false" customHeight="false" outlineLevel="0" collapsed="false">
      <c r="A68" s="10" t="s">
        <v>344</v>
      </c>
      <c r="B68" s="10"/>
      <c r="C68" s="38"/>
      <c r="D68" s="60"/>
      <c r="E68" s="39" t="n">
        <f aca="false">E57</f>
        <v>1072300</v>
      </c>
      <c r="F68" s="39" t="n">
        <f aca="false">F57</f>
        <v>752300</v>
      </c>
      <c r="G68" s="62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customFormat="false" ht="12.75" hidden="false" customHeight="false" outlineLevel="0" collapsed="false">
      <c r="A69" s="10" t="s">
        <v>341</v>
      </c>
      <c r="B69" s="10"/>
      <c r="C69" s="38"/>
      <c r="D69" s="60"/>
      <c r="E69" s="39" t="n">
        <f aca="false">SUM(E67-E68)</f>
        <v>127700</v>
      </c>
      <c r="F69" s="39" t="n">
        <f aca="false">SUM(F67-F68)</f>
        <v>447700</v>
      </c>
      <c r="G69" s="62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customFormat="false" ht="12.75" hidden="false" customHeight="false" outlineLevel="0" collapsed="false">
      <c r="A70" s="34"/>
      <c r="B70" s="10"/>
      <c r="C70" s="38"/>
      <c r="D70" s="60"/>
      <c r="E70" s="37"/>
      <c r="F70" s="37"/>
      <c r="G70" s="56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customFormat="false" ht="12.75" hidden="false" customHeight="false" outlineLevel="0" collapsed="false">
      <c r="A71" s="34"/>
      <c r="B71" s="10"/>
      <c r="C71" s="38"/>
      <c r="D71" s="60"/>
      <c r="E71" s="37"/>
      <c r="F71" s="37"/>
      <c r="G71" s="56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customFormat="false" ht="12.75" hidden="false" customHeight="false" outlineLevel="0" collapsed="false">
      <c r="E72" s="56"/>
      <c r="F72" s="56"/>
      <c r="G72" s="56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2.75" hidden="false" customHeight="false" outlineLevel="0" collapsed="false">
      <c r="E73" s="56"/>
      <c r="F73" s="56"/>
      <c r="G73" s="56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E74" s="56"/>
      <c r="F74" s="56"/>
      <c r="G74" s="56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56"/>
      <c r="F75" s="56"/>
      <c r="G75" s="56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56"/>
      <c r="F76" s="56"/>
      <c r="G76" s="56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</row>
    <row r="79" customFormat="false" ht="12.75" hidden="false" customHeight="false" outlineLevel="0" collapsed="false">
      <c r="E79" s="4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customFormat="false" ht="12.75" hidden="false" customHeight="false" outlineLevel="0" collapsed="false">
      <c r="E81" s="4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customFormat="false" ht="12.75" hidden="false" customHeight="false" outlineLevel="0" collapsed="false">
      <c r="E82" s="4"/>
      <c r="F82" s="56"/>
      <c r="G82" s="56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customFormat="false" ht="12.75" hidden="false" customHeight="false" outlineLevel="0" collapsed="false">
      <c r="E83" s="4"/>
      <c r="F83" s="56"/>
      <c r="G83" s="56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customFormat="false" ht="12.75" hidden="false" customHeight="false" outlineLevel="0" collapsed="false">
      <c r="E84" s="4"/>
      <c r="F84" s="56"/>
      <c r="G84" s="56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</row>
    <row r="85" customFormat="false" ht="12.75" hidden="false" customHeight="false" outlineLevel="0" collapsed="false">
      <c r="E85" s="4"/>
      <c r="F85" s="56"/>
      <c r="G85" s="56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4"/>
      <c r="F86" s="56"/>
      <c r="G86" s="56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"/>
      <c r="F87" s="56"/>
      <c r="G87" s="56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"/>
      <c r="F88" s="56"/>
      <c r="G88" s="56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56"/>
      <c r="G109" s="56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"/>
      <c r="F110" s="56"/>
      <c r="G110" s="56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"/>
      <c r="F111" s="56"/>
      <c r="G111" s="56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"/>
      <c r="F112" s="56"/>
      <c r="G112" s="56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"/>
      <c r="F113" s="56"/>
      <c r="G113" s="56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</row>
    <row r="114" customFormat="false" ht="12.75" hidden="false" customHeight="false" outlineLevel="0" collapsed="false">
      <c r="E114" s="4"/>
      <c r="F114" s="56"/>
      <c r="G114" s="56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</row>
    <row r="115" customFormat="false" ht="12.75" hidden="false" customHeight="false" outlineLevel="0" collapsed="false">
      <c r="E115" s="4"/>
      <c r="F115" s="56"/>
      <c r="G115" s="56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</row>
    <row r="116" customFormat="false" ht="12.75" hidden="false" customHeight="false" outlineLevel="0" collapsed="false">
      <c r="E116" s="4"/>
      <c r="F116" s="62"/>
      <c r="G116" s="62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"/>
      <c r="F117" s="62"/>
      <c r="G117" s="62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3"/>
      <c r="F118" s="62"/>
      <c r="G118" s="62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3"/>
      <c r="F119" s="62"/>
      <c r="G119" s="62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3"/>
      <c r="F120" s="62"/>
      <c r="G120" s="62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customFormat="false" ht="12.75" hidden="false" customHeight="false" outlineLevel="0" collapsed="false">
      <c r="E121" s="43"/>
      <c r="F121" s="62"/>
      <c r="G121" s="62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"/>
      <c r="F122" s="56"/>
      <c r="G122" s="56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"/>
      <c r="F123" s="56"/>
      <c r="G123" s="56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"/>
      <c r="F124" s="56"/>
      <c r="G124" s="56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</row>
    <row r="125" customFormat="false" ht="12.75" hidden="false" customHeight="false" outlineLevel="0" collapsed="false">
      <c r="E125" s="4"/>
      <c r="F125" s="56"/>
      <c r="G125" s="56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</row>
    <row r="126" customFormat="false" ht="12.75" hidden="false" customHeight="false" outlineLevel="0" collapsed="false">
      <c r="E126" s="4"/>
      <c r="F126" s="56"/>
      <c r="G126" s="56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</row>
    <row r="127" customFormat="false" ht="12.75" hidden="false" customHeight="false" outlineLevel="0" collapsed="false">
      <c r="E127" s="4"/>
      <c r="F127" s="56"/>
      <c r="G127" s="56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"/>
      <c r="F128" s="56"/>
      <c r="G128" s="56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"/>
      <c r="F129" s="56"/>
      <c r="G129" s="56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"/>
      <c r="F130" s="56"/>
      <c r="G130" s="56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"/>
      <c r="F131" s="56"/>
      <c r="G131" s="56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customFormat="false" ht="12.75" hidden="false" customHeight="false" outlineLevel="0" collapsed="false">
      <c r="E132" s="4"/>
      <c r="F132" s="56"/>
      <c r="G132" s="56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"/>
      <c r="F133" s="56"/>
      <c r="G133" s="56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"/>
      <c r="F134" s="56"/>
      <c r="G134" s="56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"/>
      <c r="F135" s="56"/>
      <c r="G135" s="56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"/>
      <c r="F136" s="56"/>
      <c r="G136" s="56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E137" s="4"/>
      <c r="F137" s="56"/>
      <c r="G137" s="56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customFormat="false" ht="12.75" hidden="false" customHeight="false" outlineLevel="0" collapsed="false">
      <c r="E138" s="4"/>
      <c r="F138" s="56"/>
      <c r="G138" s="56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customFormat="false" ht="12.75" hidden="false" customHeight="false" outlineLevel="0" collapsed="false">
      <c r="E139" s="4"/>
      <c r="F139" s="56"/>
      <c r="G139" s="56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customFormat="false" ht="12.75" hidden="false" customHeight="false" outlineLevel="0" collapsed="false">
      <c r="E141" s="4"/>
      <c r="F141" s="56"/>
      <c r="G141" s="56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customFormat="false" ht="12.75" hidden="false" customHeight="false" outlineLevel="0" collapsed="false">
      <c r="E142" s="4"/>
      <c r="F142" s="56"/>
      <c r="G142" s="56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customFormat="false" ht="12.75" hidden="false" customHeight="false" outlineLevel="0" collapsed="false">
      <c r="E143" s="4"/>
      <c r="F143" s="62"/>
      <c r="G143" s="62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"/>
      <c r="F144" s="62"/>
      <c r="G144" s="62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"/>
      <c r="F145" s="62"/>
      <c r="G145" s="62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"/>
      <c r="F146" s="62"/>
      <c r="G146" s="62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"/>
      <c r="F147" s="62"/>
      <c r="G147" s="62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"/>
      <c r="F148" s="56"/>
      <c r="G148" s="56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"/>
      <c r="F149" s="56"/>
      <c r="G149" s="56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"/>
      <c r="F150" s="56"/>
      <c r="G150" s="56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"/>
      <c r="F151" s="56"/>
      <c r="G151" s="56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"/>
      <c r="F152" s="56"/>
      <c r="G152" s="56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3"/>
      <c r="F153" s="62"/>
      <c r="G153" s="62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3"/>
      <c r="F154" s="62"/>
      <c r="G154" s="62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</row>
    <row r="155" customFormat="false" ht="12.75" hidden="false" customHeight="false" outlineLevel="0" collapsed="false">
      <c r="E155" s="43"/>
      <c r="F155" s="62"/>
      <c r="G155" s="62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3"/>
      <c r="F156" s="62"/>
      <c r="G156" s="62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3"/>
      <c r="F157" s="62"/>
      <c r="G157" s="62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3"/>
      <c r="F158" s="62"/>
      <c r="G158" s="62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3"/>
      <c r="F159" s="62"/>
      <c r="G159" s="62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3"/>
      <c r="F160" s="62"/>
      <c r="G160" s="62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3"/>
      <c r="F161" s="62"/>
      <c r="G161" s="62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customFormat="false" ht="12.75" hidden="false" customHeight="false" outlineLevel="0" collapsed="false">
      <c r="E162" s="43"/>
      <c r="F162" s="62"/>
      <c r="G162" s="62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"/>
      <c r="F163" s="56"/>
      <c r="G163" s="56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"/>
      <c r="F165" s="56"/>
      <c r="G165" s="56"/>
      <c r="I165" s="4"/>
      <c r="K165" s="15"/>
      <c r="L165" s="15"/>
      <c r="M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"/>
      <c r="F166" s="56"/>
      <c r="G166" s="56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"/>
      <c r="F167" s="62"/>
      <c r="G167" s="62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"/>
      <c r="F168" s="62"/>
      <c r="G168" s="62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</row>
    <row r="169" customFormat="false" ht="12.75" hidden="false" customHeight="false" outlineLevel="0" collapsed="false">
      <c r="E169" s="4"/>
      <c r="F169" s="56"/>
      <c r="G169" s="56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"/>
      <c r="F170" s="56"/>
      <c r="G170" s="56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</row>
    <row r="171" customFormat="false" ht="12.75" hidden="false" customHeight="false" outlineLevel="0" collapsed="false">
      <c r="E171" s="4"/>
      <c r="F171" s="56"/>
      <c r="G171" s="56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</row>
    <row r="172" customFormat="false" ht="12.75" hidden="false" customHeight="false" outlineLevel="0" collapsed="false">
      <c r="E172" s="4"/>
      <c r="F172" s="56"/>
      <c r="G172" s="56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</row>
    <row r="173" customFormat="false" ht="12.75" hidden="false" customHeight="false" outlineLevel="0" collapsed="false">
      <c r="E173" s="4"/>
      <c r="F173" s="56"/>
      <c r="G173" s="56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</row>
    <row r="174" customFormat="false" ht="12.75" hidden="false" customHeight="false" outlineLevel="0" collapsed="false">
      <c r="E174" s="4"/>
      <c r="F174" s="56"/>
      <c r="G174" s="56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</row>
    <row r="175" customFormat="false" ht="12.75" hidden="false" customHeight="false" outlineLevel="0" collapsed="false">
      <c r="E175" s="43"/>
      <c r="F175" s="62"/>
      <c r="G175" s="62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3"/>
      <c r="F176" s="62"/>
      <c r="G176" s="62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3"/>
      <c r="F177" s="62"/>
      <c r="G177" s="62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3"/>
      <c r="F178" s="62"/>
      <c r="G178" s="62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3"/>
      <c r="F179" s="62"/>
      <c r="G179" s="62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3"/>
      <c r="F180" s="62"/>
      <c r="G180" s="62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3"/>
      <c r="F181" s="62"/>
      <c r="G181" s="62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3"/>
      <c r="F182" s="62"/>
      <c r="G182" s="62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</row>
    <row r="183" customFormat="false" ht="12.75" hidden="false" customHeight="false" outlineLevel="0" collapsed="false">
      <c r="E183" s="43"/>
      <c r="F183" s="62"/>
      <c r="G183" s="62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customFormat="false" ht="12.75" hidden="false" customHeight="false" outlineLevel="0" collapsed="false">
      <c r="E184" s="4"/>
      <c r="F184" s="56"/>
      <c r="G184" s="56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"/>
      <c r="F185" s="56"/>
      <c r="G185" s="56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customFormat="false" ht="12.75" hidden="false" customHeight="false" outlineLevel="0" collapsed="false">
      <c r="E186" s="4"/>
      <c r="F186" s="56"/>
      <c r="G186" s="56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"/>
      <c r="F187" s="56"/>
      <c r="G187" s="56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customFormat="false" ht="12.75" hidden="false" customHeight="false" outlineLevel="0" collapsed="false">
      <c r="E188" s="4"/>
      <c r="F188" s="56"/>
      <c r="G188" s="56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"/>
      <c r="F189" s="56"/>
      <c r="G189" s="56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E190" s="4"/>
      <c r="F190" s="56"/>
      <c r="G190" s="56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</row>
    <row r="192" customFormat="false" ht="12.75" hidden="false" customHeight="false" outlineLevel="0" collapsed="false">
      <c r="E192" s="4"/>
      <c r="F192" s="56"/>
      <c r="G192" s="56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"/>
      <c r="F193" s="56"/>
      <c r="G193" s="56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"/>
      <c r="F194" s="56"/>
      <c r="G194" s="56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customFormat="false" ht="12.75" hidden="false" customHeight="false" outlineLevel="0" collapsed="false">
      <c r="E195" s="4"/>
      <c r="F195" s="56"/>
      <c r="G195" s="56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</row>
    <row r="196" customFormat="false" ht="12.75" hidden="false" customHeight="false" outlineLevel="0" collapsed="false">
      <c r="E196" s="4"/>
      <c r="F196" s="56"/>
      <c r="G196" s="56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E197" s="4"/>
      <c r="F197" s="56"/>
      <c r="G197" s="56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E198" s="4"/>
      <c r="F198" s="56"/>
      <c r="G198" s="56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</row>
    <row r="199" customFormat="false" ht="12.75" hidden="false" customHeight="false" outlineLevel="0" collapsed="false">
      <c r="E199" s="4"/>
      <c r="F199" s="56"/>
      <c r="G199" s="56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E200" s="43"/>
      <c r="F200" s="62"/>
      <c r="G200" s="62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</row>
    <row r="201" customFormat="false" ht="12.75" hidden="false" customHeight="false" outlineLevel="0" collapsed="false">
      <c r="E201" s="43"/>
      <c r="F201" s="62"/>
      <c r="G201" s="62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</row>
    <row r="203" customFormat="false" ht="12.75" hidden="false" customHeight="false" outlineLevel="0" collapsed="false">
      <c r="E203" s="4"/>
      <c r="F203" s="56"/>
      <c r="G203" s="56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</row>
    <row r="204" customFormat="false" ht="12.75" hidden="false" customHeight="false" outlineLevel="0" collapsed="false">
      <c r="E204" s="4"/>
      <c r="F204" s="56"/>
      <c r="G204" s="56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62"/>
      <c r="G205" s="62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"/>
      <c r="F207" s="56"/>
      <c r="G207" s="56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customFormat="false" ht="12.75" hidden="false" customHeight="false" outlineLevel="0" collapsed="false">
      <c r="E208" s="4"/>
      <c r="F208" s="56"/>
      <c r="G208" s="56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</row>
    <row r="209" customFormat="false" ht="12.75" hidden="false" customHeight="false" outlineLevel="0" collapsed="false">
      <c r="E209" s="4"/>
      <c r="F209" s="56"/>
      <c r="G209" s="56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</row>
    <row r="210" customFormat="false" ht="12.75" hidden="false" customHeight="false" outlineLevel="0" collapsed="false">
      <c r="E210" s="4"/>
      <c r="F210" s="56"/>
      <c r="G210" s="56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</row>
    <row r="211" customFormat="false" ht="12.75" hidden="false" customHeight="false" outlineLevel="0" collapsed="false">
      <c r="E211" s="43"/>
      <c r="F211" s="62"/>
      <c r="G211" s="62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</row>
    <row r="212" customFormat="false" ht="12.75" hidden="false" customHeight="false" outlineLevel="0" collapsed="false">
      <c r="E212" s="43"/>
      <c r="F212" s="62"/>
      <c r="G212" s="62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</row>
    <row r="213" customFormat="false" ht="12.75" hidden="false" customHeight="false" outlineLevel="0" collapsed="false">
      <c r="E213" s="4"/>
      <c r="F213" s="56"/>
      <c r="G213" s="56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</row>
    <row r="214" customFormat="false" ht="12.75" hidden="false" customHeight="false" outlineLevel="0" collapsed="false">
      <c r="E214" s="4"/>
      <c r="F214" s="56"/>
      <c r="G214" s="56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</row>
    <row r="215" customFormat="false" ht="12.75" hidden="false" customHeight="false" outlineLevel="0" collapsed="false">
      <c r="E215" s="4"/>
      <c r="F215" s="56"/>
      <c r="G215" s="56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56"/>
      <c r="G216" s="56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</row>
    <row r="217" customFormat="false" ht="12.75" hidden="false" customHeight="false" outlineLevel="0" collapsed="false">
      <c r="E217" s="4"/>
      <c r="F217" s="56"/>
      <c r="G217" s="56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</row>
    <row r="218" customFormat="false" ht="12.75" hidden="false" customHeight="false" outlineLevel="0" collapsed="false">
      <c r="E218" s="4"/>
      <c r="F218" s="56"/>
      <c r="G218" s="56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 t="n">
        <f aca="false">SUM(W214:W218)</f>
        <v>0</v>
      </c>
    </row>
    <row r="219" customFormat="false" ht="12.75" hidden="false" customHeight="false" outlineLevel="0" collapsed="false">
      <c r="E219" s="4"/>
      <c r="F219" s="56"/>
      <c r="G219" s="56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4"/>
      <c r="F220" s="56"/>
      <c r="G220" s="56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</row>
    <row r="221" customFormat="false" ht="12.75" hidden="false" customHeight="false" outlineLevel="0" collapsed="false">
      <c r="E221" s="4"/>
      <c r="F221" s="56"/>
      <c r="G221" s="56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</row>
    <row r="222" customFormat="false" ht="12.75" hidden="false" customHeight="false" outlineLevel="0" collapsed="false">
      <c r="E222" s="4"/>
      <c r="F222" s="56"/>
      <c r="G222" s="56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</row>
    <row r="223" customFormat="false" ht="12.75" hidden="false" customHeight="false" outlineLevel="0" collapsed="false">
      <c r="E223" s="4"/>
      <c r="F223" s="56"/>
      <c r="G223" s="56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</row>
    <row r="224" customFormat="false" ht="12.75" hidden="false" customHeight="false" outlineLevel="0" collapsed="false">
      <c r="E224" s="4"/>
      <c r="F224" s="56"/>
      <c r="G224" s="56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</row>
    <row r="225" customFormat="false" ht="12.75" hidden="false" customHeight="false" outlineLevel="0" collapsed="false">
      <c r="E225" s="4"/>
      <c r="F225" s="56"/>
      <c r="G225" s="56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 t="n">
        <f aca="false">SUM(W222:W225)</f>
        <v>0</v>
      </c>
    </row>
    <row r="226" customFormat="false" ht="12.75" hidden="false" customHeight="false" outlineLevel="0" collapsed="false">
      <c r="E226" s="4"/>
      <c r="F226" s="56"/>
      <c r="G226" s="56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</row>
    <row r="227" customFormat="false" ht="12.75" hidden="false" customHeight="false" outlineLevel="0" collapsed="false">
      <c r="E227" s="43"/>
      <c r="F227" s="62"/>
      <c r="G227" s="62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</row>
    <row r="228" customFormat="false" ht="12.75" hidden="false" customHeight="false" outlineLevel="0" collapsed="false">
      <c r="E228" s="43"/>
      <c r="F228" s="62"/>
      <c r="G228" s="62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</row>
    <row r="229" customFormat="false" ht="12.75" hidden="false" customHeight="false" outlineLevel="0" collapsed="false">
      <c r="E229" s="43"/>
      <c r="F229" s="62"/>
      <c r="G229" s="62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</row>
    <row r="230" customFormat="false" ht="12.75" hidden="false" customHeight="false" outlineLevel="0" collapsed="false">
      <c r="E230" s="43"/>
      <c r="F230" s="62"/>
      <c r="G230" s="62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</row>
    <row r="231" customFormat="false" ht="12.75" hidden="false" customHeight="false" outlineLevel="0" collapsed="false">
      <c r="A231" s="19"/>
      <c r="B231" s="19"/>
      <c r="C231" s="20"/>
      <c r="D231" s="21"/>
      <c r="E231" s="25"/>
      <c r="F231" s="63"/>
      <c r="G231" s="63"/>
      <c r="H231" s="19"/>
      <c r="I231" s="25"/>
      <c r="J231" s="19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  <c r="BA231" s="19"/>
      <c r="BB231" s="19"/>
      <c r="BC231" s="19"/>
      <c r="BD231" s="19"/>
      <c r="BE231" s="19"/>
      <c r="BF231" s="19"/>
      <c r="BG231" s="19"/>
      <c r="BH231" s="19"/>
      <c r="BI231" s="19"/>
      <c r="BJ231" s="19"/>
      <c r="BK231" s="19"/>
      <c r="BL231" s="19"/>
      <c r="BM231" s="19"/>
      <c r="BN231" s="19"/>
      <c r="BO231" s="19"/>
      <c r="BP231" s="19"/>
      <c r="BQ231" s="19"/>
      <c r="BR231" s="19"/>
      <c r="BS231" s="19"/>
      <c r="BT231" s="19"/>
      <c r="BU231" s="19"/>
      <c r="BV231" s="19"/>
      <c r="BW231" s="19"/>
      <c r="BX231" s="19"/>
      <c r="BY231" s="19"/>
      <c r="BZ231" s="19"/>
      <c r="CA231" s="19"/>
      <c r="CB231" s="19"/>
      <c r="CC231" s="19"/>
      <c r="CD231" s="19"/>
      <c r="CE231" s="19"/>
      <c r="CF231" s="19"/>
      <c r="CG231" s="19"/>
      <c r="CH231" s="19"/>
      <c r="CI231" s="19"/>
      <c r="CJ231" s="19"/>
      <c r="CK231" s="19"/>
      <c r="CL231" s="19"/>
      <c r="CM231" s="19"/>
      <c r="CN231" s="19"/>
      <c r="CO231" s="19"/>
      <c r="CP231" s="19"/>
      <c r="CQ231" s="19"/>
      <c r="CR231" s="19"/>
      <c r="CS231" s="19"/>
      <c r="CT231" s="19"/>
      <c r="CU231" s="19"/>
      <c r="CV231" s="19"/>
      <c r="CW231" s="19"/>
      <c r="CX231" s="19"/>
      <c r="CY231" s="19"/>
      <c r="CZ231" s="19"/>
      <c r="DA231" s="19"/>
      <c r="DB231" s="19"/>
      <c r="DC231" s="19"/>
      <c r="DD231" s="19"/>
      <c r="DE231" s="19"/>
      <c r="DF231" s="19"/>
      <c r="DG231" s="19"/>
      <c r="DH231" s="19"/>
      <c r="DI231" s="19"/>
      <c r="DJ231" s="19"/>
      <c r="DK231" s="19"/>
      <c r="DL231" s="19"/>
      <c r="DM231" s="19"/>
      <c r="DN231" s="19"/>
      <c r="DO231" s="19"/>
      <c r="DP231" s="19"/>
      <c r="DQ231" s="19"/>
      <c r="DR231" s="19"/>
      <c r="DS231" s="19"/>
      <c r="DT231" s="19"/>
      <c r="DU231" s="19"/>
      <c r="DV231" s="19"/>
      <c r="DW231" s="19"/>
      <c r="DX231" s="19"/>
      <c r="DY231" s="19"/>
      <c r="DZ231" s="19"/>
      <c r="EA231" s="19"/>
      <c r="EB231" s="19"/>
      <c r="EC231" s="19"/>
      <c r="ED231" s="19"/>
      <c r="EE231" s="19"/>
      <c r="EF231" s="19"/>
      <c r="EG231" s="19"/>
      <c r="EH231" s="19"/>
      <c r="EI231" s="19"/>
      <c r="EJ231" s="19"/>
      <c r="EK231" s="19"/>
      <c r="EL231" s="19"/>
      <c r="EM231" s="19"/>
      <c r="EN231" s="19"/>
      <c r="EO231" s="19"/>
      <c r="EP231" s="19"/>
      <c r="EQ231" s="19"/>
      <c r="ER231" s="19"/>
      <c r="ES231" s="19"/>
      <c r="ET231" s="19"/>
      <c r="EU231" s="19"/>
      <c r="EV231" s="19"/>
      <c r="EW231" s="19"/>
      <c r="EX231" s="19"/>
      <c r="EY231" s="19"/>
      <c r="EZ231" s="19"/>
      <c r="FA231" s="19"/>
      <c r="FB231" s="19"/>
      <c r="FC231" s="19"/>
      <c r="FD231" s="19"/>
      <c r="FE231" s="19"/>
      <c r="FF231" s="19"/>
      <c r="FG231" s="19"/>
      <c r="FH231" s="19"/>
      <c r="FI231" s="19"/>
      <c r="FJ231" s="19"/>
      <c r="FK231" s="19"/>
      <c r="FL231" s="19"/>
      <c r="FM231" s="19"/>
      <c r="FN231" s="19"/>
      <c r="FO231" s="19"/>
      <c r="FP231" s="19"/>
      <c r="FQ231" s="19"/>
      <c r="FR231" s="19"/>
      <c r="FS231" s="19"/>
      <c r="FT231" s="19"/>
      <c r="FU231" s="19"/>
      <c r="FV231" s="19"/>
      <c r="FW231" s="19"/>
      <c r="FX231" s="19"/>
      <c r="FY231" s="19"/>
      <c r="FZ231" s="19"/>
      <c r="GA231" s="19"/>
      <c r="GB231" s="19"/>
      <c r="GC231" s="19"/>
      <c r="GD231" s="19"/>
      <c r="GE231" s="19"/>
      <c r="GF231" s="19"/>
      <c r="GG231" s="19"/>
      <c r="GH231" s="19"/>
      <c r="GI231" s="19"/>
      <c r="GJ231" s="19"/>
      <c r="GK231" s="19"/>
      <c r="GL231" s="19"/>
      <c r="GM231" s="19"/>
      <c r="GN231" s="19"/>
      <c r="GO231" s="19"/>
      <c r="GP231" s="19"/>
      <c r="GQ231" s="19"/>
      <c r="GR231" s="19"/>
      <c r="GS231" s="19"/>
      <c r="GT231" s="19"/>
      <c r="GU231" s="19"/>
      <c r="GV231" s="19"/>
      <c r="GW231" s="19"/>
      <c r="GX231" s="19"/>
      <c r="GY231" s="19"/>
      <c r="GZ231" s="19"/>
      <c r="HA231" s="19"/>
      <c r="HB231" s="19"/>
      <c r="HC231" s="19"/>
      <c r="HD231" s="19"/>
      <c r="HE231" s="19"/>
      <c r="HF231" s="19"/>
      <c r="HG231" s="19"/>
      <c r="HH231" s="19"/>
      <c r="HI231" s="19"/>
      <c r="HJ231" s="19"/>
      <c r="HK231" s="19"/>
      <c r="HL231" s="19"/>
      <c r="HM231" s="19"/>
      <c r="HN231" s="19"/>
      <c r="HO231" s="19"/>
      <c r="HP231" s="19"/>
      <c r="HQ231" s="19"/>
      <c r="HR231" s="19"/>
      <c r="HS231" s="19"/>
      <c r="HT231" s="19"/>
      <c r="HU231" s="19"/>
      <c r="HV231" s="19"/>
      <c r="HW231" s="19"/>
      <c r="HX231" s="19"/>
      <c r="HY231" s="19"/>
      <c r="HZ231" s="19"/>
      <c r="IA231" s="19"/>
      <c r="IB231" s="19"/>
      <c r="IC231" s="19"/>
      <c r="ID231" s="19"/>
      <c r="IE231" s="19"/>
      <c r="IF231" s="19"/>
      <c r="IG231" s="19"/>
      <c r="IH231" s="19"/>
      <c r="II231" s="19"/>
      <c r="IJ231" s="19"/>
      <c r="IK231" s="19"/>
      <c r="IL231" s="19"/>
      <c r="IM231" s="19"/>
      <c r="IN231" s="19"/>
      <c r="IO231" s="19"/>
      <c r="IP231" s="19"/>
      <c r="IQ231" s="19"/>
      <c r="IR231" s="19"/>
      <c r="IS231" s="19"/>
      <c r="IT231" s="19"/>
      <c r="IU231" s="19"/>
      <c r="IV231" s="19"/>
      <c r="IW231" s="19"/>
    </row>
    <row r="232" customFormat="false" ht="12.75" hidden="false" customHeight="false" outlineLevel="0" collapsed="false">
      <c r="E232" s="43"/>
      <c r="F232" s="62"/>
      <c r="G232" s="62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</row>
    <row r="233" customFormat="false" ht="12.75" hidden="false" customHeight="false" outlineLevel="0" collapsed="false">
      <c r="E233" s="4"/>
      <c r="F233" s="56"/>
      <c r="G233" s="56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</row>
    <row r="234" customFormat="false" ht="12.75" hidden="false" customHeight="false" outlineLevel="0" collapsed="false"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</row>
    <row r="235" customFormat="false" ht="12.75" hidden="false" customHeight="false" outlineLevel="0" collapsed="false">
      <c r="E235" s="4"/>
      <c r="F235" s="56"/>
      <c r="G235" s="56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</row>
    <row r="236" customFormat="false" ht="12.75" hidden="false" customHeight="false" outlineLevel="0" collapsed="false">
      <c r="E236" s="4"/>
      <c r="F236" s="56"/>
      <c r="G236" s="56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</row>
    <row r="237" customFormat="false" ht="12.75" hidden="false" customHeight="false" outlineLevel="0" collapsed="false">
      <c r="E237" s="4"/>
      <c r="F237" s="56"/>
      <c r="G237" s="56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customFormat="false" ht="12.75" hidden="false" customHeight="false" outlineLevel="0" collapsed="false">
      <c r="E238" s="4"/>
      <c r="F238" s="56"/>
      <c r="G238" s="56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customFormat="false" ht="12.75" hidden="false" customHeight="false" outlineLevel="0" collapsed="false">
      <c r="E239" s="4"/>
      <c r="F239" s="56"/>
      <c r="G239" s="56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</row>
    <row r="240" customFormat="false" ht="12.75" hidden="false" customHeight="false" outlineLevel="0" collapsed="false">
      <c r="E240" s="4"/>
      <c r="F240" s="56"/>
      <c r="G240" s="56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E241" s="4"/>
      <c r="F241" s="56"/>
      <c r="G241" s="56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customFormat="false" ht="12.75" hidden="false" customHeight="false" outlineLevel="0" collapsed="false">
      <c r="E242" s="4"/>
      <c r="F242" s="56"/>
      <c r="G242" s="56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</row>
    <row r="243" customFormat="false" ht="12.75" hidden="false" customHeight="false" outlineLevel="0" collapsed="false">
      <c r="E243" s="4"/>
      <c r="F243" s="56"/>
      <c r="G243" s="56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</row>
    <row r="244" customFormat="false" ht="12.75" hidden="false" customHeight="false" outlineLevel="0" collapsed="false">
      <c r="E244" s="4"/>
      <c r="F244" s="56"/>
      <c r="G244" s="56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</row>
    <row r="245" customFormat="false" ht="12.75" hidden="false" customHeight="false" outlineLevel="0" collapsed="false">
      <c r="E245" s="4"/>
      <c r="F245" s="4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</row>
    <row r="246" customFormat="false" ht="12.75" hidden="false" customHeight="false" outlineLevel="0" collapsed="false">
      <c r="E246" s="4"/>
      <c r="F246" s="62"/>
      <c r="G246" s="62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E247" s="4"/>
      <c r="F247" s="62"/>
      <c r="G247" s="62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</row>
    <row r="248" customFormat="false" ht="12.75" hidden="false" customHeight="false" outlineLevel="0" collapsed="false">
      <c r="E248" s="4"/>
      <c r="F248" s="62"/>
      <c r="G248" s="62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"/>
      <c r="F249" s="62"/>
      <c r="G249" s="62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E250" s="4"/>
      <c r="F250" s="62"/>
      <c r="G250" s="62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customFormat="false" ht="12.75" hidden="false" customHeight="false" outlineLevel="0" collapsed="false">
      <c r="E251" s="4"/>
      <c r="F251" s="62"/>
      <c r="G251" s="62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</row>
    <row r="252" customFormat="false" ht="12.75" hidden="false" customHeight="false" outlineLevel="0" collapsed="false">
      <c r="E252" s="4"/>
      <c r="F252" s="62"/>
      <c r="G252" s="62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64"/>
      <c r="F253" s="62"/>
      <c r="G253" s="62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</row>
    <row r="254" customFormat="false" ht="12.75" hidden="false" customHeight="false" outlineLevel="0" collapsed="false">
      <c r="E254" s="4"/>
      <c r="F254" s="56"/>
      <c r="G254" s="56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</row>
    <row r="255" customFormat="false" ht="12.75" hidden="false" customHeight="false" outlineLevel="0" collapsed="false">
      <c r="E255" s="4"/>
      <c r="F255" s="56"/>
      <c r="G255" s="56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</row>
    <row r="256" customFormat="false" ht="12.75" hidden="false" customHeight="false" outlineLevel="0" collapsed="false">
      <c r="E256" s="4"/>
      <c r="F256" s="56"/>
      <c r="G256" s="56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</row>
    <row r="257" customFormat="false" ht="12.75" hidden="false" customHeight="false" outlineLevel="0" collapsed="false">
      <c r="E257" s="4"/>
      <c r="F257" s="56"/>
      <c r="G257" s="56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customFormat="false" ht="12.75" hidden="false" customHeight="false" outlineLevel="0" collapsed="false">
      <c r="E258" s="4"/>
      <c r="F258" s="56"/>
      <c r="G258" s="56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</row>
    <row r="259" customFormat="false" ht="12.75" hidden="false" customHeight="false" outlineLevel="0" collapsed="false">
      <c r="E259" s="4"/>
      <c r="F259" s="56"/>
      <c r="G259" s="56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</row>
    <row r="260" customFormat="false" ht="12.75" hidden="false" customHeight="false" outlineLevel="0" collapsed="false">
      <c r="E260" s="4"/>
      <c r="F260" s="56"/>
      <c r="G260" s="56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 t="n">
        <f aca="false">SUM(W257:W260)</f>
        <v>0</v>
      </c>
    </row>
    <row r="261" customFormat="false" ht="12.75" hidden="false" customHeight="false" outlineLevel="0" collapsed="false">
      <c r="E261" s="4"/>
      <c r="F261" s="56"/>
      <c r="G261" s="56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</row>
    <row r="262" customFormat="false" ht="12.75" hidden="false" customHeight="false" outlineLevel="0" collapsed="false">
      <c r="E262" s="4"/>
      <c r="F262" s="56"/>
      <c r="G262" s="56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</row>
    <row r="263" customFormat="false" ht="12.75" hidden="false" customHeight="false" outlineLevel="0" collapsed="false">
      <c r="E263" s="4"/>
      <c r="F263" s="56"/>
      <c r="G263" s="56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</row>
    <row r="264" customFormat="false" ht="12.75" hidden="false" customHeight="false" outlineLevel="0" collapsed="false">
      <c r="E264" s="4"/>
      <c r="F264" s="56"/>
      <c r="G264" s="56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</row>
    <row r="265" customFormat="false" ht="12.75" hidden="false" customHeight="false" outlineLevel="0" collapsed="false">
      <c r="E265" s="4"/>
      <c r="F265" s="56"/>
      <c r="G265" s="56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</row>
    <row r="266" customFormat="false" ht="12.75" hidden="false" customHeight="false" outlineLevel="0" collapsed="false">
      <c r="E266" s="4"/>
      <c r="F266" s="56"/>
      <c r="G266" s="56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</row>
    <row r="267" customFormat="false" ht="12.75" hidden="false" customHeight="false" outlineLevel="0" collapsed="false">
      <c r="E267" s="4"/>
      <c r="F267" s="56"/>
      <c r="G267" s="56"/>
      <c r="H267" s="4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</row>
    <row r="268" customFormat="false" ht="12.75" hidden="false" customHeight="false" outlineLevel="0" collapsed="false">
      <c r="E268" s="4"/>
      <c r="F268" s="56"/>
      <c r="G268" s="56"/>
      <c r="H268" s="4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</row>
    <row r="269" customFormat="false" ht="12.75" hidden="false" customHeight="false" outlineLevel="0" collapsed="false">
      <c r="E269" s="4"/>
      <c r="F269" s="56"/>
      <c r="G269" s="56"/>
      <c r="H269" s="4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</row>
    <row r="270" customFormat="false" ht="12.75" hidden="false" customHeight="false" outlineLevel="0" collapsed="false">
      <c r="E270" s="4"/>
      <c r="F270" s="56"/>
      <c r="G270" s="56"/>
      <c r="H270" s="4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 t="n">
        <f aca="false">SUM(W267:W270)</f>
        <v>0</v>
      </c>
    </row>
    <row r="271" customFormat="false" ht="12.75" hidden="false" customHeight="false" outlineLevel="0" collapsed="false">
      <c r="E271" s="4"/>
      <c r="F271" s="62"/>
      <c r="G271" s="62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"/>
      <c r="F272" s="62"/>
      <c r="G272" s="62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3"/>
      <c r="F273" s="62"/>
      <c r="G273" s="62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12.75" hidden="false" customHeight="false" outlineLevel="0" collapsed="false">
      <c r="E274" s="4"/>
      <c r="F274" s="56"/>
      <c r="G274" s="56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12.75" hidden="false" customHeight="false" outlineLevel="0" collapsed="false">
      <c r="E275" s="43"/>
      <c r="F275" s="62"/>
      <c r="G275" s="62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3"/>
      <c r="F276" s="62"/>
      <c r="G276" s="62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3"/>
      <c r="F277" s="62"/>
      <c r="G277" s="62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customFormat="false" ht="12.75" hidden="false" customHeight="false" outlineLevel="0" collapsed="false">
      <c r="E278" s="4"/>
      <c r="F278" s="56"/>
      <c r="G278" s="56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</row>
    <row r="279" customFormat="false" ht="12.75" hidden="false" customHeight="false" outlineLevel="0" collapsed="false">
      <c r="E279" s="4"/>
      <c r="F279" s="56"/>
      <c r="G279" s="56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E280" s="43"/>
      <c r="F280" s="62"/>
      <c r="G280" s="62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customFormat="false" ht="12.75" hidden="false" customHeight="false" outlineLevel="0" collapsed="false">
      <c r="E281" s="43"/>
      <c r="F281" s="62"/>
      <c r="G281" s="62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E282" s="43"/>
      <c r="F282" s="62"/>
      <c r="G282" s="62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</row>
    <row r="283" customFormat="false" ht="12.75" hidden="false" customHeight="false" outlineLevel="0" collapsed="false">
      <c r="E283" s="43"/>
      <c r="F283" s="62"/>
      <c r="G283" s="62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</row>
    <row r="284" customFormat="false" ht="12.75" hidden="false" customHeight="false" outlineLevel="0" collapsed="false">
      <c r="E284" s="43"/>
      <c r="F284" s="62"/>
      <c r="G284" s="62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</row>
    <row r="285" customFormat="false" ht="12.75" hidden="false" customHeight="false" outlineLevel="0" collapsed="false">
      <c r="E285" s="4"/>
      <c r="F285" s="62"/>
      <c r="G285" s="62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customFormat="false" ht="12.75" hidden="false" customHeight="false" outlineLevel="0" collapsed="false">
      <c r="E286" s="4"/>
      <c r="F286" s="62"/>
      <c r="G286" s="62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</row>
    <row r="287" customFormat="false" ht="12.75" hidden="false" customHeight="false" outlineLevel="0" collapsed="false">
      <c r="E287" s="4"/>
      <c r="F287" s="56"/>
      <c r="G287" s="56"/>
      <c r="I287" s="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</row>
    <row r="288" customFormat="false" ht="12.75" hidden="false" customHeight="false" outlineLevel="0" collapsed="false">
      <c r="E288" s="4"/>
      <c r="F288" s="56"/>
      <c r="G288" s="56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</row>
    <row r="289" customFormat="false" ht="12.75" hidden="false" customHeight="false" outlineLevel="0" collapsed="false">
      <c r="A289" s="19"/>
      <c r="B289" s="19"/>
      <c r="C289" s="20"/>
      <c r="D289" s="21"/>
      <c r="E289" s="25"/>
      <c r="F289" s="63"/>
      <c r="G289" s="63"/>
      <c r="H289" s="19"/>
      <c r="I289" s="25"/>
      <c r="J289" s="19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19"/>
      <c r="BI289" s="19"/>
      <c r="BJ289" s="19"/>
      <c r="BK289" s="19"/>
      <c r="BL289" s="19"/>
      <c r="BM289" s="19"/>
      <c r="BN289" s="19"/>
      <c r="BO289" s="19"/>
      <c r="BP289" s="19"/>
      <c r="BQ289" s="19"/>
      <c r="BR289" s="19"/>
      <c r="BS289" s="19"/>
      <c r="BT289" s="19"/>
      <c r="BU289" s="19"/>
      <c r="BV289" s="19"/>
      <c r="BW289" s="19"/>
      <c r="BX289" s="19"/>
      <c r="BY289" s="19"/>
      <c r="BZ289" s="19"/>
      <c r="CA289" s="19"/>
      <c r="CB289" s="19"/>
      <c r="CC289" s="19"/>
      <c r="CD289" s="19"/>
      <c r="CE289" s="19"/>
      <c r="CF289" s="19"/>
      <c r="CG289" s="19"/>
      <c r="CH289" s="19"/>
      <c r="CI289" s="19"/>
      <c r="CJ289" s="19"/>
      <c r="CK289" s="19"/>
      <c r="CL289" s="19"/>
      <c r="CM289" s="19"/>
      <c r="CN289" s="19"/>
      <c r="CO289" s="19"/>
      <c r="CP289" s="19"/>
      <c r="CQ289" s="19"/>
      <c r="CR289" s="19"/>
      <c r="CS289" s="19"/>
      <c r="CT289" s="19"/>
      <c r="CU289" s="19"/>
      <c r="CV289" s="19"/>
      <c r="CW289" s="19"/>
      <c r="CX289" s="19"/>
      <c r="CY289" s="19"/>
      <c r="CZ289" s="19"/>
      <c r="DA289" s="19"/>
      <c r="DB289" s="19"/>
      <c r="DC289" s="19"/>
      <c r="DD289" s="19"/>
      <c r="DE289" s="19"/>
      <c r="DF289" s="19"/>
      <c r="DG289" s="19"/>
      <c r="DH289" s="19"/>
      <c r="DI289" s="19"/>
      <c r="DJ289" s="19"/>
      <c r="DK289" s="19"/>
      <c r="DL289" s="19"/>
      <c r="DM289" s="19"/>
      <c r="DN289" s="19"/>
      <c r="DO289" s="19"/>
      <c r="DP289" s="19"/>
      <c r="DQ289" s="19"/>
      <c r="DR289" s="19"/>
      <c r="DS289" s="19"/>
      <c r="DT289" s="19"/>
      <c r="DU289" s="19"/>
      <c r="DV289" s="19"/>
      <c r="DW289" s="19"/>
      <c r="DX289" s="19"/>
      <c r="DY289" s="19"/>
      <c r="DZ289" s="19"/>
      <c r="EA289" s="19"/>
      <c r="EB289" s="19"/>
      <c r="EC289" s="19"/>
      <c r="ED289" s="19"/>
      <c r="EE289" s="19"/>
      <c r="EF289" s="19"/>
      <c r="EG289" s="19"/>
      <c r="EH289" s="19"/>
      <c r="EI289" s="19"/>
      <c r="EJ289" s="19"/>
      <c r="EK289" s="19"/>
      <c r="EL289" s="19"/>
      <c r="EM289" s="19"/>
      <c r="EN289" s="19"/>
      <c r="EO289" s="19"/>
      <c r="EP289" s="19"/>
      <c r="EQ289" s="19"/>
      <c r="ER289" s="19"/>
      <c r="ES289" s="19"/>
      <c r="ET289" s="19"/>
      <c r="EU289" s="19"/>
      <c r="EV289" s="19"/>
      <c r="EW289" s="19"/>
      <c r="EX289" s="19"/>
      <c r="EY289" s="19"/>
      <c r="EZ289" s="19"/>
      <c r="FA289" s="19"/>
      <c r="FB289" s="19"/>
      <c r="FC289" s="19"/>
      <c r="FD289" s="19"/>
      <c r="FE289" s="19"/>
      <c r="FF289" s="19"/>
      <c r="FG289" s="19"/>
      <c r="FH289" s="19"/>
      <c r="FI289" s="19"/>
      <c r="FJ289" s="19"/>
      <c r="FK289" s="19"/>
      <c r="FL289" s="19"/>
      <c r="FM289" s="19"/>
      <c r="FN289" s="19"/>
      <c r="FO289" s="19"/>
      <c r="FP289" s="19"/>
      <c r="FQ289" s="19"/>
      <c r="FR289" s="19"/>
      <c r="FS289" s="19"/>
      <c r="FT289" s="19"/>
      <c r="FU289" s="19"/>
      <c r="FV289" s="19"/>
      <c r="FW289" s="19"/>
      <c r="FX289" s="19"/>
      <c r="FY289" s="19"/>
      <c r="FZ289" s="19"/>
      <c r="GA289" s="19"/>
      <c r="GB289" s="19"/>
      <c r="GC289" s="19"/>
      <c r="GD289" s="19"/>
      <c r="GE289" s="19"/>
      <c r="GF289" s="19"/>
      <c r="GG289" s="19"/>
      <c r="GH289" s="19"/>
      <c r="GI289" s="19"/>
      <c r="GJ289" s="19"/>
      <c r="GK289" s="19"/>
      <c r="GL289" s="19"/>
      <c r="GM289" s="19"/>
      <c r="GN289" s="19"/>
      <c r="GO289" s="19"/>
      <c r="GP289" s="19"/>
      <c r="GQ289" s="19"/>
      <c r="GR289" s="19"/>
      <c r="GS289" s="19"/>
      <c r="GT289" s="19"/>
      <c r="GU289" s="19"/>
      <c r="GV289" s="19"/>
      <c r="GW289" s="19"/>
      <c r="GX289" s="19"/>
      <c r="GY289" s="19"/>
      <c r="GZ289" s="19"/>
      <c r="HA289" s="19"/>
      <c r="HB289" s="19"/>
      <c r="HC289" s="19"/>
      <c r="HD289" s="19"/>
      <c r="HE289" s="19"/>
      <c r="HF289" s="19"/>
      <c r="HG289" s="19"/>
      <c r="HH289" s="19"/>
      <c r="HI289" s="19"/>
      <c r="HJ289" s="19"/>
      <c r="HK289" s="19"/>
      <c r="HL289" s="19"/>
      <c r="HM289" s="19"/>
      <c r="HN289" s="19"/>
      <c r="HO289" s="19"/>
      <c r="HP289" s="19"/>
      <c r="HQ289" s="19"/>
      <c r="HR289" s="19"/>
      <c r="HS289" s="19"/>
      <c r="HT289" s="19"/>
      <c r="HU289" s="19"/>
      <c r="HV289" s="19"/>
      <c r="HW289" s="19"/>
      <c r="HX289" s="19"/>
      <c r="HY289" s="19"/>
      <c r="HZ289" s="19"/>
      <c r="IA289" s="19"/>
      <c r="IB289" s="19"/>
      <c r="IC289" s="19"/>
      <c r="ID289" s="19"/>
      <c r="IE289" s="19"/>
      <c r="IF289" s="19"/>
      <c r="IG289" s="19"/>
      <c r="IH289" s="19"/>
      <c r="II289" s="19"/>
      <c r="IJ289" s="19"/>
      <c r="IK289" s="19"/>
      <c r="IL289" s="19"/>
      <c r="IM289" s="19"/>
      <c r="IN289" s="19"/>
      <c r="IO289" s="19"/>
      <c r="IP289" s="19"/>
      <c r="IQ289" s="19"/>
      <c r="IR289" s="19"/>
      <c r="IS289" s="19"/>
      <c r="IT289" s="19"/>
      <c r="IU289" s="19"/>
      <c r="IV289" s="19"/>
      <c r="IW289" s="19"/>
    </row>
    <row r="290" customFormat="false" ht="12.75" hidden="false" customHeight="false" outlineLevel="0" collapsed="false">
      <c r="E290" s="4"/>
      <c r="F290" s="62"/>
      <c r="G290" s="62"/>
      <c r="I290" s="4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</row>
    <row r="291" customFormat="false" ht="12.75" hidden="false" customHeight="false" outlineLevel="0" collapsed="false">
      <c r="E291" s="4"/>
      <c r="F291" s="62"/>
      <c r="G291" s="62"/>
      <c r="I291" s="4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</row>
    <row r="292" customFormat="false" ht="12.75" hidden="false" customHeight="false" outlineLevel="0" collapsed="false">
      <c r="E292" s="4"/>
      <c r="F292" s="62"/>
      <c r="G292" s="62"/>
      <c r="I292" s="4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customFormat="false" ht="12.75" hidden="false" customHeight="false" outlineLevel="0" collapsed="false">
      <c r="E293" s="4"/>
      <c r="F293" s="62"/>
      <c r="G293" s="62"/>
      <c r="I293" s="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</row>
    <row r="294" customFormat="false" ht="12.75" hidden="false" customHeight="false" outlineLevel="0" collapsed="false">
      <c r="E294" s="4"/>
      <c r="F294" s="62"/>
      <c r="G294" s="62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</row>
    <row r="295" customFormat="false" ht="12.75" hidden="false" customHeight="false" outlineLevel="0" collapsed="false">
      <c r="E295" s="4"/>
      <c r="F295" s="62"/>
      <c r="G295" s="62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</row>
    <row r="296" customFormat="false" ht="12.75" hidden="false" customHeight="false" outlineLevel="0" collapsed="false">
      <c r="E296" s="43"/>
      <c r="F296" s="62"/>
      <c r="G296" s="62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</row>
    <row r="297" customFormat="false" ht="12.75" hidden="false" customHeight="false" outlineLevel="0" collapsed="false">
      <c r="E297" s="43"/>
      <c r="F297" s="62"/>
      <c r="G297" s="62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</row>
    <row r="298" customFormat="false" ht="12.75" hidden="false" customHeight="false" outlineLevel="0" collapsed="false">
      <c r="E298" s="43"/>
      <c r="F298" s="62"/>
      <c r="G298" s="62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</row>
    <row r="299" customFormat="false" ht="12.75" hidden="false" customHeight="false" outlineLevel="0" collapsed="false">
      <c r="E299" s="4"/>
      <c r="F299" s="62"/>
      <c r="G299" s="62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</row>
    <row r="300" customFormat="false" ht="12.75" hidden="false" customHeight="false" outlineLevel="0" collapsed="false">
      <c r="E300" s="4"/>
      <c r="F300" s="62"/>
      <c r="G300" s="62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</row>
    <row r="301" customFormat="false" ht="12.75" hidden="false" customHeight="false" outlineLevel="0" collapsed="false">
      <c r="E301" s="4"/>
      <c r="F301" s="62"/>
      <c r="G301" s="62"/>
      <c r="I301" s="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</row>
    <row r="302" customFormat="false" ht="12.75" hidden="false" customHeight="false" outlineLevel="0" collapsed="false">
      <c r="E302" s="4"/>
      <c r="F302" s="62"/>
      <c r="G302" s="62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</row>
    <row r="303" customFormat="false" ht="12.75" hidden="false" customHeight="false" outlineLevel="0" collapsed="false">
      <c r="E303" s="4"/>
      <c r="F303" s="62"/>
      <c r="G303" s="62"/>
      <c r="I303" s="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</row>
    <row r="304" customFormat="false" ht="12.75" hidden="false" customHeight="false" outlineLevel="0" collapsed="false">
      <c r="E304" s="4"/>
      <c r="F304" s="62"/>
      <c r="G304" s="62"/>
      <c r="I304" s="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</row>
    <row r="305" customFormat="false" ht="12.75" hidden="false" customHeight="false" outlineLevel="0" collapsed="false">
      <c r="E305" s="4"/>
      <c r="F305" s="62"/>
      <c r="G305" s="62"/>
      <c r="I305" s="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customFormat="false" ht="12.75" hidden="false" customHeight="false" outlineLevel="0" collapsed="false">
      <c r="E306" s="4"/>
      <c r="F306" s="62"/>
      <c r="G306" s="62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</row>
    <row r="307" customFormat="false" ht="12.75" hidden="false" customHeight="false" outlineLevel="0" collapsed="false">
      <c r="E307" s="4"/>
      <c r="F307" s="62"/>
      <c r="G307" s="62"/>
      <c r="I307" s="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</row>
    <row r="308" customFormat="false" ht="12.75" hidden="false" customHeight="false" outlineLevel="0" collapsed="false">
      <c r="E308" s="4"/>
      <c r="F308" s="56"/>
      <c r="G308" s="56"/>
      <c r="I308" s="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</row>
    <row r="309" customFormat="false" ht="12.75" hidden="false" customHeight="false" outlineLevel="0" collapsed="false">
      <c r="E309" s="4"/>
      <c r="F309" s="56"/>
      <c r="G309" s="56"/>
      <c r="I309" s="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</row>
    <row r="310" customFormat="false" ht="12.75" hidden="false" customHeight="false" outlineLevel="0" collapsed="false">
      <c r="E310" s="4"/>
      <c r="F310" s="56"/>
      <c r="G310" s="56"/>
      <c r="I310" s="4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</row>
    <row r="311" customFormat="false" ht="12.75" hidden="false" customHeight="false" outlineLevel="0" collapsed="false">
      <c r="E311" s="4"/>
      <c r="F311" s="56"/>
      <c r="G311" s="56"/>
      <c r="I311" s="4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</row>
    <row r="312" customFormat="false" ht="12.75" hidden="false" customHeight="false" outlineLevel="0" collapsed="false">
      <c r="E312" s="4"/>
      <c r="F312" s="56"/>
      <c r="G312" s="56"/>
      <c r="I312" s="4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</row>
    <row r="313" customFormat="false" ht="12.75" hidden="false" customHeight="false" outlineLevel="0" collapsed="false">
      <c r="A313" s="19"/>
      <c r="B313" s="19"/>
      <c r="C313" s="20"/>
      <c r="D313" s="21"/>
      <c r="E313" s="25"/>
      <c r="F313" s="63"/>
      <c r="G313" s="63"/>
      <c r="H313" s="19"/>
      <c r="I313" s="25"/>
      <c r="J313" s="19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9"/>
      <c r="BB313" s="19"/>
      <c r="BC313" s="19"/>
      <c r="BD313" s="19"/>
      <c r="BE313" s="19"/>
      <c r="BF313" s="19"/>
      <c r="BG313" s="19"/>
      <c r="BH313" s="19"/>
      <c r="BI313" s="19"/>
      <c r="BJ313" s="19"/>
      <c r="BK313" s="19"/>
      <c r="BL313" s="19"/>
      <c r="BM313" s="19"/>
      <c r="BN313" s="19"/>
      <c r="BO313" s="19"/>
      <c r="BP313" s="19"/>
      <c r="BQ313" s="19"/>
      <c r="BR313" s="19"/>
      <c r="BS313" s="19"/>
      <c r="BT313" s="19"/>
      <c r="BU313" s="19"/>
      <c r="BV313" s="19"/>
      <c r="BW313" s="19"/>
      <c r="BX313" s="19"/>
      <c r="BY313" s="19"/>
      <c r="BZ313" s="19"/>
      <c r="CA313" s="19"/>
      <c r="CB313" s="19"/>
      <c r="CC313" s="19"/>
      <c r="CD313" s="19"/>
      <c r="CE313" s="19"/>
      <c r="CF313" s="19"/>
      <c r="CG313" s="19"/>
      <c r="CH313" s="19"/>
      <c r="CI313" s="19"/>
      <c r="CJ313" s="19"/>
      <c r="CK313" s="19"/>
      <c r="CL313" s="19"/>
      <c r="CM313" s="19"/>
      <c r="CN313" s="19"/>
      <c r="CO313" s="19"/>
      <c r="CP313" s="19"/>
      <c r="CQ313" s="19"/>
      <c r="CR313" s="19"/>
      <c r="CS313" s="19"/>
      <c r="CT313" s="19"/>
      <c r="CU313" s="19"/>
      <c r="CV313" s="19"/>
      <c r="CW313" s="19"/>
      <c r="CX313" s="19"/>
      <c r="CY313" s="19"/>
      <c r="CZ313" s="19"/>
      <c r="DA313" s="19"/>
      <c r="DB313" s="19"/>
      <c r="DC313" s="19"/>
      <c r="DD313" s="19"/>
      <c r="DE313" s="19"/>
      <c r="DF313" s="19"/>
      <c r="DG313" s="19"/>
      <c r="DH313" s="19"/>
      <c r="DI313" s="19"/>
      <c r="DJ313" s="19"/>
      <c r="DK313" s="19"/>
      <c r="DL313" s="19"/>
      <c r="DM313" s="19"/>
      <c r="DN313" s="19"/>
      <c r="DO313" s="19"/>
      <c r="DP313" s="19"/>
      <c r="DQ313" s="19"/>
      <c r="DR313" s="19"/>
      <c r="DS313" s="19"/>
      <c r="DT313" s="19"/>
      <c r="DU313" s="19"/>
      <c r="DV313" s="19"/>
      <c r="DW313" s="19"/>
      <c r="DX313" s="19"/>
      <c r="DY313" s="19"/>
      <c r="DZ313" s="19"/>
      <c r="EA313" s="19"/>
      <c r="EB313" s="19"/>
      <c r="EC313" s="19"/>
      <c r="ED313" s="19"/>
      <c r="EE313" s="19"/>
      <c r="EF313" s="19"/>
      <c r="EG313" s="19"/>
      <c r="EH313" s="19"/>
      <c r="EI313" s="19"/>
      <c r="EJ313" s="19"/>
      <c r="EK313" s="19"/>
      <c r="EL313" s="19"/>
      <c r="EM313" s="19"/>
      <c r="EN313" s="19"/>
      <c r="EO313" s="19"/>
      <c r="EP313" s="19"/>
      <c r="EQ313" s="19"/>
      <c r="ER313" s="19"/>
      <c r="ES313" s="19"/>
      <c r="ET313" s="19"/>
      <c r="EU313" s="19"/>
      <c r="EV313" s="19"/>
      <c r="EW313" s="19"/>
      <c r="EX313" s="19"/>
      <c r="EY313" s="19"/>
      <c r="EZ313" s="19"/>
      <c r="FA313" s="19"/>
      <c r="FB313" s="19"/>
      <c r="FC313" s="19"/>
      <c r="FD313" s="19"/>
      <c r="FE313" s="19"/>
      <c r="FF313" s="19"/>
      <c r="FG313" s="19"/>
      <c r="FH313" s="19"/>
      <c r="FI313" s="19"/>
      <c r="FJ313" s="19"/>
      <c r="FK313" s="19"/>
      <c r="FL313" s="19"/>
      <c r="FM313" s="19"/>
      <c r="FN313" s="19"/>
      <c r="FO313" s="19"/>
      <c r="FP313" s="19"/>
      <c r="FQ313" s="19"/>
      <c r="FR313" s="19"/>
      <c r="FS313" s="19"/>
      <c r="FT313" s="19"/>
      <c r="FU313" s="19"/>
      <c r="FV313" s="19"/>
      <c r="FW313" s="19"/>
      <c r="FX313" s="19"/>
      <c r="FY313" s="19"/>
      <c r="FZ313" s="19"/>
      <c r="GA313" s="19"/>
      <c r="GB313" s="19"/>
      <c r="GC313" s="19"/>
      <c r="GD313" s="19"/>
      <c r="GE313" s="19"/>
      <c r="GF313" s="19"/>
      <c r="GG313" s="19"/>
      <c r="GH313" s="19"/>
      <c r="GI313" s="19"/>
      <c r="GJ313" s="19"/>
      <c r="GK313" s="19"/>
      <c r="GL313" s="19"/>
      <c r="GM313" s="19"/>
      <c r="GN313" s="19"/>
      <c r="GO313" s="19"/>
      <c r="GP313" s="19"/>
      <c r="GQ313" s="19"/>
      <c r="GR313" s="19"/>
      <c r="GS313" s="19"/>
      <c r="GT313" s="19"/>
      <c r="GU313" s="19"/>
      <c r="GV313" s="19"/>
      <c r="GW313" s="19"/>
      <c r="GX313" s="19"/>
      <c r="GY313" s="19"/>
      <c r="GZ313" s="19"/>
      <c r="HA313" s="19"/>
      <c r="HB313" s="19"/>
      <c r="HC313" s="19"/>
      <c r="HD313" s="19"/>
      <c r="HE313" s="19"/>
      <c r="HF313" s="19"/>
      <c r="HG313" s="19"/>
      <c r="HH313" s="19"/>
      <c r="HI313" s="19"/>
      <c r="HJ313" s="19"/>
      <c r="HK313" s="19"/>
      <c r="HL313" s="19"/>
      <c r="HM313" s="19"/>
      <c r="HN313" s="19"/>
      <c r="HO313" s="19"/>
      <c r="HP313" s="19"/>
      <c r="HQ313" s="19"/>
      <c r="HR313" s="19"/>
      <c r="HS313" s="19"/>
      <c r="HT313" s="19"/>
      <c r="HU313" s="19"/>
      <c r="HV313" s="19"/>
      <c r="HW313" s="19"/>
      <c r="HX313" s="19"/>
      <c r="HY313" s="19"/>
      <c r="HZ313" s="19"/>
      <c r="IA313" s="19"/>
      <c r="IB313" s="19"/>
      <c r="IC313" s="19"/>
      <c r="ID313" s="19"/>
      <c r="IE313" s="19"/>
      <c r="IF313" s="19"/>
      <c r="IG313" s="19"/>
      <c r="IH313" s="19"/>
      <c r="II313" s="19"/>
      <c r="IJ313" s="19"/>
      <c r="IK313" s="19"/>
      <c r="IL313" s="19"/>
      <c r="IM313" s="19"/>
      <c r="IN313" s="19"/>
      <c r="IO313" s="19"/>
      <c r="IP313" s="19"/>
      <c r="IQ313" s="19"/>
      <c r="IR313" s="19"/>
      <c r="IS313" s="19"/>
      <c r="IT313" s="19"/>
      <c r="IU313" s="19"/>
      <c r="IV313" s="19"/>
      <c r="IW313" s="19"/>
    </row>
    <row r="314" customFormat="false" ht="12.75" hidden="false" customHeight="false" outlineLevel="0" collapsed="false">
      <c r="E314" s="4"/>
      <c r="F314" s="56"/>
      <c r="G314" s="56"/>
      <c r="I314" s="4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</row>
    <row r="315" customFormat="false" ht="12.75" hidden="false" customHeight="false" outlineLevel="0" collapsed="false">
      <c r="E315" s="4"/>
      <c r="F315" s="56"/>
      <c r="G315" s="56"/>
      <c r="H315" s="4"/>
      <c r="I315" s="4"/>
      <c r="K315" s="15"/>
      <c r="L315" s="32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</row>
    <row r="316" customFormat="false" ht="12.75" hidden="false" customHeight="false" outlineLevel="0" collapsed="false">
      <c r="E316" s="4"/>
      <c r="F316" s="56"/>
      <c r="G316" s="56"/>
      <c r="H316" s="4"/>
      <c r="I316" s="4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</row>
    <row r="317" customFormat="false" ht="12.75" hidden="false" customHeight="false" outlineLevel="0" collapsed="false">
      <c r="E317" s="4"/>
      <c r="F317" s="56"/>
      <c r="G317" s="56"/>
      <c r="I317" s="4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</row>
    <row r="318" customFormat="false" ht="12.75" hidden="false" customHeight="false" outlineLevel="0" collapsed="false">
      <c r="E318" s="4"/>
      <c r="F318" s="56"/>
      <c r="G318" s="56"/>
      <c r="I318" s="4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</row>
    <row r="319" customFormat="false" ht="12.75" hidden="false" customHeight="false" outlineLevel="0" collapsed="false">
      <c r="E319" s="4"/>
      <c r="F319" s="56"/>
      <c r="G319" s="56"/>
      <c r="I319" s="4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</row>
    <row r="320" customFormat="false" ht="12.75" hidden="false" customHeight="false" outlineLevel="0" collapsed="false"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</row>
    <row r="321" customFormat="false" ht="12.75" hidden="false" customHeight="false" outlineLevel="0" collapsed="false">
      <c r="A321" s="19"/>
      <c r="B321" s="19"/>
      <c r="C321" s="20"/>
      <c r="D321" s="21"/>
      <c r="E321" s="25"/>
      <c r="F321" s="63"/>
      <c r="G321" s="63"/>
      <c r="H321" s="19"/>
      <c r="I321" s="25"/>
      <c r="J321" s="19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9"/>
      <c r="BB321" s="19"/>
      <c r="BC321" s="19"/>
      <c r="BD321" s="19"/>
      <c r="BE321" s="19"/>
      <c r="BF321" s="19"/>
      <c r="BG321" s="19"/>
      <c r="BH321" s="19"/>
      <c r="BI321" s="19"/>
      <c r="BJ321" s="19"/>
      <c r="BK321" s="19"/>
      <c r="BL321" s="19"/>
      <c r="BM321" s="19"/>
      <c r="BN321" s="19"/>
      <c r="BO321" s="19"/>
      <c r="BP321" s="19"/>
      <c r="BQ321" s="19"/>
      <c r="BR321" s="19"/>
      <c r="BS321" s="19"/>
      <c r="BT321" s="19"/>
      <c r="BU321" s="19"/>
      <c r="BV321" s="19"/>
      <c r="BW321" s="19"/>
      <c r="BX321" s="19"/>
      <c r="BY321" s="19"/>
      <c r="BZ321" s="19"/>
      <c r="CA321" s="19"/>
      <c r="CB321" s="19"/>
      <c r="CC321" s="19"/>
      <c r="CD321" s="19"/>
      <c r="CE321" s="19"/>
      <c r="CF321" s="19"/>
      <c r="CG321" s="19"/>
      <c r="CH321" s="19"/>
      <c r="CI321" s="19"/>
      <c r="CJ321" s="19"/>
      <c r="CK321" s="19"/>
      <c r="CL321" s="19"/>
      <c r="CM321" s="19"/>
      <c r="CN321" s="19"/>
      <c r="CO321" s="19"/>
      <c r="CP321" s="19"/>
      <c r="CQ321" s="19"/>
      <c r="CR321" s="19"/>
      <c r="CS321" s="19"/>
      <c r="CT321" s="19"/>
      <c r="CU321" s="19"/>
      <c r="CV321" s="19"/>
      <c r="CW321" s="19"/>
      <c r="CX321" s="19"/>
      <c r="CY321" s="19"/>
      <c r="CZ321" s="19"/>
      <c r="DA321" s="19"/>
      <c r="DB321" s="19"/>
      <c r="DC321" s="19"/>
      <c r="DD321" s="19"/>
      <c r="DE321" s="19"/>
      <c r="DF321" s="19"/>
      <c r="DG321" s="19"/>
      <c r="DH321" s="19"/>
      <c r="DI321" s="19"/>
      <c r="DJ321" s="19"/>
      <c r="DK321" s="19"/>
      <c r="DL321" s="19"/>
      <c r="DM321" s="19"/>
      <c r="DN321" s="19"/>
      <c r="DO321" s="19"/>
      <c r="DP321" s="19"/>
      <c r="DQ321" s="19"/>
      <c r="DR321" s="19"/>
      <c r="DS321" s="19"/>
      <c r="DT321" s="19"/>
      <c r="DU321" s="19"/>
      <c r="DV321" s="19"/>
      <c r="DW321" s="19"/>
      <c r="DX321" s="19"/>
      <c r="DY321" s="19"/>
      <c r="DZ321" s="19"/>
      <c r="EA321" s="19"/>
      <c r="EB321" s="19"/>
      <c r="EC321" s="19"/>
      <c r="ED321" s="19"/>
      <c r="EE321" s="19"/>
      <c r="EF321" s="19"/>
      <c r="EG321" s="19"/>
      <c r="EH321" s="19"/>
      <c r="EI321" s="19"/>
      <c r="EJ321" s="19"/>
      <c r="EK321" s="19"/>
      <c r="EL321" s="19"/>
      <c r="EM321" s="19"/>
      <c r="EN321" s="19"/>
      <c r="EO321" s="19"/>
      <c r="EP321" s="19"/>
      <c r="EQ321" s="19"/>
      <c r="ER321" s="19"/>
      <c r="ES321" s="19"/>
      <c r="ET321" s="19"/>
      <c r="EU321" s="19"/>
      <c r="EV321" s="19"/>
      <c r="EW321" s="19"/>
      <c r="EX321" s="19"/>
      <c r="EY321" s="19"/>
      <c r="EZ321" s="19"/>
      <c r="FA321" s="19"/>
      <c r="FB321" s="19"/>
      <c r="FC321" s="19"/>
      <c r="FD321" s="19"/>
      <c r="FE321" s="19"/>
      <c r="FF321" s="19"/>
      <c r="FG321" s="19"/>
      <c r="FH321" s="19"/>
      <c r="FI321" s="19"/>
      <c r="FJ321" s="19"/>
      <c r="FK321" s="19"/>
      <c r="FL321" s="19"/>
      <c r="FM321" s="19"/>
      <c r="FN321" s="19"/>
      <c r="FO321" s="19"/>
      <c r="FP321" s="19"/>
      <c r="FQ321" s="19"/>
      <c r="FR321" s="19"/>
      <c r="FS321" s="19"/>
      <c r="FT321" s="19"/>
      <c r="FU321" s="19"/>
      <c r="FV321" s="19"/>
      <c r="FW321" s="19"/>
      <c r="FX321" s="19"/>
      <c r="FY321" s="19"/>
      <c r="FZ321" s="19"/>
      <c r="GA321" s="19"/>
      <c r="GB321" s="19"/>
      <c r="GC321" s="19"/>
      <c r="GD321" s="19"/>
      <c r="GE321" s="19"/>
      <c r="GF321" s="19"/>
      <c r="GG321" s="19"/>
      <c r="GH321" s="19"/>
      <c r="GI321" s="19"/>
      <c r="GJ321" s="19"/>
      <c r="GK321" s="19"/>
      <c r="GL321" s="19"/>
      <c r="GM321" s="19"/>
      <c r="GN321" s="19"/>
      <c r="GO321" s="19"/>
      <c r="GP321" s="19"/>
      <c r="GQ321" s="19"/>
      <c r="GR321" s="19"/>
      <c r="GS321" s="19"/>
      <c r="GT321" s="19"/>
      <c r="GU321" s="19"/>
      <c r="GV321" s="19"/>
      <c r="GW321" s="19"/>
      <c r="GX321" s="19"/>
      <c r="GY321" s="19"/>
      <c r="GZ321" s="19"/>
      <c r="HA321" s="19"/>
      <c r="HB321" s="19"/>
      <c r="HC321" s="19"/>
      <c r="HD321" s="19"/>
      <c r="HE321" s="19"/>
      <c r="HF321" s="19"/>
      <c r="HG321" s="19"/>
      <c r="HH321" s="19"/>
      <c r="HI321" s="19"/>
      <c r="HJ321" s="19"/>
      <c r="HK321" s="19"/>
      <c r="HL321" s="19"/>
      <c r="HM321" s="19"/>
      <c r="HN321" s="19"/>
      <c r="HO321" s="19"/>
      <c r="HP321" s="19"/>
      <c r="HQ321" s="19"/>
      <c r="HR321" s="19"/>
      <c r="HS321" s="19"/>
      <c r="HT321" s="19"/>
      <c r="HU321" s="19"/>
      <c r="HV321" s="19"/>
      <c r="HW321" s="19"/>
      <c r="HX321" s="19"/>
      <c r="HY321" s="19"/>
      <c r="HZ321" s="19"/>
      <c r="IA321" s="19"/>
      <c r="IB321" s="19"/>
      <c r="IC321" s="19"/>
      <c r="ID321" s="19"/>
      <c r="IE321" s="19"/>
      <c r="IF321" s="19"/>
      <c r="IG321" s="19"/>
      <c r="IH321" s="19"/>
      <c r="II321" s="19"/>
      <c r="IJ321" s="19"/>
      <c r="IK321" s="19"/>
      <c r="IL321" s="19"/>
      <c r="IM321" s="19"/>
      <c r="IN321" s="19"/>
      <c r="IO321" s="19"/>
      <c r="IP321" s="19"/>
      <c r="IQ321" s="19"/>
      <c r="IR321" s="19"/>
      <c r="IS321" s="19"/>
      <c r="IT321" s="19"/>
      <c r="IU321" s="19"/>
      <c r="IV321" s="19"/>
      <c r="IW321" s="19"/>
    </row>
    <row r="322" customFormat="false" ht="12.75" hidden="false" customHeight="false" outlineLevel="0" collapsed="false">
      <c r="A322" s="19"/>
      <c r="B322" s="19"/>
      <c r="C322" s="20"/>
      <c r="D322" s="21"/>
      <c r="E322" s="25"/>
      <c r="F322" s="63"/>
      <c r="G322" s="63"/>
      <c r="H322" s="19"/>
      <c r="I322" s="25"/>
      <c r="J322" s="19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19"/>
      <c r="BH322" s="19"/>
      <c r="BI322" s="19"/>
      <c r="BJ322" s="19"/>
      <c r="BK322" s="19"/>
      <c r="BL322" s="19"/>
      <c r="BM322" s="19"/>
      <c r="BN322" s="19"/>
      <c r="BO322" s="19"/>
      <c r="BP322" s="19"/>
      <c r="BQ322" s="19"/>
      <c r="BR322" s="19"/>
      <c r="BS322" s="19"/>
      <c r="BT322" s="19"/>
      <c r="BU322" s="19"/>
      <c r="BV322" s="19"/>
      <c r="BW322" s="19"/>
      <c r="BX322" s="19"/>
      <c r="BY322" s="19"/>
      <c r="BZ322" s="19"/>
      <c r="CA322" s="19"/>
      <c r="CB322" s="19"/>
      <c r="CC322" s="19"/>
      <c r="CD322" s="19"/>
      <c r="CE322" s="19"/>
      <c r="CF322" s="19"/>
      <c r="CG322" s="19"/>
      <c r="CH322" s="19"/>
      <c r="CI322" s="19"/>
      <c r="CJ322" s="19"/>
      <c r="CK322" s="19"/>
      <c r="CL322" s="19"/>
      <c r="CM322" s="19"/>
      <c r="CN322" s="19"/>
      <c r="CO322" s="19"/>
      <c r="CP322" s="19"/>
      <c r="CQ322" s="19"/>
      <c r="CR322" s="19"/>
      <c r="CS322" s="19"/>
      <c r="CT322" s="19"/>
      <c r="CU322" s="19"/>
      <c r="CV322" s="19"/>
      <c r="CW322" s="19"/>
      <c r="CX322" s="19"/>
      <c r="CY322" s="19"/>
      <c r="CZ322" s="19"/>
      <c r="DA322" s="19"/>
      <c r="DB322" s="19"/>
      <c r="DC322" s="19"/>
      <c r="DD322" s="19"/>
      <c r="DE322" s="19"/>
      <c r="DF322" s="19"/>
      <c r="DG322" s="19"/>
      <c r="DH322" s="19"/>
      <c r="DI322" s="19"/>
      <c r="DJ322" s="19"/>
      <c r="DK322" s="19"/>
      <c r="DL322" s="19"/>
      <c r="DM322" s="19"/>
      <c r="DN322" s="19"/>
      <c r="DO322" s="19"/>
      <c r="DP322" s="19"/>
      <c r="DQ322" s="19"/>
      <c r="DR322" s="19"/>
      <c r="DS322" s="19"/>
      <c r="DT322" s="19"/>
      <c r="DU322" s="19"/>
      <c r="DV322" s="19"/>
      <c r="DW322" s="19"/>
      <c r="DX322" s="19"/>
      <c r="DY322" s="19"/>
      <c r="DZ322" s="19"/>
      <c r="EA322" s="19"/>
      <c r="EB322" s="19"/>
      <c r="EC322" s="19"/>
      <c r="ED322" s="19"/>
      <c r="EE322" s="19"/>
      <c r="EF322" s="19"/>
      <c r="EG322" s="19"/>
      <c r="EH322" s="19"/>
      <c r="EI322" s="19"/>
      <c r="EJ322" s="19"/>
      <c r="EK322" s="19"/>
      <c r="EL322" s="19"/>
      <c r="EM322" s="19"/>
      <c r="EN322" s="19"/>
      <c r="EO322" s="19"/>
      <c r="EP322" s="19"/>
      <c r="EQ322" s="19"/>
      <c r="ER322" s="19"/>
      <c r="ES322" s="19"/>
      <c r="ET322" s="19"/>
      <c r="EU322" s="19"/>
      <c r="EV322" s="19"/>
      <c r="EW322" s="19"/>
      <c r="EX322" s="19"/>
      <c r="EY322" s="19"/>
      <c r="EZ322" s="19"/>
      <c r="FA322" s="19"/>
      <c r="FB322" s="19"/>
      <c r="FC322" s="19"/>
      <c r="FD322" s="19"/>
      <c r="FE322" s="19"/>
      <c r="FF322" s="19"/>
      <c r="FG322" s="19"/>
      <c r="FH322" s="19"/>
      <c r="FI322" s="19"/>
      <c r="FJ322" s="19"/>
      <c r="FK322" s="19"/>
      <c r="FL322" s="19"/>
      <c r="FM322" s="19"/>
      <c r="FN322" s="19"/>
      <c r="FO322" s="19"/>
      <c r="FP322" s="19"/>
      <c r="FQ322" s="19"/>
      <c r="FR322" s="19"/>
      <c r="FS322" s="19"/>
      <c r="FT322" s="19"/>
      <c r="FU322" s="19"/>
      <c r="FV322" s="19"/>
      <c r="FW322" s="19"/>
      <c r="FX322" s="19"/>
      <c r="FY322" s="19"/>
      <c r="FZ322" s="19"/>
      <c r="GA322" s="19"/>
      <c r="GB322" s="19"/>
      <c r="GC322" s="19"/>
      <c r="GD322" s="19"/>
      <c r="GE322" s="19"/>
      <c r="GF322" s="19"/>
      <c r="GG322" s="19"/>
      <c r="GH322" s="19"/>
      <c r="GI322" s="19"/>
      <c r="GJ322" s="19"/>
      <c r="GK322" s="19"/>
      <c r="GL322" s="19"/>
      <c r="GM322" s="19"/>
      <c r="GN322" s="19"/>
      <c r="GO322" s="19"/>
      <c r="GP322" s="19"/>
      <c r="GQ322" s="19"/>
      <c r="GR322" s="19"/>
      <c r="GS322" s="19"/>
      <c r="GT322" s="19"/>
      <c r="GU322" s="19"/>
      <c r="GV322" s="19"/>
      <c r="GW322" s="19"/>
      <c r="GX322" s="19"/>
      <c r="GY322" s="19"/>
      <c r="GZ322" s="19"/>
      <c r="HA322" s="19"/>
      <c r="HB322" s="19"/>
      <c r="HC322" s="19"/>
      <c r="HD322" s="19"/>
      <c r="HE322" s="19"/>
      <c r="HF322" s="19"/>
      <c r="HG322" s="19"/>
      <c r="HH322" s="19"/>
      <c r="HI322" s="19"/>
      <c r="HJ322" s="19"/>
      <c r="HK322" s="19"/>
      <c r="HL322" s="19"/>
      <c r="HM322" s="19"/>
      <c r="HN322" s="19"/>
      <c r="HO322" s="19"/>
      <c r="HP322" s="19"/>
      <c r="HQ322" s="19"/>
      <c r="HR322" s="19"/>
      <c r="HS322" s="19"/>
      <c r="HT322" s="19"/>
      <c r="HU322" s="19"/>
      <c r="HV322" s="19"/>
      <c r="HW322" s="19"/>
      <c r="HX322" s="19"/>
      <c r="HY322" s="19"/>
      <c r="HZ322" s="19"/>
      <c r="IA322" s="19"/>
      <c r="IB322" s="19"/>
      <c r="IC322" s="19"/>
      <c r="ID322" s="19"/>
      <c r="IE322" s="19"/>
      <c r="IF322" s="19"/>
      <c r="IG322" s="19"/>
      <c r="IH322" s="19"/>
      <c r="II322" s="19"/>
      <c r="IJ322" s="19"/>
      <c r="IK322" s="19"/>
      <c r="IL322" s="19"/>
      <c r="IM322" s="19"/>
      <c r="IN322" s="19"/>
      <c r="IO322" s="19"/>
      <c r="IP322" s="19"/>
      <c r="IQ322" s="19"/>
      <c r="IR322" s="19"/>
      <c r="IS322" s="19"/>
      <c r="IT322" s="19"/>
      <c r="IU322" s="19"/>
      <c r="IV322" s="19"/>
      <c r="IW322" s="19"/>
    </row>
    <row r="323" customFormat="false" ht="12.75" hidden="false" customHeight="false" outlineLevel="0" collapsed="false">
      <c r="E323" s="4"/>
      <c r="F323" s="56"/>
      <c r="G323" s="56"/>
      <c r="I323" s="4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</row>
    <row r="324" customFormat="false" ht="12.75" hidden="false" customHeight="false" outlineLevel="0" collapsed="false">
      <c r="A324" s="19"/>
      <c r="B324" s="19"/>
      <c r="C324" s="20"/>
      <c r="D324" s="21"/>
      <c r="E324" s="25"/>
      <c r="F324" s="63"/>
      <c r="G324" s="63"/>
      <c r="H324" s="19"/>
      <c r="I324" s="25"/>
      <c r="J324" s="19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9"/>
      <c r="BB324" s="19"/>
      <c r="BC324" s="19"/>
      <c r="BD324" s="19"/>
      <c r="BE324" s="19"/>
      <c r="BF324" s="19"/>
      <c r="BG324" s="19"/>
      <c r="BH324" s="19"/>
      <c r="BI324" s="19"/>
      <c r="BJ324" s="19"/>
      <c r="BK324" s="19"/>
      <c r="BL324" s="19"/>
      <c r="BM324" s="19"/>
      <c r="BN324" s="19"/>
      <c r="BO324" s="19"/>
      <c r="BP324" s="19"/>
      <c r="BQ324" s="19"/>
      <c r="BR324" s="19"/>
      <c r="BS324" s="19"/>
      <c r="BT324" s="19"/>
      <c r="BU324" s="19"/>
      <c r="BV324" s="19"/>
      <c r="BW324" s="19"/>
      <c r="BX324" s="19"/>
      <c r="BY324" s="19"/>
      <c r="BZ324" s="19"/>
      <c r="CA324" s="19"/>
      <c r="CB324" s="19"/>
      <c r="CC324" s="19"/>
      <c r="CD324" s="19"/>
      <c r="CE324" s="19"/>
      <c r="CF324" s="19"/>
      <c r="CG324" s="19"/>
      <c r="CH324" s="19"/>
      <c r="CI324" s="19"/>
      <c r="CJ324" s="19"/>
      <c r="CK324" s="19"/>
      <c r="CL324" s="19"/>
      <c r="CM324" s="19"/>
      <c r="CN324" s="19"/>
      <c r="CO324" s="19"/>
      <c r="CP324" s="19"/>
      <c r="CQ324" s="19"/>
      <c r="CR324" s="19"/>
      <c r="CS324" s="19"/>
      <c r="CT324" s="19"/>
      <c r="CU324" s="19"/>
      <c r="CV324" s="19"/>
      <c r="CW324" s="19"/>
      <c r="CX324" s="19"/>
      <c r="CY324" s="19"/>
      <c r="CZ324" s="19"/>
      <c r="DA324" s="19"/>
      <c r="DB324" s="19"/>
      <c r="DC324" s="19"/>
      <c r="DD324" s="19"/>
      <c r="DE324" s="19"/>
      <c r="DF324" s="19"/>
      <c r="DG324" s="19"/>
      <c r="DH324" s="19"/>
      <c r="DI324" s="19"/>
      <c r="DJ324" s="19"/>
      <c r="DK324" s="19"/>
      <c r="DL324" s="19"/>
      <c r="DM324" s="19"/>
      <c r="DN324" s="19"/>
      <c r="DO324" s="19"/>
      <c r="DP324" s="19"/>
      <c r="DQ324" s="19"/>
      <c r="DR324" s="19"/>
      <c r="DS324" s="19"/>
      <c r="DT324" s="19"/>
      <c r="DU324" s="19"/>
      <c r="DV324" s="19"/>
      <c r="DW324" s="19"/>
      <c r="DX324" s="19"/>
      <c r="DY324" s="19"/>
      <c r="DZ324" s="19"/>
      <c r="EA324" s="19"/>
      <c r="EB324" s="19"/>
      <c r="EC324" s="19"/>
      <c r="ED324" s="19"/>
      <c r="EE324" s="19"/>
      <c r="EF324" s="19"/>
      <c r="EG324" s="19"/>
      <c r="EH324" s="19"/>
      <c r="EI324" s="19"/>
      <c r="EJ324" s="19"/>
      <c r="EK324" s="19"/>
      <c r="EL324" s="19"/>
      <c r="EM324" s="19"/>
      <c r="EN324" s="19"/>
      <c r="EO324" s="19"/>
      <c r="EP324" s="19"/>
      <c r="EQ324" s="19"/>
      <c r="ER324" s="19"/>
      <c r="ES324" s="19"/>
      <c r="ET324" s="19"/>
      <c r="EU324" s="19"/>
      <c r="EV324" s="19"/>
      <c r="EW324" s="19"/>
      <c r="EX324" s="19"/>
      <c r="EY324" s="19"/>
      <c r="EZ324" s="19"/>
      <c r="FA324" s="19"/>
      <c r="FB324" s="19"/>
      <c r="FC324" s="19"/>
      <c r="FD324" s="19"/>
      <c r="FE324" s="19"/>
      <c r="FF324" s="19"/>
      <c r="FG324" s="19"/>
      <c r="FH324" s="19"/>
      <c r="FI324" s="19"/>
      <c r="FJ324" s="19"/>
      <c r="FK324" s="19"/>
      <c r="FL324" s="19"/>
      <c r="FM324" s="19"/>
      <c r="FN324" s="19"/>
      <c r="FO324" s="19"/>
      <c r="FP324" s="19"/>
      <c r="FQ324" s="19"/>
      <c r="FR324" s="19"/>
      <c r="FS324" s="19"/>
      <c r="FT324" s="19"/>
      <c r="FU324" s="19"/>
      <c r="FV324" s="19"/>
      <c r="FW324" s="19"/>
      <c r="FX324" s="19"/>
      <c r="FY324" s="19"/>
      <c r="FZ324" s="19"/>
      <c r="GA324" s="19"/>
      <c r="GB324" s="19"/>
      <c r="GC324" s="19"/>
      <c r="GD324" s="19"/>
      <c r="GE324" s="19"/>
      <c r="GF324" s="19"/>
      <c r="GG324" s="19"/>
      <c r="GH324" s="19"/>
      <c r="GI324" s="19"/>
      <c r="GJ324" s="19"/>
      <c r="GK324" s="19"/>
      <c r="GL324" s="19"/>
      <c r="GM324" s="19"/>
      <c r="GN324" s="19"/>
      <c r="GO324" s="19"/>
      <c r="GP324" s="19"/>
      <c r="GQ324" s="19"/>
      <c r="GR324" s="19"/>
      <c r="GS324" s="19"/>
      <c r="GT324" s="19"/>
      <c r="GU324" s="19"/>
      <c r="GV324" s="19"/>
      <c r="GW324" s="19"/>
      <c r="GX324" s="19"/>
      <c r="GY324" s="19"/>
      <c r="GZ324" s="19"/>
      <c r="HA324" s="19"/>
      <c r="HB324" s="19"/>
      <c r="HC324" s="19"/>
      <c r="HD324" s="19"/>
      <c r="HE324" s="19"/>
      <c r="HF324" s="19"/>
      <c r="HG324" s="19"/>
      <c r="HH324" s="19"/>
      <c r="HI324" s="19"/>
      <c r="HJ324" s="19"/>
      <c r="HK324" s="19"/>
      <c r="HL324" s="19"/>
      <c r="HM324" s="19"/>
      <c r="HN324" s="19"/>
      <c r="HO324" s="19"/>
      <c r="HP324" s="19"/>
      <c r="HQ324" s="19"/>
      <c r="HR324" s="19"/>
      <c r="HS324" s="19"/>
      <c r="HT324" s="19"/>
      <c r="HU324" s="19"/>
      <c r="HV324" s="19"/>
      <c r="HW324" s="19"/>
      <c r="HX324" s="19"/>
      <c r="HY324" s="19"/>
      <c r="HZ324" s="19"/>
      <c r="IA324" s="19"/>
      <c r="IB324" s="19"/>
      <c r="IC324" s="19"/>
      <c r="ID324" s="19"/>
      <c r="IE324" s="19"/>
      <c r="IF324" s="19"/>
      <c r="IG324" s="19"/>
      <c r="IH324" s="19"/>
      <c r="II324" s="19"/>
      <c r="IJ324" s="19"/>
      <c r="IK324" s="19"/>
      <c r="IL324" s="19"/>
      <c r="IM324" s="19"/>
      <c r="IN324" s="19"/>
      <c r="IO324" s="19"/>
      <c r="IP324" s="19"/>
      <c r="IQ324" s="19"/>
      <c r="IR324" s="19"/>
      <c r="IS324" s="19"/>
      <c r="IT324" s="19"/>
      <c r="IU324" s="19"/>
      <c r="IV324" s="19"/>
      <c r="IW324" s="19"/>
    </row>
    <row r="325" customFormat="false" ht="12.75" hidden="false" customHeight="false" outlineLevel="0" collapsed="false">
      <c r="E325" s="43"/>
      <c r="F325" s="62"/>
      <c r="G325" s="62"/>
      <c r="I325" s="4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</row>
    <row r="326" customFormat="false" ht="12.75" hidden="false" customHeight="false" outlineLevel="0" collapsed="false">
      <c r="E326" s="25"/>
      <c r="F326" s="62"/>
      <c r="G326" s="62"/>
      <c r="I326" s="25"/>
      <c r="K326" s="15"/>
      <c r="L326" s="15"/>
      <c r="M326" s="15"/>
      <c r="N326" s="15"/>
      <c r="O326" s="15"/>
      <c r="P326" s="15"/>
      <c r="Q326" s="15"/>
      <c r="R326" s="15"/>
      <c r="S326" s="15"/>
    </row>
    <row r="327" customFormat="false" ht="12.75" hidden="false" customHeight="false" outlineLevel="0" collapsed="false">
      <c r="E327" s="25"/>
      <c r="F327" s="62"/>
      <c r="G327" s="62"/>
      <c r="I327" s="4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</row>
    <row r="328" customFormat="false" ht="12.75" hidden="false" customHeight="false" outlineLevel="0" collapsed="false">
      <c r="E328" s="4"/>
      <c r="F328" s="62"/>
      <c r="G328" s="62"/>
      <c r="I328" s="4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</row>
    <row r="329" customFormat="false" ht="12.75" hidden="false" customHeight="false" outlineLevel="0" collapsed="false">
      <c r="A329" s="19"/>
      <c r="B329" s="19"/>
      <c r="C329" s="20"/>
      <c r="D329" s="21"/>
      <c r="E329" s="4"/>
      <c r="F329" s="56"/>
      <c r="G329" s="56"/>
      <c r="I329" s="4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9"/>
      <c r="BB329" s="19"/>
      <c r="BC329" s="19"/>
      <c r="BD329" s="19"/>
      <c r="BE329" s="19"/>
      <c r="BF329" s="19"/>
      <c r="BG329" s="19"/>
      <c r="BH329" s="19"/>
      <c r="BI329" s="19"/>
      <c r="BJ329" s="19"/>
      <c r="BK329" s="19"/>
      <c r="BL329" s="19"/>
      <c r="BM329" s="19"/>
      <c r="BN329" s="19"/>
      <c r="BO329" s="19"/>
      <c r="BP329" s="19"/>
      <c r="BQ329" s="19"/>
      <c r="BR329" s="19"/>
      <c r="BS329" s="19"/>
      <c r="BT329" s="19"/>
      <c r="BU329" s="19"/>
      <c r="BV329" s="19"/>
      <c r="BW329" s="19"/>
      <c r="BX329" s="19"/>
      <c r="BY329" s="19"/>
      <c r="BZ329" s="19"/>
      <c r="CA329" s="19"/>
      <c r="CB329" s="19"/>
      <c r="CC329" s="19"/>
      <c r="CD329" s="19"/>
      <c r="CE329" s="19"/>
      <c r="CF329" s="19"/>
      <c r="CG329" s="19"/>
      <c r="CH329" s="19"/>
      <c r="CI329" s="19"/>
      <c r="CJ329" s="19"/>
      <c r="CK329" s="19"/>
      <c r="CL329" s="19"/>
      <c r="CM329" s="19"/>
      <c r="CN329" s="19"/>
      <c r="CO329" s="19"/>
      <c r="CP329" s="19"/>
      <c r="CQ329" s="19"/>
      <c r="CR329" s="19"/>
      <c r="CS329" s="19"/>
      <c r="CT329" s="19"/>
      <c r="CU329" s="19"/>
      <c r="CV329" s="19"/>
      <c r="CW329" s="19"/>
      <c r="CX329" s="19"/>
      <c r="CY329" s="19"/>
      <c r="CZ329" s="19"/>
      <c r="DA329" s="19"/>
      <c r="DB329" s="19"/>
      <c r="DC329" s="19"/>
      <c r="DD329" s="19"/>
      <c r="DE329" s="19"/>
      <c r="DF329" s="19"/>
      <c r="DG329" s="19"/>
      <c r="DH329" s="19"/>
      <c r="DI329" s="19"/>
      <c r="DJ329" s="19"/>
      <c r="DK329" s="19"/>
      <c r="DL329" s="19"/>
      <c r="DM329" s="19"/>
      <c r="DN329" s="19"/>
      <c r="DO329" s="19"/>
      <c r="DP329" s="19"/>
      <c r="DQ329" s="19"/>
      <c r="DR329" s="19"/>
      <c r="DS329" s="19"/>
      <c r="DT329" s="19"/>
      <c r="DU329" s="19"/>
      <c r="DV329" s="19"/>
      <c r="DW329" s="19"/>
      <c r="DX329" s="19"/>
      <c r="DY329" s="19"/>
      <c r="DZ329" s="19"/>
      <c r="EA329" s="19"/>
      <c r="EB329" s="19"/>
      <c r="EC329" s="19"/>
      <c r="ED329" s="19"/>
      <c r="EE329" s="19"/>
      <c r="EF329" s="19"/>
      <c r="EG329" s="19"/>
      <c r="EH329" s="19"/>
      <c r="EI329" s="19"/>
      <c r="EJ329" s="19"/>
      <c r="EK329" s="19"/>
      <c r="EL329" s="19"/>
      <c r="EM329" s="19"/>
      <c r="EN329" s="19"/>
      <c r="EO329" s="19"/>
      <c r="EP329" s="19"/>
      <c r="EQ329" s="19"/>
      <c r="ER329" s="19"/>
      <c r="ES329" s="19"/>
      <c r="ET329" s="19"/>
      <c r="EU329" s="19"/>
      <c r="EV329" s="19"/>
      <c r="EW329" s="19"/>
      <c r="EX329" s="19"/>
      <c r="EY329" s="19"/>
      <c r="EZ329" s="19"/>
      <c r="FA329" s="19"/>
      <c r="FB329" s="19"/>
      <c r="FC329" s="19"/>
      <c r="FD329" s="19"/>
      <c r="FE329" s="19"/>
      <c r="FF329" s="19"/>
      <c r="FG329" s="19"/>
      <c r="FH329" s="19"/>
      <c r="FI329" s="19"/>
      <c r="FJ329" s="19"/>
      <c r="FK329" s="19"/>
      <c r="FL329" s="19"/>
      <c r="FM329" s="19"/>
      <c r="FN329" s="19"/>
      <c r="FO329" s="19"/>
      <c r="FP329" s="19"/>
      <c r="FQ329" s="19"/>
      <c r="FR329" s="19"/>
      <c r="FS329" s="19"/>
      <c r="FT329" s="19"/>
      <c r="FU329" s="19"/>
      <c r="FV329" s="19"/>
      <c r="FW329" s="19"/>
      <c r="FX329" s="19"/>
      <c r="FY329" s="19"/>
      <c r="FZ329" s="19"/>
      <c r="GA329" s="19"/>
      <c r="GB329" s="19"/>
      <c r="GC329" s="19"/>
      <c r="GD329" s="19"/>
      <c r="GE329" s="19"/>
      <c r="GF329" s="19"/>
      <c r="GG329" s="19"/>
      <c r="GH329" s="19"/>
      <c r="GI329" s="19"/>
      <c r="GJ329" s="19"/>
      <c r="GK329" s="19"/>
      <c r="GL329" s="19"/>
      <c r="GM329" s="19"/>
      <c r="GN329" s="19"/>
      <c r="GO329" s="19"/>
      <c r="GP329" s="19"/>
      <c r="GQ329" s="19"/>
      <c r="GR329" s="19"/>
      <c r="GS329" s="19"/>
      <c r="GT329" s="19"/>
      <c r="GU329" s="19"/>
      <c r="GV329" s="19"/>
      <c r="GW329" s="19"/>
      <c r="GX329" s="19"/>
      <c r="GY329" s="19"/>
      <c r="GZ329" s="19"/>
      <c r="HA329" s="19"/>
      <c r="HB329" s="19"/>
      <c r="HC329" s="19"/>
      <c r="HD329" s="19"/>
      <c r="HE329" s="19"/>
      <c r="HF329" s="19"/>
      <c r="HG329" s="19"/>
      <c r="HH329" s="19"/>
      <c r="HI329" s="19"/>
      <c r="HJ329" s="19"/>
      <c r="HK329" s="19"/>
      <c r="HL329" s="19"/>
      <c r="HM329" s="19"/>
      <c r="HN329" s="19"/>
      <c r="HO329" s="19"/>
      <c r="HP329" s="19"/>
      <c r="HQ329" s="19"/>
      <c r="HR329" s="19"/>
      <c r="HS329" s="19"/>
      <c r="HT329" s="19"/>
      <c r="HU329" s="19"/>
      <c r="HV329" s="19"/>
      <c r="HW329" s="19"/>
      <c r="HX329" s="19"/>
      <c r="HY329" s="19"/>
      <c r="HZ329" s="19"/>
      <c r="IA329" s="19"/>
      <c r="IB329" s="19"/>
      <c r="IC329" s="19"/>
      <c r="ID329" s="19"/>
      <c r="IE329" s="19"/>
      <c r="IF329" s="19"/>
      <c r="IG329" s="19"/>
      <c r="IH329" s="19"/>
      <c r="II329" s="19"/>
      <c r="IJ329" s="19"/>
      <c r="IK329" s="19"/>
      <c r="IL329" s="19"/>
      <c r="IM329" s="19"/>
      <c r="IN329" s="19"/>
      <c r="IO329" s="19"/>
      <c r="IP329" s="19"/>
      <c r="IQ329" s="19"/>
      <c r="IR329" s="19"/>
      <c r="IS329" s="19"/>
      <c r="IT329" s="19"/>
      <c r="IU329" s="19"/>
      <c r="IV329" s="19"/>
      <c r="IW329" s="19"/>
    </row>
    <row r="330" customFormat="false" ht="12.75" hidden="false" customHeight="false" outlineLevel="0" collapsed="false">
      <c r="A330" s="19"/>
      <c r="B330" s="19"/>
      <c r="C330" s="20"/>
      <c r="D330" s="21"/>
      <c r="E330" s="4"/>
      <c r="F330" s="56"/>
      <c r="G330" s="56"/>
      <c r="I330" s="4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9"/>
      <c r="BB330" s="19"/>
      <c r="BC330" s="19"/>
      <c r="BD330" s="19"/>
      <c r="BE330" s="19"/>
      <c r="BF330" s="19"/>
      <c r="BG330" s="19"/>
      <c r="BH330" s="19"/>
      <c r="BI330" s="19"/>
      <c r="BJ330" s="19"/>
      <c r="BK330" s="19"/>
      <c r="BL330" s="19"/>
      <c r="BM330" s="19"/>
      <c r="BN330" s="19"/>
      <c r="BO330" s="19"/>
      <c r="BP330" s="19"/>
      <c r="BQ330" s="19"/>
      <c r="BR330" s="19"/>
      <c r="BS330" s="19"/>
      <c r="BT330" s="19"/>
      <c r="BU330" s="19"/>
      <c r="BV330" s="19"/>
      <c r="BW330" s="19"/>
      <c r="BX330" s="19"/>
      <c r="BY330" s="19"/>
      <c r="BZ330" s="19"/>
      <c r="CA330" s="19"/>
      <c r="CB330" s="19"/>
      <c r="CC330" s="19"/>
      <c r="CD330" s="19"/>
      <c r="CE330" s="19"/>
      <c r="CF330" s="19"/>
      <c r="CG330" s="19"/>
      <c r="CH330" s="19"/>
      <c r="CI330" s="19"/>
      <c r="CJ330" s="19"/>
      <c r="CK330" s="19"/>
      <c r="CL330" s="19"/>
      <c r="CM330" s="19"/>
      <c r="CN330" s="19"/>
      <c r="CO330" s="19"/>
      <c r="CP330" s="19"/>
      <c r="CQ330" s="19"/>
      <c r="CR330" s="19"/>
      <c r="CS330" s="19"/>
      <c r="CT330" s="19"/>
      <c r="CU330" s="19"/>
      <c r="CV330" s="19"/>
      <c r="CW330" s="19"/>
      <c r="CX330" s="19"/>
      <c r="CY330" s="19"/>
      <c r="CZ330" s="19"/>
      <c r="DA330" s="19"/>
      <c r="DB330" s="19"/>
      <c r="DC330" s="19"/>
      <c r="DD330" s="19"/>
      <c r="DE330" s="19"/>
      <c r="DF330" s="19"/>
      <c r="DG330" s="19"/>
      <c r="DH330" s="19"/>
      <c r="DI330" s="19"/>
      <c r="DJ330" s="19"/>
      <c r="DK330" s="19"/>
      <c r="DL330" s="19"/>
      <c r="DM330" s="19"/>
      <c r="DN330" s="19"/>
      <c r="DO330" s="19"/>
      <c r="DP330" s="19"/>
      <c r="DQ330" s="19"/>
      <c r="DR330" s="19"/>
      <c r="DS330" s="19"/>
      <c r="DT330" s="19"/>
      <c r="DU330" s="19"/>
      <c r="DV330" s="19"/>
      <c r="DW330" s="19"/>
      <c r="DX330" s="19"/>
      <c r="DY330" s="19"/>
      <c r="DZ330" s="19"/>
      <c r="EA330" s="19"/>
      <c r="EB330" s="19"/>
      <c r="EC330" s="19"/>
      <c r="ED330" s="19"/>
      <c r="EE330" s="19"/>
      <c r="EF330" s="19"/>
      <c r="EG330" s="19"/>
      <c r="EH330" s="19"/>
      <c r="EI330" s="19"/>
      <c r="EJ330" s="19"/>
      <c r="EK330" s="19"/>
      <c r="EL330" s="19"/>
      <c r="EM330" s="19"/>
      <c r="EN330" s="19"/>
      <c r="EO330" s="19"/>
      <c r="EP330" s="19"/>
      <c r="EQ330" s="19"/>
      <c r="ER330" s="19"/>
      <c r="ES330" s="19"/>
      <c r="ET330" s="19"/>
      <c r="EU330" s="19"/>
      <c r="EV330" s="19"/>
      <c r="EW330" s="19"/>
      <c r="EX330" s="19"/>
      <c r="EY330" s="19"/>
      <c r="EZ330" s="19"/>
      <c r="FA330" s="19"/>
      <c r="FB330" s="19"/>
      <c r="FC330" s="19"/>
      <c r="FD330" s="19"/>
      <c r="FE330" s="19"/>
      <c r="FF330" s="19"/>
      <c r="FG330" s="19"/>
      <c r="FH330" s="19"/>
      <c r="FI330" s="19"/>
      <c r="FJ330" s="19"/>
      <c r="FK330" s="19"/>
      <c r="FL330" s="19"/>
      <c r="FM330" s="19"/>
      <c r="FN330" s="19"/>
      <c r="FO330" s="19"/>
      <c r="FP330" s="19"/>
      <c r="FQ330" s="19"/>
      <c r="FR330" s="19"/>
      <c r="FS330" s="19"/>
      <c r="FT330" s="19"/>
      <c r="FU330" s="19"/>
      <c r="FV330" s="19"/>
      <c r="FW330" s="19"/>
      <c r="FX330" s="19"/>
      <c r="FY330" s="19"/>
      <c r="FZ330" s="19"/>
      <c r="GA330" s="19"/>
      <c r="GB330" s="19"/>
      <c r="GC330" s="19"/>
      <c r="GD330" s="19"/>
      <c r="GE330" s="19"/>
      <c r="GF330" s="19"/>
      <c r="GG330" s="19"/>
      <c r="GH330" s="19"/>
      <c r="GI330" s="19"/>
      <c r="GJ330" s="19"/>
      <c r="GK330" s="19"/>
      <c r="GL330" s="19"/>
      <c r="GM330" s="19"/>
      <c r="GN330" s="19"/>
      <c r="GO330" s="19"/>
      <c r="GP330" s="19"/>
      <c r="GQ330" s="19"/>
      <c r="GR330" s="19"/>
      <c r="GS330" s="19"/>
      <c r="GT330" s="19"/>
      <c r="GU330" s="19"/>
      <c r="GV330" s="19"/>
      <c r="GW330" s="19"/>
      <c r="GX330" s="19"/>
      <c r="GY330" s="19"/>
      <c r="GZ330" s="19"/>
      <c r="HA330" s="19"/>
      <c r="HB330" s="19"/>
      <c r="HC330" s="19"/>
      <c r="HD330" s="19"/>
      <c r="HE330" s="19"/>
      <c r="HF330" s="19"/>
      <c r="HG330" s="19"/>
      <c r="HH330" s="19"/>
      <c r="HI330" s="19"/>
      <c r="HJ330" s="19"/>
      <c r="HK330" s="19"/>
      <c r="HL330" s="19"/>
      <c r="HM330" s="19"/>
      <c r="HN330" s="19"/>
      <c r="HO330" s="19"/>
      <c r="HP330" s="19"/>
      <c r="HQ330" s="19"/>
      <c r="HR330" s="19"/>
      <c r="HS330" s="19"/>
      <c r="HT330" s="19"/>
      <c r="HU330" s="19"/>
      <c r="HV330" s="19"/>
      <c r="HW330" s="19"/>
      <c r="HX330" s="19"/>
      <c r="HY330" s="19"/>
      <c r="HZ330" s="19"/>
      <c r="IA330" s="19"/>
      <c r="IB330" s="19"/>
      <c r="IC330" s="19"/>
      <c r="ID330" s="19"/>
      <c r="IE330" s="19"/>
      <c r="IF330" s="19"/>
      <c r="IG330" s="19"/>
      <c r="IH330" s="19"/>
      <c r="II330" s="19"/>
      <c r="IJ330" s="19"/>
      <c r="IK330" s="19"/>
      <c r="IL330" s="19"/>
      <c r="IM330" s="19"/>
      <c r="IN330" s="19"/>
      <c r="IO330" s="19"/>
      <c r="IP330" s="19"/>
      <c r="IQ330" s="19"/>
      <c r="IR330" s="19"/>
      <c r="IS330" s="19"/>
      <c r="IT330" s="19"/>
      <c r="IU330" s="19"/>
      <c r="IV330" s="19"/>
      <c r="IW330" s="19"/>
    </row>
    <row r="331" customFormat="false" ht="12.75" hidden="false" customHeight="false" outlineLevel="0" collapsed="false">
      <c r="E331" s="43"/>
      <c r="F331" s="62"/>
      <c r="G331" s="62"/>
      <c r="I331" s="4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</row>
    <row r="332" customFormat="false" ht="12.75" hidden="false" customHeight="false" outlineLevel="0" collapsed="false">
      <c r="E332" s="43"/>
      <c r="F332" s="62"/>
      <c r="G332" s="62"/>
      <c r="I332" s="4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</row>
    <row r="333" customFormat="false" ht="12.75" hidden="false" customHeight="false" outlineLevel="0" collapsed="false">
      <c r="E333" s="43"/>
      <c r="F333" s="62"/>
      <c r="G333" s="62"/>
      <c r="I333" s="4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</row>
    <row r="334" customFormat="false" ht="12.75" hidden="false" customHeight="false" outlineLevel="0" collapsed="false">
      <c r="E334" s="43"/>
      <c r="F334" s="62"/>
      <c r="G334" s="62"/>
      <c r="I334" s="4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</row>
    <row r="335" customFormat="false" ht="12.75" hidden="false" customHeight="false" outlineLevel="0" collapsed="false">
      <c r="E335" s="4"/>
      <c r="F335" s="62"/>
      <c r="G335" s="62"/>
      <c r="I335" s="4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</row>
    <row r="336" customFormat="false" ht="12.75" hidden="false" customHeight="false" outlineLevel="0" collapsed="false">
      <c r="E336" s="4"/>
      <c r="F336" s="62"/>
      <c r="G336" s="62"/>
      <c r="I336" s="4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</row>
    <row r="337" customFormat="false" ht="12.75" hidden="false" customHeight="false" outlineLevel="0" collapsed="false">
      <c r="E337" s="4"/>
      <c r="F337" s="62"/>
      <c r="G337" s="62"/>
      <c r="I337" s="4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Y337" s="52"/>
    </row>
    <row r="338" customFormat="false" ht="12.75" hidden="false" customHeight="false" outlineLevel="0" collapsed="false">
      <c r="A338" s="19"/>
      <c r="B338" s="19"/>
      <c r="C338" s="20"/>
      <c r="D338" s="21"/>
      <c r="E338" s="25"/>
      <c r="F338" s="63"/>
      <c r="G338" s="63"/>
      <c r="H338" s="19"/>
      <c r="I338" s="25"/>
      <c r="J338" s="19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19"/>
      <c r="Y338" s="55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  <c r="AZ338" s="19"/>
      <c r="BA338" s="19"/>
      <c r="BB338" s="19"/>
      <c r="BC338" s="19"/>
      <c r="BD338" s="19"/>
      <c r="BE338" s="19"/>
      <c r="BF338" s="19"/>
      <c r="BG338" s="19"/>
      <c r="BH338" s="19"/>
      <c r="BI338" s="19"/>
      <c r="BJ338" s="19"/>
      <c r="BK338" s="19"/>
      <c r="BL338" s="19"/>
      <c r="BM338" s="19"/>
      <c r="BN338" s="19"/>
      <c r="BO338" s="19"/>
      <c r="BP338" s="19"/>
      <c r="BQ338" s="19"/>
      <c r="BR338" s="19"/>
      <c r="BS338" s="19"/>
      <c r="BT338" s="19"/>
      <c r="BU338" s="19"/>
      <c r="BV338" s="19"/>
      <c r="BW338" s="19"/>
      <c r="BX338" s="19"/>
      <c r="BY338" s="19"/>
      <c r="BZ338" s="19"/>
      <c r="CA338" s="19"/>
      <c r="CB338" s="19"/>
      <c r="CC338" s="19"/>
      <c r="CD338" s="19"/>
      <c r="CE338" s="19"/>
      <c r="CF338" s="19"/>
      <c r="CG338" s="19"/>
      <c r="CH338" s="19"/>
      <c r="CI338" s="19"/>
      <c r="CJ338" s="19"/>
      <c r="CK338" s="19"/>
      <c r="CL338" s="19"/>
      <c r="CM338" s="19"/>
      <c r="CN338" s="19"/>
      <c r="CO338" s="19"/>
      <c r="CP338" s="19"/>
      <c r="CQ338" s="19"/>
      <c r="CR338" s="19"/>
      <c r="CS338" s="19"/>
      <c r="CT338" s="19"/>
      <c r="CU338" s="19"/>
      <c r="CV338" s="19"/>
      <c r="CW338" s="19"/>
      <c r="CX338" s="19"/>
      <c r="CY338" s="19"/>
      <c r="CZ338" s="19"/>
      <c r="DA338" s="19"/>
      <c r="DB338" s="19"/>
      <c r="DC338" s="19"/>
      <c r="DD338" s="19"/>
      <c r="DE338" s="19"/>
      <c r="DF338" s="19"/>
      <c r="DG338" s="19"/>
      <c r="DH338" s="19"/>
      <c r="DI338" s="19"/>
      <c r="DJ338" s="19"/>
      <c r="DK338" s="19"/>
      <c r="DL338" s="19"/>
      <c r="DM338" s="19"/>
      <c r="DN338" s="19"/>
      <c r="DO338" s="19"/>
      <c r="DP338" s="19"/>
      <c r="DQ338" s="19"/>
      <c r="DR338" s="19"/>
      <c r="DS338" s="19"/>
      <c r="DT338" s="19"/>
      <c r="DU338" s="19"/>
      <c r="DV338" s="19"/>
      <c r="DW338" s="19"/>
      <c r="DX338" s="19"/>
      <c r="DY338" s="19"/>
      <c r="DZ338" s="19"/>
      <c r="EA338" s="19"/>
      <c r="EB338" s="19"/>
      <c r="EC338" s="19"/>
      <c r="ED338" s="19"/>
      <c r="EE338" s="19"/>
      <c r="EF338" s="19"/>
      <c r="EG338" s="19"/>
      <c r="EH338" s="19"/>
      <c r="EI338" s="19"/>
      <c r="EJ338" s="19"/>
      <c r="EK338" s="19"/>
      <c r="EL338" s="19"/>
      <c r="EM338" s="19"/>
      <c r="EN338" s="19"/>
      <c r="EO338" s="19"/>
      <c r="EP338" s="19"/>
      <c r="EQ338" s="19"/>
      <c r="ER338" s="19"/>
      <c r="ES338" s="19"/>
      <c r="ET338" s="19"/>
      <c r="EU338" s="19"/>
      <c r="EV338" s="19"/>
      <c r="EW338" s="19"/>
      <c r="EX338" s="19"/>
      <c r="EY338" s="19"/>
      <c r="EZ338" s="19"/>
      <c r="FA338" s="19"/>
      <c r="FB338" s="19"/>
      <c r="FC338" s="19"/>
      <c r="FD338" s="19"/>
      <c r="FE338" s="19"/>
      <c r="FF338" s="19"/>
      <c r="FG338" s="19"/>
      <c r="FH338" s="19"/>
      <c r="FI338" s="19"/>
      <c r="FJ338" s="19"/>
      <c r="FK338" s="19"/>
      <c r="FL338" s="19"/>
      <c r="FM338" s="19"/>
      <c r="FN338" s="19"/>
      <c r="FO338" s="19"/>
      <c r="FP338" s="19"/>
      <c r="FQ338" s="19"/>
      <c r="FR338" s="19"/>
      <c r="FS338" s="19"/>
      <c r="FT338" s="19"/>
      <c r="FU338" s="19"/>
      <c r="FV338" s="19"/>
      <c r="FW338" s="19"/>
      <c r="FX338" s="19"/>
      <c r="FY338" s="19"/>
      <c r="FZ338" s="19"/>
      <c r="GA338" s="19"/>
      <c r="GB338" s="19"/>
      <c r="GC338" s="19"/>
      <c r="GD338" s="19"/>
      <c r="GE338" s="19"/>
      <c r="GF338" s="19"/>
      <c r="GG338" s="19"/>
      <c r="GH338" s="19"/>
      <c r="GI338" s="19"/>
      <c r="GJ338" s="19"/>
      <c r="GK338" s="19"/>
      <c r="GL338" s="19"/>
      <c r="GM338" s="19"/>
      <c r="GN338" s="19"/>
      <c r="GO338" s="19"/>
      <c r="GP338" s="19"/>
      <c r="GQ338" s="19"/>
      <c r="GR338" s="19"/>
      <c r="GS338" s="19"/>
      <c r="GT338" s="19"/>
      <c r="GU338" s="19"/>
      <c r="GV338" s="19"/>
      <c r="GW338" s="19"/>
      <c r="GX338" s="19"/>
      <c r="GY338" s="19"/>
      <c r="GZ338" s="19"/>
      <c r="HA338" s="19"/>
      <c r="HB338" s="19"/>
      <c r="HC338" s="19"/>
      <c r="HD338" s="19"/>
      <c r="HE338" s="19"/>
      <c r="HF338" s="19"/>
      <c r="HG338" s="19"/>
      <c r="HH338" s="19"/>
      <c r="HI338" s="19"/>
      <c r="HJ338" s="19"/>
      <c r="HK338" s="19"/>
      <c r="HL338" s="19"/>
      <c r="HM338" s="19"/>
      <c r="HN338" s="19"/>
      <c r="HO338" s="19"/>
      <c r="HP338" s="19"/>
      <c r="HQ338" s="19"/>
      <c r="HR338" s="19"/>
      <c r="HS338" s="19"/>
      <c r="HT338" s="19"/>
      <c r="HU338" s="19"/>
      <c r="HV338" s="19"/>
      <c r="HW338" s="19"/>
      <c r="HX338" s="19"/>
      <c r="HY338" s="19"/>
      <c r="HZ338" s="19"/>
      <c r="IA338" s="19"/>
      <c r="IB338" s="19"/>
      <c r="IC338" s="19"/>
      <c r="ID338" s="19"/>
      <c r="IE338" s="19"/>
      <c r="IF338" s="19"/>
      <c r="IG338" s="19"/>
      <c r="IH338" s="19"/>
      <c r="II338" s="19"/>
      <c r="IJ338" s="19"/>
      <c r="IK338" s="19"/>
      <c r="IL338" s="19"/>
      <c r="IM338" s="19"/>
      <c r="IN338" s="19"/>
      <c r="IO338" s="19"/>
      <c r="IP338" s="19"/>
      <c r="IQ338" s="19"/>
      <c r="IR338" s="19"/>
      <c r="IS338" s="19"/>
      <c r="IT338" s="19"/>
      <c r="IU338" s="19"/>
      <c r="IV338" s="19"/>
      <c r="IW338" s="19"/>
    </row>
    <row r="339" customFormat="false" ht="12.75" hidden="false" customHeight="false" outlineLevel="0" collapsed="false">
      <c r="E339" s="4"/>
      <c r="F339" s="62"/>
      <c r="G339" s="62"/>
      <c r="I339" s="4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</row>
    <row r="340" customFormat="false" ht="12.75" hidden="false" customHeight="false" outlineLevel="0" collapsed="false">
      <c r="E340" s="4"/>
      <c r="F340" s="62"/>
      <c r="G340" s="62"/>
      <c r="I340" s="4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</row>
    <row r="341" customFormat="false" ht="12.75" hidden="false" customHeight="false" outlineLevel="0" collapsed="false">
      <c r="E341" s="4"/>
      <c r="F341" s="62"/>
      <c r="G341" s="62"/>
      <c r="I341" s="4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</row>
    <row r="342" customFormat="false" ht="12.75" hidden="false" customHeight="false" outlineLevel="0" collapsed="false">
      <c r="E342" s="4"/>
      <c r="F342" s="56"/>
      <c r="G342" s="56"/>
      <c r="I342" s="4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09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A13" activeCellId="0" sqref="A13:F25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12.75" hidden="false" customHeight="false" outlineLevel="0" collapsed="false">
      <c r="A3" s="1" t="s">
        <v>19</v>
      </c>
      <c r="B3" s="1" t="s">
        <v>7</v>
      </c>
      <c r="C3" s="2" t="s">
        <v>20</v>
      </c>
      <c r="E3" s="17" t="n">
        <v>1300800</v>
      </c>
      <c r="F3" s="13" t="s">
        <v>10</v>
      </c>
      <c r="G3" s="16" t="s">
        <v>21</v>
      </c>
      <c r="I3" s="4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5"/>
    </row>
    <row r="4" customFormat="false" ht="12.75" hidden="false" customHeight="false" outlineLevel="0" collapsed="false">
      <c r="B4" s="1" t="s">
        <v>15</v>
      </c>
      <c r="C4" s="2" t="s">
        <v>22</v>
      </c>
      <c r="E4" s="17" t="n">
        <v>500400</v>
      </c>
      <c r="F4" s="13" t="s">
        <v>10</v>
      </c>
      <c r="G4" s="16" t="s">
        <v>21</v>
      </c>
      <c r="I4" s="4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5"/>
    </row>
    <row r="5" customFormat="false" ht="12.75" hidden="false" customHeight="false" outlineLevel="0" collapsed="false">
      <c r="A5" s="19" t="s">
        <v>23</v>
      </c>
      <c r="B5" s="19"/>
      <c r="C5" s="20" t="s">
        <v>23</v>
      </c>
      <c r="D5" s="21"/>
      <c r="E5" s="22" t="n">
        <f aca="false">SUM(E3:E4)</f>
        <v>1801200</v>
      </c>
      <c r="F5" s="23"/>
      <c r="G5" s="24"/>
      <c r="H5" s="19"/>
      <c r="I5" s="25"/>
      <c r="J5" s="19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7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</row>
    <row r="6" customFormat="false" ht="12.75" hidden="false" customHeight="false" outlineLevel="0" collapsed="false">
      <c r="A6" s="19"/>
      <c r="B6" s="19"/>
      <c r="C6" s="20"/>
      <c r="D6" s="21"/>
      <c r="E6" s="22"/>
      <c r="F6" s="23"/>
      <c r="G6" s="24"/>
      <c r="H6" s="19"/>
      <c r="I6" s="25"/>
      <c r="J6" s="19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7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</row>
    <row r="7" customFormat="false" ht="12.75" hidden="false" customHeight="false" outlineLevel="0" collapsed="false">
      <c r="A7" s="52" t="s">
        <v>0</v>
      </c>
      <c r="B7" s="52"/>
      <c r="C7" s="30" t="s">
        <v>231</v>
      </c>
      <c r="D7" s="30"/>
      <c r="E7" s="53" t="s">
        <v>3</v>
      </c>
      <c r="F7" s="53" t="s">
        <v>4</v>
      </c>
      <c r="G7" s="30"/>
      <c r="H7" s="52"/>
      <c r="I7" s="53"/>
      <c r="J7" s="52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5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F7" s="52"/>
      <c r="DG7" s="52"/>
      <c r="DH7" s="52"/>
      <c r="DI7" s="52"/>
      <c r="DJ7" s="52"/>
      <c r="DK7" s="52"/>
      <c r="DL7" s="52"/>
      <c r="DM7" s="52"/>
      <c r="DN7" s="52"/>
      <c r="DO7" s="52"/>
      <c r="DP7" s="52"/>
      <c r="DQ7" s="52"/>
      <c r="DR7" s="52"/>
      <c r="DS7" s="52"/>
      <c r="DT7" s="52"/>
      <c r="DU7" s="52"/>
      <c r="DV7" s="52"/>
      <c r="DW7" s="52"/>
      <c r="DX7" s="52"/>
      <c r="DY7" s="52"/>
      <c r="DZ7" s="52"/>
      <c r="EA7" s="52"/>
      <c r="EB7" s="52"/>
      <c r="EC7" s="52"/>
      <c r="ED7" s="52"/>
      <c r="EE7" s="52"/>
      <c r="EF7" s="52"/>
      <c r="EG7" s="52"/>
      <c r="EH7" s="52"/>
      <c r="EI7" s="52"/>
      <c r="EJ7" s="52"/>
      <c r="EK7" s="52"/>
      <c r="EL7" s="52"/>
      <c r="EM7" s="52"/>
      <c r="EN7" s="52"/>
      <c r="EO7" s="52"/>
      <c r="EP7" s="52"/>
      <c r="EQ7" s="52"/>
      <c r="ER7" s="52"/>
      <c r="ES7" s="52"/>
      <c r="ET7" s="52"/>
      <c r="EU7" s="52"/>
      <c r="EV7" s="52"/>
      <c r="EW7" s="52"/>
      <c r="EX7" s="52"/>
      <c r="EY7" s="52"/>
      <c r="EZ7" s="52"/>
      <c r="FA7" s="52"/>
      <c r="FB7" s="52"/>
      <c r="FC7" s="52"/>
      <c r="FD7" s="52"/>
      <c r="FE7" s="52"/>
      <c r="FF7" s="52"/>
      <c r="FG7" s="52"/>
      <c r="FH7" s="52"/>
      <c r="FI7" s="52"/>
      <c r="FJ7" s="52"/>
      <c r="FK7" s="52"/>
      <c r="FL7" s="52"/>
      <c r="FM7" s="52"/>
      <c r="FN7" s="52"/>
      <c r="FO7" s="52"/>
      <c r="FP7" s="52"/>
      <c r="FQ7" s="52"/>
      <c r="FR7" s="52"/>
      <c r="FS7" s="52"/>
      <c r="FT7" s="52"/>
      <c r="FU7" s="52"/>
      <c r="FV7" s="52"/>
      <c r="FW7" s="52"/>
      <c r="FX7" s="52"/>
      <c r="FY7" s="52"/>
      <c r="FZ7" s="52"/>
      <c r="GA7" s="52"/>
      <c r="GB7" s="52"/>
      <c r="GC7" s="52"/>
      <c r="GD7" s="52"/>
      <c r="GE7" s="52"/>
      <c r="GF7" s="52"/>
      <c r="GG7" s="52"/>
      <c r="GH7" s="52"/>
      <c r="GI7" s="52"/>
      <c r="GJ7" s="52"/>
      <c r="GK7" s="52"/>
      <c r="GL7" s="52"/>
      <c r="GM7" s="52"/>
      <c r="GN7" s="52"/>
      <c r="GO7" s="52"/>
      <c r="GP7" s="52"/>
      <c r="GQ7" s="52"/>
      <c r="GR7" s="52"/>
      <c r="GS7" s="52"/>
      <c r="GT7" s="52"/>
      <c r="GU7" s="52"/>
      <c r="GV7" s="52"/>
      <c r="GW7" s="52"/>
      <c r="GX7" s="52"/>
      <c r="GY7" s="52"/>
      <c r="GZ7" s="52"/>
      <c r="HA7" s="52"/>
      <c r="HB7" s="52"/>
      <c r="HC7" s="52"/>
      <c r="HD7" s="52"/>
      <c r="HE7" s="52"/>
      <c r="HF7" s="52"/>
      <c r="HG7" s="52"/>
      <c r="HH7" s="52"/>
      <c r="HI7" s="52"/>
      <c r="HJ7" s="52"/>
      <c r="HK7" s="52"/>
      <c r="HL7" s="52"/>
      <c r="HM7" s="52"/>
      <c r="HN7" s="52"/>
      <c r="HO7" s="52"/>
      <c r="HP7" s="52"/>
      <c r="HQ7" s="52"/>
      <c r="HR7" s="52"/>
      <c r="HS7" s="52"/>
      <c r="HT7" s="52"/>
      <c r="HU7" s="52"/>
      <c r="HV7" s="52"/>
      <c r="HW7" s="52"/>
      <c r="HX7" s="52"/>
      <c r="HY7" s="52"/>
      <c r="HZ7" s="52"/>
      <c r="IA7" s="52"/>
      <c r="IB7" s="52"/>
      <c r="IC7" s="52"/>
      <c r="ID7" s="52"/>
      <c r="IE7" s="52"/>
      <c r="IF7" s="52"/>
      <c r="IG7" s="52"/>
      <c r="IH7" s="52"/>
      <c r="II7" s="52"/>
      <c r="IJ7" s="52"/>
      <c r="IK7" s="52"/>
      <c r="IL7" s="52"/>
      <c r="IM7" s="52"/>
      <c r="IN7" s="52"/>
      <c r="IO7" s="52"/>
      <c r="IP7" s="52"/>
      <c r="IQ7" s="52"/>
      <c r="IR7" s="52"/>
      <c r="IS7" s="52"/>
      <c r="IT7" s="52"/>
      <c r="IU7" s="52"/>
      <c r="IV7" s="52"/>
      <c r="IW7" s="52"/>
    </row>
    <row r="8" customFormat="false" ht="12.75" hidden="false" customHeight="false" outlineLevel="0" collapsed="false">
      <c r="D8" s="28"/>
      <c r="E8" s="17"/>
      <c r="F8" s="29"/>
      <c r="G8" s="14"/>
      <c r="I8" s="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</row>
    <row r="9" customFormat="false" ht="12.75" hidden="false" customHeight="false" outlineLevel="0" collapsed="false">
      <c r="A9" s="1" t="s">
        <v>19</v>
      </c>
      <c r="B9" s="1" t="s">
        <v>9</v>
      </c>
      <c r="C9" s="2" t="s">
        <v>281</v>
      </c>
      <c r="D9" s="28"/>
      <c r="E9" s="17" t="n">
        <v>180000</v>
      </c>
      <c r="F9" s="29" t="n">
        <v>180000</v>
      </c>
      <c r="G9" s="14"/>
      <c r="I9" s="4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</row>
    <row r="10" customFormat="false" ht="12.75" hidden="false" customHeight="false" outlineLevel="0" collapsed="false">
      <c r="A10" s="19" t="s">
        <v>23</v>
      </c>
      <c r="B10" s="19"/>
      <c r="C10" s="20" t="s">
        <v>23</v>
      </c>
      <c r="D10" s="30"/>
      <c r="E10" s="22" t="n">
        <f aca="false">SUM(E9)</f>
        <v>180000</v>
      </c>
      <c r="F10" s="23" t="n">
        <f aca="false">SUM(F9)</f>
        <v>180000</v>
      </c>
      <c r="G10" s="24"/>
      <c r="H10" s="19"/>
      <c r="I10" s="25"/>
      <c r="J10" s="19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  <c r="IW10" s="19"/>
    </row>
    <row r="11" customFormat="false" ht="12.75" hidden="false" customHeight="false" outlineLevel="0" collapsed="false">
      <c r="A11" s="31"/>
      <c r="B11" s="31"/>
      <c r="C11" s="28"/>
      <c r="D11" s="28"/>
      <c r="E11" s="47"/>
      <c r="F11" s="57"/>
      <c r="G11" s="36"/>
      <c r="H11" s="31"/>
      <c r="I11" s="47"/>
      <c r="J11" s="31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  <c r="CA11" s="31"/>
      <c r="CB11" s="31"/>
      <c r="CC11" s="31"/>
      <c r="CD11" s="31"/>
      <c r="CE11" s="31"/>
      <c r="CF11" s="31"/>
      <c r="CG11" s="31"/>
      <c r="CH11" s="31"/>
      <c r="CI11" s="31"/>
      <c r="CJ11" s="31"/>
      <c r="CK11" s="31"/>
      <c r="CL11" s="31"/>
      <c r="CM11" s="31"/>
      <c r="CN11" s="31"/>
      <c r="CO11" s="31"/>
      <c r="CP11" s="31"/>
      <c r="CQ11" s="31"/>
      <c r="CR11" s="31"/>
      <c r="CS11" s="31"/>
      <c r="CT11" s="31"/>
      <c r="CU11" s="31"/>
      <c r="CV11" s="31"/>
      <c r="CW11" s="31"/>
      <c r="CX11" s="31"/>
      <c r="CY11" s="31"/>
      <c r="CZ11" s="31"/>
      <c r="DA11" s="31"/>
      <c r="DB11" s="31"/>
      <c r="DC11" s="31"/>
      <c r="DD11" s="31"/>
      <c r="DE11" s="31"/>
      <c r="DF11" s="31"/>
      <c r="DG11" s="31"/>
      <c r="DH11" s="31"/>
      <c r="DI11" s="31"/>
      <c r="DJ11" s="31"/>
      <c r="DK11" s="31"/>
      <c r="DL11" s="31"/>
      <c r="DM11" s="31"/>
      <c r="DN11" s="31"/>
      <c r="DO11" s="31"/>
      <c r="DP11" s="31"/>
      <c r="DQ11" s="31"/>
      <c r="DR11" s="31"/>
      <c r="DS11" s="31"/>
      <c r="DT11" s="31"/>
      <c r="DU11" s="31"/>
      <c r="DV11" s="31"/>
      <c r="DW11" s="31"/>
      <c r="DX11" s="31"/>
      <c r="DY11" s="31"/>
      <c r="DZ11" s="31"/>
      <c r="EA11" s="31"/>
      <c r="EB11" s="31"/>
      <c r="EC11" s="31"/>
      <c r="ED11" s="31"/>
      <c r="EE11" s="31"/>
      <c r="EF11" s="31"/>
      <c r="EG11" s="31"/>
      <c r="EH11" s="31"/>
      <c r="EI11" s="31"/>
      <c r="EJ11" s="31"/>
      <c r="EK11" s="31"/>
      <c r="EL11" s="31"/>
      <c r="EM11" s="31"/>
      <c r="EN11" s="31"/>
      <c r="EO11" s="31"/>
      <c r="EP11" s="31"/>
      <c r="EQ11" s="31"/>
      <c r="ER11" s="31"/>
      <c r="ES11" s="31"/>
      <c r="ET11" s="31"/>
      <c r="EU11" s="31"/>
      <c r="EV11" s="31"/>
      <c r="EW11" s="31"/>
      <c r="EX11" s="31"/>
      <c r="EY11" s="31"/>
      <c r="EZ11" s="31"/>
      <c r="FA11" s="31"/>
      <c r="FB11" s="31"/>
      <c r="FC11" s="31"/>
      <c r="FD11" s="31"/>
      <c r="FE11" s="31"/>
      <c r="FF11" s="31"/>
      <c r="FG11" s="31"/>
      <c r="FH11" s="31"/>
      <c r="FI11" s="31"/>
      <c r="FJ11" s="31"/>
      <c r="FK11" s="31"/>
      <c r="FL11" s="31"/>
      <c r="FM11" s="31"/>
      <c r="FN11" s="31"/>
      <c r="FO11" s="31"/>
      <c r="FP11" s="31"/>
      <c r="FQ11" s="31"/>
      <c r="FR11" s="31"/>
      <c r="FS11" s="31"/>
      <c r="FT11" s="31"/>
      <c r="FU11" s="31"/>
      <c r="FV11" s="31"/>
      <c r="FW11" s="31"/>
      <c r="FX11" s="31"/>
      <c r="FY11" s="31"/>
      <c r="FZ11" s="31"/>
      <c r="GA11" s="31"/>
      <c r="GB11" s="31"/>
      <c r="GC11" s="31"/>
      <c r="GD11" s="31"/>
      <c r="GE11" s="31"/>
      <c r="GF11" s="31"/>
      <c r="GG11" s="31"/>
      <c r="GH11" s="31"/>
      <c r="GI11" s="31"/>
      <c r="GJ11" s="31"/>
      <c r="GK11" s="31"/>
      <c r="GL11" s="31"/>
      <c r="GM11" s="31"/>
      <c r="GN11" s="31"/>
      <c r="GO11" s="31"/>
      <c r="GP11" s="31"/>
      <c r="GQ11" s="31"/>
      <c r="GR11" s="31"/>
      <c r="GS11" s="31"/>
      <c r="GT11" s="31"/>
      <c r="GU11" s="31"/>
      <c r="GV11" s="31"/>
      <c r="GW11" s="31"/>
      <c r="GX11" s="31"/>
      <c r="GY11" s="31"/>
      <c r="GZ11" s="31"/>
      <c r="HA11" s="31"/>
      <c r="HB11" s="31"/>
      <c r="HC11" s="31"/>
      <c r="HD11" s="31"/>
      <c r="HE11" s="31"/>
      <c r="HF11" s="31"/>
      <c r="HG11" s="31"/>
      <c r="HH11" s="31"/>
      <c r="HI11" s="31"/>
      <c r="HJ11" s="31"/>
      <c r="HK11" s="31"/>
      <c r="HL11" s="31"/>
      <c r="HM11" s="31"/>
      <c r="HN11" s="31"/>
      <c r="HO11" s="31"/>
      <c r="HP11" s="31"/>
      <c r="HQ11" s="31"/>
      <c r="HR11" s="31"/>
      <c r="HS11" s="31"/>
      <c r="HT11" s="31"/>
      <c r="HU11" s="31"/>
      <c r="HV11" s="31"/>
      <c r="HW11" s="31"/>
      <c r="HX11" s="31"/>
      <c r="HY11" s="31"/>
      <c r="HZ11" s="31"/>
      <c r="IA11" s="31"/>
      <c r="IB11" s="31"/>
      <c r="IC11" s="31"/>
      <c r="ID11" s="31"/>
      <c r="IE11" s="31"/>
      <c r="IF11" s="31"/>
      <c r="IG11" s="31"/>
      <c r="IH11" s="31"/>
      <c r="II11" s="31"/>
      <c r="IJ11" s="31"/>
      <c r="IK11" s="31"/>
      <c r="IL11" s="31"/>
      <c r="IM11" s="31"/>
      <c r="IN11" s="31"/>
      <c r="IO11" s="31"/>
      <c r="IP11" s="31"/>
      <c r="IQ11" s="31"/>
      <c r="IR11" s="31"/>
      <c r="IS11" s="31"/>
      <c r="IT11" s="31"/>
      <c r="IU11" s="31"/>
      <c r="IV11" s="31"/>
      <c r="IW11" s="31"/>
    </row>
    <row r="12" customFormat="false" ht="12.75" hidden="false" customHeight="false" outlineLevel="0" collapsed="false">
      <c r="A12" s="10"/>
      <c r="B12" s="10"/>
      <c r="C12" s="38"/>
      <c r="D12" s="60"/>
      <c r="E12" s="61"/>
      <c r="F12" s="8"/>
      <c r="G12" s="40"/>
      <c r="I12" s="4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</row>
    <row r="13" customFormat="false" ht="12.75" hidden="false" customHeight="false" outlineLevel="0" collapsed="false">
      <c r="A13" s="10" t="s">
        <v>339</v>
      </c>
      <c r="B13" s="10"/>
      <c r="C13" s="38"/>
      <c r="D13" s="60"/>
      <c r="E13" s="39" t="n">
        <v>9000000</v>
      </c>
      <c r="F13" s="45" t="n">
        <v>9000000</v>
      </c>
      <c r="G13" s="40"/>
      <c r="H13" s="10"/>
      <c r="I13" s="41"/>
      <c r="J13" s="10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</row>
    <row r="14" customFormat="false" ht="12.75" hidden="false" customHeight="false" outlineLevel="0" collapsed="false">
      <c r="A14" s="10" t="s">
        <v>340</v>
      </c>
      <c r="B14" s="10"/>
      <c r="C14" s="38"/>
      <c r="D14" s="60"/>
      <c r="E14" s="39" t="n">
        <f aca="false">E5</f>
        <v>1801200</v>
      </c>
      <c r="F14" s="39" t="n">
        <f aca="false">F5</f>
        <v>0</v>
      </c>
      <c r="G14" s="40"/>
      <c r="H14" s="10"/>
      <c r="I14" s="41"/>
      <c r="J14" s="10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</row>
    <row r="15" customFormat="false" ht="12.75" hidden="false" customHeight="false" outlineLevel="0" collapsed="false">
      <c r="A15" s="10" t="s">
        <v>341</v>
      </c>
      <c r="B15" s="10"/>
      <c r="C15" s="38"/>
      <c r="D15" s="60"/>
      <c r="E15" s="39" t="n">
        <f aca="false">SUM(E13-E14)</f>
        <v>7198800</v>
      </c>
      <c r="F15" s="39" t="n">
        <f aca="false">SUM(F13-F14)</f>
        <v>9000000</v>
      </c>
      <c r="G15" s="40"/>
      <c r="H15" s="10"/>
      <c r="I15" s="41"/>
      <c r="J15" s="10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</row>
    <row r="16" customFormat="false" ht="12.75" hidden="false" customHeight="false" outlineLevel="0" collapsed="false">
      <c r="A16" s="10"/>
      <c r="B16" s="10"/>
      <c r="C16" s="38"/>
      <c r="D16" s="60"/>
      <c r="E16" s="39"/>
      <c r="F16" s="45"/>
      <c r="G16" s="40"/>
      <c r="H16" s="10"/>
      <c r="I16" s="41"/>
      <c r="J16" s="10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</row>
    <row r="17" customFormat="false" ht="12.75" hidden="false" customHeight="false" outlineLevel="0" collapsed="false">
      <c r="A17" s="10" t="s">
        <v>339</v>
      </c>
      <c r="B17" s="10"/>
      <c r="C17" s="38"/>
      <c r="D17" s="60"/>
      <c r="E17" s="39" t="n">
        <v>9000000</v>
      </c>
      <c r="F17" s="45" t="n">
        <v>9000000</v>
      </c>
      <c r="G17" s="40"/>
      <c r="H17" s="10"/>
      <c r="I17" s="41"/>
      <c r="J17" s="10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</row>
    <row r="18" customFormat="false" ht="12.75" hidden="false" customHeight="false" outlineLevel="0" collapsed="false">
      <c r="A18" s="10" t="s">
        <v>342</v>
      </c>
      <c r="B18" s="10"/>
      <c r="C18" s="38"/>
      <c r="D18" s="60"/>
      <c r="E18" s="39" t="n">
        <v>0</v>
      </c>
      <c r="F18" s="45" t="n">
        <v>0</v>
      </c>
      <c r="G18" s="40"/>
      <c r="H18" s="10"/>
      <c r="I18" s="41"/>
      <c r="J18" s="10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</row>
    <row r="19" customFormat="false" ht="12.75" hidden="false" customHeight="false" outlineLevel="0" collapsed="false">
      <c r="A19" s="10" t="s">
        <v>341</v>
      </c>
      <c r="B19" s="10"/>
      <c r="C19" s="38"/>
      <c r="D19" s="60"/>
      <c r="E19" s="39" t="n">
        <f aca="false">SUM(E17-E18)</f>
        <v>9000000</v>
      </c>
      <c r="F19" s="39" t="n">
        <f aca="false">SUM(F17-F18)</f>
        <v>9000000</v>
      </c>
      <c r="G19" s="40"/>
      <c r="H19" s="10"/>
      <c r="I19" s="41"/>
      <c r="J19" s="10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</row>
    <row r="20" customFormat="false" ht="12.75" hidden="false" customHeight="false" outlineLevel="0" collapsed="false">
      <c r="A20" s="10"/>
      <c r="B20" s="10"/>
      <c r="C20" s="38"/>
      <c r="D20" s="60"/>
      <c r="E20" s="39"/>
      <c r="F20" s="39"/>
      <c r="G20" s="40"/>
      <c r="H20" s="10"/>
      <c r="I20" s="41"/>
      <c r="J20" s="10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</row>
    <row r="21" customFormat="false" ht="12.75" hidden="false" customHeight="false" outlineLevel="0" collapsed="false">
      <c r="A21" s="10" t="s">
        <v>343</v>
      </c>
      <c r="B21" s="10"/>
      <c r="C21" s="38"/>
      <c r="D21" s="60"/>
      <c r="E21" s="39" t="n">
        <v>1200000</v>
      </c>
      <c r="F21" s="39" t="n">
        <v>1200000</v>
      </c>
      <c r="G21" s="40"/>
      <c r="H21" s="10"/>
      <c r="I21" s="41"/>
      <c r="J21" s="10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</row>
    <row r="22" customFormat="false" ht="12.75" hidden="false" customHeight="false" outlineLevel="0" collapsed="false">
      <c r="A22" s="10" t="s">
        <v>344</v>
      </c>
      <c r="B22" s="10"/>
      <c r="C22" s="38"/>
      <c r="D22" s="60"/>
      <c r="E22" s="39" t="n">
        <f aca="false">E10</f>
        <v>180000</v>
      </c>
      <c r="F22" s="39" t="n">
        <f aca="false">F10</f>
        <v>180000</v>
      </c>
      <c r="G22" s="40"/>
      <c r="H22" s="10"/>
      <c r="I22" s="41"/>
      <c r="J22" s="10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</row>
    <row r="23" customFormat="false" ht="12.75" hidden="false" customHeight="false" outlineLevel="0" collapsed="false">
      <c r="A23" s="10" t="s">
        <v>341</v>
      </c>
      <c r="B23" s="10"/>
      <c r="C23" s="38"/>
      <c r="D23" s="60"/>
      <c r="E23" s="39" t="n">
        <f aca="false">SUM(E21-E22)</f>
        <v>1020000</v>
      </c>
      <c r="F23" s="39" t="n">
        <f aca="false">SUM(F21-F22)</f>
        <v>1020000</v>
      </c>
      <c r="G23" s="40"/>
      <c r="H23" s="10"/>
      <c r="I23" s="41"/>
      <c r="J23" s="10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</row>
    <row r="24" customFormat="false" ht="12.75" hidden="false" customHeight="false" outlineLevel="0" collapsed="false">
      <c r="A24" s="34"/>
      <c r="B24" s="10"/>
      <c r="C24" s="38"/>
      <c r="D24" s="60"/>
      <c r="E24" s="37"/>
      <c r="F24" s="37"/>
      <c r="G24" s="40"/>
      <c r="I24" s="4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</row>
    <row r="25" customFormat="false" ht="12.75" hidden="false" customHeight="false" outlineLevel="0" collapsed="false">
      <c r="A25" s="34"/>
      <c r="B25" s="10"/>
      <c r="C25" s="38"/>
      <c r="D25" s="60"/>
      <c r="E25" s="37"/>
      <c r="F25" s="37"/>
      <c r="G25" s="40"/>
      <c r="I25" s="4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</row>
    <row r="26" customFormat="false" ht="12.75" hidden="false" customHeight="false" outlineLevel="0" collapsed="false">
      <c r="A26" s="10"/>
      <c r="B26" s="10"/>
      <c r="C26" s="38"/>
      <c r="D26" s="7"/>
      <c r="E26" s="34"/>
      <c r="F26" s="29"/>
      <c r="G26" s="40"/>
      <c r="I26" s="4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customFormat="false" ht="12.75" hidden="false" customHeight="false" outlineLevel="0" collapsed="false">
      <c r="E27" s="4"/>
      <c r="F27" s="56"/>
      <c r="G27" s="56"/>
      <c r="I27" s="4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customFormat="false" ht="12.75" hidden="false" customHeight="false" outlineLevel="0" collapsed="false">
      <c r="E28" s="4"/>
      <c r="F28" s="56"/>
      <c r="G28" s="56"/>
      <c r="I28" s="4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customFormat="false" ht="12.75" hidden="false" customHeight="false" outlineLevel="0" collapsed="false">
      <c r="E29" s="4"/>
      <c r="F29" s="56"/>
      <c r="G29" s="56"/>
      <c r="I29" s="4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customFormat="false" ht="12.75" hidden="false" customHeight="false" outlineLevel="0" collapsed="false">
      <c r="E30" s="4"/>
      <c r="F30" s="62"/>
      <c r="G30" s="62"/>
      <c r="I30" s="4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customFormat="false" ht="12.75" hidden="false" customHeight="false" outlineLevel="0" collapsed="false">
      <c r="E31" s="43"/>
      <c r="F31" s="62"/>
      <c r="G31" s="62"/>
      <c r="I31" s="4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customFormat="false" ht="12.75" hidden="false" customHeight="false" outlineLevel="0" collapsed="false">
      <c r="E32" s="43"/>
      <c r="F32" s="62"/>
      <c r="G32" s="62"/>
      <c r="I32" s="4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customFormat="false" ht="12.75" hidden="false" customHeight="false" outlineLevel="0" collapsed="false">
      <c r="E33" s="43"/>
      <c r="F33" s="62"/>
      <c r="G33" s="62"/>
      <c r="I33" s="4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customFormat="false" ht="12.75" hidden="false" customHeight="false" outlineLevel="0" collapsed="false">
      <c r="E34" s="43"/>
      <c r="F34" s="62"/>
      <c r="G34" s="62"/>
      <c r="I34" s="4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customFormat="false" ht="12.75" hidden="false" customHeight="false" outlineLevel="0" collapsed="false">
      <c r="E35" s="43"/>
      <c r="F35" s="62"/>
      <c r="G35" s="62"/>
      <c r="I35" s="4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customFormat="false" ht="12.75" hidden="false" customHeight="false" outlineLevel="0" collapsed="false">
      <c r="E36" s="43"/>
      <c r="F36" s="62"/>
      <c r="G36" s="62"/>
      <c r="I36" s="4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customFormat="false" ht="12.75" hidden="false" customHeight="false" outlineLevel="0" collapsed="false">
      <c r="E37" s="4"/>
      <c r="F37" s="56"/>
      <c r="G37" s="56"/>
      <c r="I37" s="4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customFormat="false" ht="12.75" hidden="false" customHeight="false" outlineLevel="0" collapsed="false">
      <c r="E38" s="4"/>
      <c r="F38" s="56"/>
      <c r="G38" s="56"/>
      <c r="I38" s="4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customFormat="false" ht="12.75" hidden="false" customHeight="false" outlineLevel="0" collapsed="false">
      <c r="E39" s="56"/>
      <c r="F39" s="56"/>
      <c r="G39" s="56"/>
      <c r="I39" s="4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customFormat="false" ht="12.75" hidden="false" customHeight="false" outlineLevel="0" collapsed="false">
      <c r="E40" s="56"/>
      <c r="F40" s="56"/>
      <c r="G40" s="56"/>
      <c r="I40" s="4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customFormat="false" ht="12.75" hidden="false" customHeight="false" outlineLevel="0" collapsed="false">
      <c r="E41" s="56"/>
      <c r="F41" s="56"/>
      <c r="G41" s="56"/>
      <c r="I41" s="4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customFormat="false" ht="12.75" hidden="false" customHeight="false" outlineLevel="0" collapsed="false">
      <c r="E42" s="56"/>
      <c r="F42" s="56"/>
      <c r="G42" s="56"/>
      <c r="I42" s="4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customFormat="false" ht="12.75" hidden="false" customHeight="false" outlineLevel="0" collapsed="false">
      <c r="E43" s="56"/>
      <c r="F43" s="56"/>
      <c r="G43" s="56"/>
      <c r="I43" s="4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customFormat="false" ht="12.75" hidden="false" customHeight="false" outlineLevel="0" collapsed="false">
      <c r="E44" s="4"/>
      <c r="F44" s="56"/>
      <c r="G44" s="56"/>
      <c r="I44" s="4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customFormat="false" ht="12.75" hidden="false" customHeight="false" outlineLevel="0" collapsed="false">
      <c r="E45" s="4"/>
      <c r="F45" s="56"/>
      <c r="G45" s="56"/>
      <c r="I45" s="4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</row>
    <row r="46" customFormat="false" ht="12.75" hidden="false" customHeight="false" outlineLevel="0" collapsed="false">
      <c r="E46" s="4"/>
      <c r="F46" s="56"/>
      <c r="G46" s="56"/>
      <c r="I46" s="4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customFormat="false" ht="12.75" hidden="false" customHeight="false" outlineLevel="0" collapsed="false">
      <c r="E47" s="4"/>
      <c r="F47" s="56"/>
      <c r="G47" s="56"/>
      <c r="I47" s="4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customFormat="false" ht="12.75" hidden="false" customHeight="false" outlineLevel="0" collapsed="false">
      <c r="E48" s="4"/>
      <c r="F48" s="56"/>
      <c r="G48" s="56"/>
      <c r="I48" s="4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customFormat="false" ht="12.75" hidden="false" customHeight="false" outlineLevel="0" collapsed="false">
      <c r="E49" s="4"/>
      <c r="F49" s="56"/>
      <c r="G49" s="56"/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customFormat="false" ht="12.75" hidden="false" customHeight="false" outlineLevel="0" collapsed="false">
      <c r="E50" s="4"/>
      <c r="F50" s="56"/>
      <c r="G50" s="56"/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customFormat="false" ht="12.75" hidden="false" customHeight="false" outlineLevel="0" collapsed="false">
      <c r="E51" s="4"/>
      <c r="F51" s="56"/>
      <c r="G51" s="56"/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12.75" hidden="false" customHeight="false" outlineLevel="0" collapsed="false">
      <c r="E52" s="4"/>
      <c r="F52" s="56"/>
      <c r="G52" s="56"/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12.75" hidden="false" customHeight="false" outlineLevel="0" collapsed="false">
      <c r="E53" s="4"/>
      <c r="F53" s="56"/>
      <c r="G53" s="56"/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customFormat="false" ht="12.75" hidden="false" customHeight="false" outlineLevel="0" collapsed="false">
      <c r="E54" s="4"/>
      <c r="F54" s="56"/>
      <c r="G54" s="56"/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12.75" hidden="false" customHeight="false" outlineLevel="0" collapsed="false">
      <c r="E55" s="4"/>
      <c r="F55" s="56"/>
      <c r="G55" s="56"/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2.75" hidden="false" customHeight="false" outlineLevel="0" collapsed="false">
      <c r="E56" s="4"/>
      <c r="F56" s="56"/>
      <c r="G56" s="56"/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E57" s="4"/>
      <c r="F57" s="56"/>
      <c r="G57" s="56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2.75" hidden="false" customHeight="false" outlineLevel="0" collapsed="false">
      <c r="E58" s="4"/>
      <c r="F58" s="56"/>
      <c r="G58" s="56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customFormat="false" ht="12.75" hidden="false" customHeight="false" outlineLevel="0" collapsed="false">
      <c r="E59" s="4"/>
      <c r="F59" s="56"/>
      <c r="G59" s="56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2.75" hidden="false" customHeight="false" outlineLevel="0" collapsed="false">
      <c r="E60" s="4"/>
      <c r="F60" s="56"/>
      <c r="G60" s="56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customFormat="false" ht="12.75" hidden="false" customHeight="false" outlineLevel="0" collapsed="false">
      <c r="E61" s="4"/>
      <c r="F61" s="56"/>
      <c r="G61" s="56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E62" s="4"/>
      <c r="F62" s="56"/>
      <c r="G62" s="56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E63" s="4"/>
      <c r="F63" s="56"/>
      <c r="G63" s="56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E64" s="4"/>
      <c r="F64" s="56"/>
      <c r="G64" s="56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E65" s="4"/>
      <c r="F65" s="56"/>
      <c r="G65" s="56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E66" s="4"/>
      <c r="F66" s="56"/>
      <c r="G66" s="56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E67" s="4"/>
      <c r="F67" s="56"/>
      <c r="G67" s="56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2.75" hidden="false" customHeight="false" outlineLevel="0" collapsed="false">
      <c r="E68" s="4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</row>
    <row r="70" customFormat="false" ht="12.75" hidden="false" customHeight="false" outlineLevel="0" collapsed="false">
      <c r="E70" s="4"/>
      <c r="F70" s="56"/>
      <c r="G70" s="56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</row>
    <row r="71" customFormat="false" ht="12.75" hidden="false" customHeight="false" outlineLevel="0" collapsed="false">
      <c r="E71" s="4"/>
      <c r="F71" s="56"/>
      <c r="G71" s="56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</row>
    <row r="72" customFormat="false" ht="12.75" hidden="false" customHeight="false" outlineLevel="0" collapsed="false">
      <c r="E72" s="4"/>
      <c r="F72" s="56"/>
      <c r="G72" s="56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2.75" hidden="false" customHeight="false" outlineLevel="0" collapsed="false">
      <c r="E73" s="4"/>
      <c r="F73" s="56"/>
      <c r="G73" s="56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E74" s="4"/>
      <c r="F74" s="56"/>
      <c r="G74" s="56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4"/>
      <c r="F75" s="56"/>
      <c r="G75" s="56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"/>
      <c r="F76" s="56"/>
      <c r="G76" s="56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2.75" hidden="false" customHeight="false" outlineLevel="0" collapsed="false">
      <c r="E79" s="4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</row>
    <row r="81" customFormat="false" ht="12.75" hidden="false" customHeight="false" outlineLevel="0" collapsed="false">
      <c r="E81" s="4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</row>
    <row r="82" customFormat="false" ht="12.75" hidden="false" customHeight="false" outlineLevel="0" collapsed="false">
      <c r="E82" s="4"/>
      <c r="F82" s="56"/>
      <c r="G82" s="56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</row>
    <row r="83" customFormat="false" ht="12.75" hidden="false" customHeight="false" outlineLevel="0" collapsed="false">
      <c r="E83" s="4"/>
      <c r="F83" s="62"/>
      <c r="G83" s="62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customFormat="false" ht="12.75" hidden="false" customHeight="false" outlineLevel="0" collapsed="false">
      <c r="E84" s="4"/>
      <c r="F84" s="62"/>
      <c r="G84" s="62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</row>
    <row r="85" customFormat="false" ht="12.75" hidden="false" customHeight="false" outlineLevel="0" collapsed="false">
      <c r="E85" s="43"/>
      <c r="F85" s="62"/>
      <c r="G85" s="62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43"/>
      <c r="F86" s="62"/>
      <c r="G86" s="62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3"/>
      <c r="F87" s="62"/>
      <c r="G87" s="62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3"/>
      <c r="F88" s="62"/>
      <c r="G88" s="62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56"/>
      <c r="G109" s="56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"/>
      <c r="F110" s="62"/>
      <c r="G110" s="62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"/>
      <c r="F111" s="62"/>
      <c r="G111" s="62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"/>
      <c r="F112" s="62"/>
      <c r="G112" s="62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"/>
      <c r="F113" s="62"/>
      <c r="G113" s="62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"/>
      <c r="F114" s="62"/>
      <c r="G114" s="62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56"/>
      <c r="G115" s="56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"/>
      <c r="F116" s="56"/>
      <c r="G116" s="56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"/>
      <c r="F117" s="56"/>
      <c r="G117" s="56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"/>
      <c r="F118" s="56"/>
      <c r="G118" s="56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"/>
      <c r="F119" s="56"/>
      <c r="G119" s="56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3"/>
      <c r="F120" s="62"/>
      <c r="G120" s="62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customFormat="false" ht="12.75" hidden="false" customHeight="false" outlineLevel="0" collapsed="false">
      <c r="E121" s="43"/>
      <c r="F121" s="62"/>
      <c r="G121" s="62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</row>
    <row r="122" customFormat="false" ht="12.75" hidden="false" customHeight="false" outlineLevel="0" collapsed="false">
      <c r="E122" s="43"/>
      <c r="F122" s="62"/>
      <c r="G122" s="62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3"/>
      <c r="F123" s="62"/>
      <c r="G123" s="62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3"/>
      <c r="F124" s="62"/>
      <c r="G124" s="62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customFormat="false" ht="12.75" hidden="false" customHeight="false" outlineLevel="0" collapsed="false">
      <c r="E125" s="43"/>
      <c r="F125" s="62"/>
      <c r="G125" s="62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3"/>
      <c r="F126" s="62"/>
      <c r="G126" s="62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3"/>
      <c r="F127" s="62"/>
      <c r="G127" s="62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3"/>
      <c r="F128" s="62"/>
      <c r="G128" s="62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3"/>
      <c r="F129" s="62"/>
      <c r="G129" s="62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"/>
      <c r="F130" s="56"/>
      <c r="G130" s="56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"/>
      <c r="F131" s="56"/>
      <c r="G131" s="56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customFormat="false" ht="12.75" hidden="false" customHeight="false" outlineLevel="0" collapsed="false">
      <c r="E132" s="4"/>
      <c r="F132" s="56"/>
      <c r="G132" s="56"/>
      <c r="I132" s="4"/>
      <c r="K132" s="15"/>
      <c r="L132" s="15"/>
      <c r="M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"/>
      <c r="F133" s="56"/>
      <c r="G133" s="56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"/>
      <c r="F134" s="62"/>
      <c r="G134" s="62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"/>
      <c r="F135" s="62"/>
      <c r="G135" s="62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"/>
      <c r="F136" s="56"/>
      <c r="G136" s="56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E137" s="4"/>
      <c r="F137" s="56"/>
      <c r="G137" s="56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</row>
    <row r="138" customFormat="false" ht="12.75" hidden="false" customHeight="false" outlineLevel="0" collapsed="false">
      <c r="E138" s="4"/>
      <c r="F138" s="56"/>
      <c r="G138" s="56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</row>
    <row r="139" customFormat="false" ht="12.75" hidden="false" customHeight="false" outlineLevel="0" collapsed="false">
      <c r="E139" s="4"/>
      <c r="F139" s="56"/>
      <c r="G139" s="56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</row>
    <row r="141" customFormat="false" ht="12.75" hidden="false" customHeight="false" outlineLevel="0" collapsed="false">
      <c r="E141" s="4"/>
      <c r="F141" s="56"/>
      <c r="G141" s="56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</row>
    <row r="142" customFormat="false" ht="12.75" hidden="false" customHeight="false" outlineLevel="0" collapsed="false">
      <c r="E142" s="43"/>
      <c r="F142" s="62"/>
      <c r="G142" s="62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customFormat="false" ht="12.75" hidden="false" customHeight="false" outlineLevel="0" collapsed="false">
      <c r="E143" s="43"/>
      <c r="F143" s="62"/>
      <c r="G143" s="62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3"/>
      <c r="F144" s="62"/>
      <c r="G144" s="62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3"/>
      <c r="F145" s="62"/>
      <c r="G145" s="62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3"/>
      <c r="F146" s="62"/>
      <c r="G146" s="62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3"/>
      <c r="F147" s="62"/>
      <c r="G147" s="62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3"/>
      <c r="F148" s="62"/>
      <c r="G148" s="62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3"/>
      <c r="F149" s="62"/>
      <c r="G149" s="62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3"/>
      <c r="F150" s="62"/>
      <c r="G150" s="62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"/>
      <c r="F151" s="56"/>
      <c r="G151" s="56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"/>
      <c r="F152" s="56"/>
      <c r="G152" s="56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"/>
      <c r="F153" s="56"/>
      <c r="G153" s="56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"/>
      <c r="F154" s="56"/>
      <c r="G154" s="56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"/>
      <c r="F155" s="56"/>
      <c r="G155" s="56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"/>
      <c r="F156" s="56"/>
      <c r="G156" s="56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"/>
      <c r="F157" s="56"/>
      <c r="G157" s="56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"/>
      <c r="F158" s="56"/>
      <c r="G158" s="56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</row>
    <row r="159" customFormat="false" ht="12.75" hidden="false" customHeight="false" outlineLevel="0" collapsed="false">
      <c r="E159" s="4"/>
      <c r="F159" s="56"/>
      <c r="G159" s="56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"/>
      <c r="F160" s="56"/>
      <c r="G160" s="56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"/>
      <c r="F161" s="56"/>
      <c r="G161" s="56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customFormat="false" ht="12.75" hidden="false" customHeight="false" outlineLevel="0" collapsed="false">
      <c r="E162" s="4"/>
      <c r="F162" s="56"/>
      <c r="G162" s="56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"/>
      <c r="F163" s="56"/>
      <c r="G163" s="56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"/>
      <c r="F165" s="56"/>
      <c r="G165" s="56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"/>
      <c r="F166" s="56"/>
      <c r="G166" s="56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3"/>
      <c r="F167" s="62"/>
      <c r="G167" s="62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3"/>
      <c r="F168" s="62"/>
      <c r="G168" s="62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</row>
    <row r="169" customFormat="false" ht="12.75" hidden="false" customHeight="false" outlineLevel="0" collapsed="false">
      <c r="E169" s="4"/>
      <c r="F169" s="56"/>
      <c r="G169" s="56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</row>
    <row r="170" customFormat="false" ht="12.75" hidden="false" customHeight="false" outlineLevel="0" collapsed="false">
      <c r="E170" s="4"/>
      <c r="F170" s="56"/>
      <c r="G170" s="56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customFormat="false" ht="12.75" hidden="false" customHeight="false" outlineLevel="0" collapsed="false">
      <c r="E171" s="4"/>
      <c r="F171" s="56"/>
      <c r="G171" s="56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</row>
    <row r="172" customFormat="false" ht="12.75" hidden="false" customHeight="false" outlineLevel="0" collapsed="false">
      <c r="E172" s="4"/>
      <c r="F172" s="62"/>
      <c r="G172" s="62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</row>
    <row r="173" customFormat="false" ht="12.75" hidden="false" customHeight="false" outlineLevel="0" collapsed="false">
      <c r="E173" s="4"/>
      <c r="F173" s="56"/>
      <c r="G173" s="56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"/>
      <c r="F174" s="56"/>
      <c r="G174" s="56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customFormat="false" ht="12.75" hidden="false" customHeight="false" outlineLevel="0" collapsed="false">
      <c r="E175" s="4"/>
      <c r="F175" s="56"/>
      <c r="G175" s="56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"/>
      <c r="F176" s="56"/>
      <c r="G176" s="56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"/>
      <c r="F177" s="56"/>
      <c r="G177" s="56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3"/>
      <c r="F178" s="62"/>
      <c r="G178" s="62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3"/>
      <c r="F179" s="62"/>
      <c r="G179" s="62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"/>
      <c r="F180" s="56"/>
      <c r="G180" s="56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"/>
      <c r="F181" s="56"/>
      <c r="G181" s="56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"/>
      <c r="F182" s="56"/>
      <c r="G182" s="56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</row>
    <row r="183" customFormat="false" ht="12.75" hidden="false" customHeight="false" outlineLevel="0" collapsed="false">
      <c r="E183" s="4"/>
      <c r="F183" s="56"/>
      <c r="G183" s="56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customFormat="false" ht="12.75" hidden="false" customHeight="false" outlineLevel="0" collapsed="false">
      <c r="E184" s="4"/>
      <c r="F184" s="56"/>
      <c r="G184" s="56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"/>
      <c r="F185" s="56"/>
      <c r="G185" s="56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 t="n">
        <f aca="false">SUM(W181:W185)</f>
        <v>0</v>
      </c>
    </row>
    <row r="186" customFormat="false" ht="12.75" hidden="false" customHeight="false" outlineLevel="0" collapsed="false">
      <c r="E186" s="4"/>
      <c r="F186" s="56"/>
      <c r="G186" s="56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"/>
      <c r="F187" s="56"/>
      <c r="G187" s="56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customFormat="false" ht="12.75" hidden="false" customHeight="false" outlineLevel="0" collapsed="false">
      <c r="E188" s="4"/>
      <c r="F188" s="56"/>
      <c r="G188" s="56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"/>
      <c r="F189" s="56"/>
      <c r="G189" s="56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E190" s="4"/>
      <c r="F190" s="56"/>
      <c r="G190" s="56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customFormat="false" ht="12.75" hidden="false" customHeight="false" outlineLevel="0" collapsed="false">
      <c r="E192" s="4"/>
      <c r="F192" s="56"/>
      <c r="G192" s="56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 t="n">
        <f aca="false">SUM(W189:W192)</f>
        <v>0</v>
      </c>
    </row>
    <row r="193" customFormat="false" ht="12.75" hidden="false" customHeight="false" outlineLevel="0" collapsed="false">
      <c r="E193" s="4"/>
      <c r="F193" s="56"/>
      <c r="G193" s="56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</row>
    <row r="194" customFormat="false" ht="12.75" hidden="false" customHeight="false" outlineLevel="0" collapsed="false">
      <c r="E194" s="43"/>
      <c r="F194" s="62"/>
      <c r="G194" s="62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customFormat="false" ht="12.75" hidden="false" customHeight="false" outlineLevel="0" collapsed="false">
      <c r="E195" s="43"/>
      <c r="F195" s="62"/>
      <c r="G195" s="62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</row>
    <row r="196" customFormat="false" ht="12.75" hidden="false" customHeight="false" outlineLevel="0" collapsed="false">
      <c r="E196" s="43"/>
      <c r="F196" s="62"/>
      <c r="G196" s="62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E197" s="43"/>
      <c r="F197" s="62"/>
      <c r="G197" s="62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A198" s="19"/>
      <c r="B198" s="19"/>
      <c r="C198" s="20"/>
      <c r="D198" s="21"/>
      <c r="E198" s="25"/>
      <c r="F198" s="63"/>
      <c r="G198" s="63"/>
      <c r="H198" s="19"/>
      <c r="I198" s="25"/>
      <c r="J198" s="19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  <c r="AZ198" s="19"/>
      <c r="BA198" s="19"/>
      <c r="BB198" s="19"/>
      <c r="BC198" s="19"/>
      <c r="BD198" s="19"/>
      <c r="BE198" s="19"/>
      <c r="BF198" s="19"/>
      <c r="BG198" s="19"/>
      <c r="BH198" s="19"/>
      <c r="BI198" s="19"/>
      <c r="BJ198" s="19"/>
      <c r="BK198" s="19"/>
      <c r="BL198" s="19"/>
      <c r="BM198" s="19"/>
      <c r="BN198" s="19"/>
      <c r="BO198" s="19"/>
      <c r="BP198" s="19"/>
      <c r="BQ198" s="19"/>
      <c r="BR198" s="19"/>
      <c r="BS198" s="19"/>
      <c r="BT198" s="19"/>
      <c r="BU198" s="19"/>
      <c r="BV198" s="19"/>
      <c r="BW198" s="19"/>
      <c r="BX198" s="19"/>
      <c r="BY198" s="19"/>
      <c r="BZ198" s="19"/>
      <c r="CA198" s="19"/>
      <c r="CB198" s="19"/>
      <c r="CC198" s="19"/>
      <c r="CD198" s="19"/>
      <c r="CE198" s="19"/>
      <c r="CF198" s="19"/>
      <c r="CG198" s="19"/>
      <c r="CH198" s="19"/>
      <c r="CI198" s="19"/>
      <c r="CJ198" s="19"/>
      <c r="CK198" s="19"/>
      <c r="CL198" s="19"/>
      <c r="CM198" s="19"/>
      <c r="CN198" s="19"/>
      <c r="CO198" s="19"/>
      <c r="CP198" s="19"/>
      <c r="CQ198" s="19"/>
      <c r="CR198" s="19"/>
      <c r="CS198" s="19"/>
      <c r="CT198" s="19"/>
      <c r="CU198" s="19"/>
      <c r="CV198" s="19"/>
      <c r="CW198" s="19"/>
      <c r="CX198" s="19"/>
      <c r="CY198" s="19"/>
      <c r="CZ198" s="19"/>
      <c r="DA198" s="19"/>
      <c r="DB198" s="19"/>
      <c r="DC198" s="19"/>
      <c r="DD198" s="19"/>
      <c r="DE198" s="19"/>
      <c r="DF198" s="19"/>
      <c r="DG198" s="19"/>
      <c r="DH198" s="19"/>
      <c r="DI198" s="19"/>
      <c r="DJ198" s="19"/>
      <c r="DK198" s="19"/>
      <c r="DL198" s="19"/>
      <c r="DM198" s="19"/>
      <c r="DN198" s="19"/>
      <c r="DO198" s="19"/>
      <c r="DP198" s="19"/>
      <c r="DQ198" s="19"/>
      <c r="DR198" s="19"/>
      <c r="DS198" s="19"/>
      <c r="DT198" s="19"/>
      <c r="DU198" s="19"/>
      <c r="DV198" s="19"/>
      <c r="DW198" s="19"/>
      <c r="DX198" s="19"/>
      <c r="DY198" s="19"/>
      <c r="DZ198" s="19"/>
      <c r="EA198" s="19"/>
      <c r="EB198" s="19"/>
      <c r="EC198" s="19"/>
      <c r="ED198" s="19"/>
      <c r="EE198" s="19"/>
      <c r="EF198" s="19"/>
      <c r="EG198" s="19"/>
      <c r="EH198" s="19"/>
      <c r="EI198" s="19"/>
      <c r="EJ198" s="19"/>
      <c r="EK198" s="19"/>
      <c r="EL198" s="19"/>
      <c r="EM198" s="19"/>
      <c r="EN198" s="19"/>
      <c r="EO198" s="19"/>
      <c r="EP198" s="19"/>
      <c r="EQ198" s="19"/>
      <c r="ER198" s="19"/>
      <c r="ES198" s="19"/>
      <c r="ET198" s="19"/>
      <c r="EU198" s="19"/>
      <c r="EV198" s="19"/>
      <c r="EW198" s="19"/>
      <c r="EX198" s="19"/>
      <c r="EY198" s="19"/>
      <c r="EZ198" s="19"/>
      <c r="FA198" s="19"/>
      <c r="FB198" s="19"/>
      <c r="FC198" s="19"/>
      <c r="FD198" s="19"/>
      <c r="FE198" s="19"/>
      <c r="FF198" s="19"/>
      <c r="FG198" s="19"/>
      <c r="FH198" s="19"/>
      <c r="FI198" s="19"/>
      <c r="FJ198" s="19"/>
      <c r="FK198" s="19"/>
      <c r="FL198" s="19"/>
      <c r="FM198" s="19"/>
      <c r="FN198" s="19"/>
      <c r="FO198" s="19"/>
      <c r="FP198" s="19"/>
      <c r="FQ198" s="19"/>
      <c r="FR198" s="19"/>
      <c r="FS198" s="19"/>
      <c r="FT198" s="19"/>
      <c r="FU198" s="19"/>
      <c r="FV198" s="19"/>
      <c r="FW198" s="19"/>
      <c r="FX198" s="19"/>
      <c r="FY198" s="19"/>
      <c r="FZ198" s="19"/>
      <c r="GA198" s="19"/>
      <c r="GB198" s="19"/>
      <c r="GC198" s="19"/>
      <c r="GD198" s="19"/>
      <c r="GE198" s="19"/>
      <c r="GF198" s="19"/>
      <c r="GG198" s="19"/>
      <c r="GH198" s="19"/>
      <c r="GI198" s="19"/>
      <c r="GJ198" s="19"/>
      <c r="GK198" s="19"/>
      <c r="GL198" s="19"/>
      <c r="GM198" s="19"/>
      <c r="GN198" s="19"/>
      <c r="GO198" s="19"/>
      <c r="GP198" s="19"/>
      <c r="GQ198" s="19"/>
      <c r="GR198" s="19"/>
      <c r="GS198" s="19"/>
      <c r="GT198" s="19"/>
      <c r="GU198" s="19"/>
      <c r="GV198" s="19"/>
      <c r="GW198" s="19"/>
      <c r="GX198" s="19"/>
      <c r="GY198" s="19"/>
      <c r="GZ198" s="19"/>
      <c r="HA198" s="19"/>
      <c r="HB198" s="19"/>
      <c r="HC198" s="19"/>
      <c r="HD198" s="19"/>
      <c r="HE198" s="19"/>
      <c r="HF198" s="19"/>
      <c r="HG198" s="19"/>
      <c r="HH198" s="19"/>
      <c r="HI198" s="19"/>
      <c r="HJ198" s="19"/>
      <c r="HK198" s="19"/>
      <c r="HL198" s="19"/>
      <c r="HM198" s="19"/>
      <c r="HN198" s="19"/>
      <c r="HO198" s="19"/>
      <c r="HP198" s="19"/>
      <c r="HQ198" s="19"/>
      <c r="HR198" s="19"/>
      <c r="HS198" s="19"/>
      <c r="HT198" s="19"/>
      <c r="HU198" s="19"/>
      <c r="HV198" s="19"/>
      <c r="HW198" s="19"/>
      <c r="HX198" s="19"/>
      <c r="HY198" s="19"/>
      <c r="HZ198" s="19"/>
      <c r="IA198" s="19"/>
      <c r="IB198" s="19"/>
      <c r="IC198" s="19"/>
      <c r="ID198" s="19"/>
      <c r="IE198" s="19"/>
      <c r="IF198" s="19"/>
      <c r="IG198" s="19"/>
      <c r="IH198" s="19"/>
      <c r="II198" s="19"/>
      <c r="IJ198" s="19"/>
      <c r="IK198" s="19"/>
      <c r="IL198" s="19"/>
      <c r="IM198" s="19"/>
      <c r="IN198" s="19"/>
      <c r="IO198" s="19"/>
      <c r="IP198" s="19"/>
      <c r="IQ198" s="19"/>
      <c r="IR198" s="19"/>
      <c r="IS198" s="19"/>
      <c r="IT198" s="19"/>
      <c r="IU198" s="19"/>
      <c r="IV198" s="19"/>
      <c r="IW198" s="19"/>
    </row>
    <row r="199" customFormat="false" ht="12.75" hidden="false" customHeight="false" outlineLevel="0" collapsed="false">
      <c r="E199" s="43"/>
      <c r="F199" s="62"/>
      <c r="G199" s="62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E200" s="4"/>
      <c r="F200" s="56"/>
      <c r="G200" s="56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</row>
    <row r="201" customFormat="false" ht="12.75" hidden="false" customHeight="false" outlineLevel="0" collapsed="false"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E203" s="4"/>
      <c r="F203" s="56"/>
      <c r="G203" s="56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</row>
    <row r="204" customFormat="false" ht="12.75" hidden="false" customHeight="false" outlineLevel="0" collapsed="false">
      <c r="E204" s="4"/>
      <c r="F204" s="56"/>
      <c r="G204" s="56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56"/>
      <c r="G205" s="56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"/>
      <c r="F207" s="56"/>
      <c r="G207" s="56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customFormat="false" ht="12.75" hidden="false" customHeight="false" outlineLevel="0" collapsed="false">
      <c r="E208" s="4"/>
      <c r="F208" s="56"/>
      <c r="G208" s="56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</row>
    <row r="209" customFormat="false" ht="12.75" hidden="false" customHeight="false" outlineLevel="0" collapsed="false">
      <c r="E209" s="4"/>
      <c r="F209" s="56"/>
      <c r="G209" s="56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</row>
    <row r="210" customFormat="false" ht="12.75" hidden="false" customHeight="false" outlineLevel="0" collapsed="false">
      <c r="E210" s="4"/>
      <c r="F210" s="56"/>
      <c r="G210" s="56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</row>
    <row r="211" customFormat="false" ht="12.75" hidden="false" customHeight="false" outlineLevel="0" collapsed="false">
      <c r="E211" s="4"/>
      <c r="F211" s="56"/>
      <c r="G211" s="56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</row>
    <row r="212" customFormat="false" ht="12.75" hidden="false" customHeight="false" outlineLevel="0" collapsed="false">
      <c r="E212" s="4"/>
      <c r="F212" s="4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</row>
    <row r="213" customFormat="false" ht="12.75" hidden="false" customHeight="false" outlineLevel="0" collapsed="false">
      <c r="E213" s="4"/>
      <c r="F213" s="62"/>
      <c r="G213" s="62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</row>
    <row r="214" customFormat="false" ht="12.75" hidden="false" customHeight="false" outlineLevel="0" collapsed="false">
      <c r="E214" s="4"/>
      <c r="F214" s="62"/>
      <c r="G214" s="62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</row>
    <row r="215" customFormat="false" ht="12.75" hidden="false" customHeight="false" outlineLevel="0" collapsed="false">
      <c r="E215" s="4"/>
      <c r="F215" s="62"/>
      <c r="G215" s="62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62"/>
      <c r="G216" s="62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</row>
    <row r="217" customFormat="false" ht="12.75" hidden="false" customHeight="false" outlineLevel="0" collapsed="false">
      <c r="E217" s="4"/>
      <c r="F217" s="62"/>
      <c r="G217" s="62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</row>
    <row r="218" customFormat="false" ht="12.75" hidden="false" customHeight="false" outlineLevel="0" collapsed="false">
      <c r="E218" s="4"/>
      <c r="F218" s="62"/>
      <c r="G218" s="62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</row>
    <row r="219" customFormat="false" ht="12.75" hidden="false" customHeight="false" outlineLevel="0" collapsed="false">
      <c r="E219" s="4"/>
      <c r="F219" s="62"/>
      <c r="G219" s="62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64"/>
      <c r="F220" s="62"/>
      <c r="G220" s="62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</row>
    <row r="221" customFormat="false" ht="12.75" hidden="false" customHeight="false" outlineLevel="0" collapsed="false">
      <c r="E221" s="4"/>
      <c r="F221" s="56"/>
      <c r="G221" s="56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</row>
    <row r="222" customFormat="false" ht="12.75" hidden="false" customHeight="false" outlineLevel="0" collapsed="false">
      <c r="E222" s="4"/>
      <c r="F222" s="56"/>
      <c r="G222" s="56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</row>
    <row r="223" customFormat="false" ht="12.75" hidden="false" customHeight="false" outlineLevel="0" collapsed="false">
      <c r="E223" s="4"/>
      <c r="F223" s="56"/>
      <c r="G223" s="56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</row>
    <row r="224" customFormat="false" ht="12.75" hidden="false" customHeight="false" outlineLevel="0" collapsed="false">
      <c r="E224" s="4"/>
      <c r="F224" s="56"/>
      <c r="G224" s="56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</row>
    <row r="225" customFormat="false" ht="12.75" hidden="false" customHeight="false" outlineLevel="0" collapsed="false">
      <c r="E225" s="4"/>
      <c r="F225" s="56"/>
      <c r="G225" s="56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</row>
    <row r="226" customFormat="false" ht="12.75" hidden="false" customHeight="false" outlineLevel="0" collapsed="false">
      <c r="E226" s="4"/>
      <c r="F226" s="56"/>
      <c r="G226" s="56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</row>
    <row r="227" customFormat="false" ht="12.75" hidden="false" customHeight="false" outlineLevel="0" collapsed="false">
      <c r="E227" s="4"/>
      <c r="F227" s="56"/>
      <c r="G227" s="56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 t="n">
        <f aca="false">SUM(W224:W227)</f>
        <v>0</v>
      </c>
    </row>
    <row r="228" customFormat="false" ht="12.75" hidden="false" customHeight="false" outlineLevel="0" collapsed="false">
      <c r="E228" s="4"/>
      <c r="F228" s="56"/>
      <c r="G228" s="56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</row>
    <row r="229" customFormat="false" ht="12.75" hidden="false" customHeight="false" outlineLevel="0" collapsed="false">
      <c r="E229" s="4"/>
      <c r="F229" s="56"/>
      <c r="G229" s="56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</row>
    <row r="230" customFormat="false" ht="12.75" hidden="false" customHeight="false" outlineLevel="0" collapsed="false">
      <c r="E230" s="4"/>
      <c r="F230" s="56"/>
      <c r="G230" s="56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</row>
    <row r="231" customFormat="false" ht="12.75" hidden="false" customHeight="false" outlineLevel="0" collapsed="false">
      <c r="E231" s="4"/>
      <c r="F231" s="56"/>
      <c r="G231" s="56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</row>
    <row r="232" customFormat="false" ht="12.75" hidden="false" customHeight="false" outlineLevel="0" collapsed="false">
      <c r="E232" s="4"/>
      <c r="F232" s="56"/>
      <c r="G232" s="56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</row>
    <row r="233" customFormat="false" ht="12.75" hidden="false" customHeight="false" outlineLevel="0" collapsed="false">
      <c r="E233" s="4"/>
      <c r="F233" s="56"/>
      <c r="G233" s="56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</row>
    <row r="234" customFormat="false" ht="12.75" hidden="false" customHeight="false" outlineLevel="0" collapsed="false">
      <c r="E234" s="4"/>
      <c r="F234" s="56"/>
      <c r="G234" s="56"/>
      <c r="H234" s="4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</row>
    <row r="235" customFormat="false" ht="12.75" hidden="false" customHeight="false" outlineLevel="0" collapsed="false">
      <c r="E235" s="4"/>
      <c r="F235" s="56"/>
      <c r="G235" s="56"/>
      <c r="H235" s="4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</row>
    <row r="236" customFormat="false" ht="12.75" hidden="false" customHeight="false" outlineLevel="0" collapsed="false">
      <c r="E236" s="4"/>
      <c r="F236" s="56"/>
      <c r="G236" s="56"/>
      <c r="H236" s="4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</row>
    <row r="237" customFormat="false" ht="12.75" hidden="false" customHeight="false" outlineLevel="0" collapsed="false">
      <c r="E237" s="4"/>
      <c r="F237" s="56"/>
      <c r="G237" s="56"/>
      <c r="H237" s="4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 t="n">
        <f aca="false">SUM(W234:W237)</f>
        <v>0</v>
      </c>
    </row>
    <row r="238" customFormat="false" ht="12.75" hidden="false" customHeight="false" outlineLevel="0" collapsed="false">
      <c r="E238" s="4"/>
      <c r="F238" s="62"/>
      <c r="G238" s="62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customFormat="false" ht="12.75" hidden="false" customHeight="false" outlineLevel="0" collapsed="false">
      <c r="E239" s="4"/>
      <c r="F239" s="62"/>
      <c r="G239" s="62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</row>
    <row r="240" customFormat="false" ht="12.75" hidden="false" customHeight="false" outlineLevel="0" collapsed="false">
      <c r="E240" s="43"/>
      <c r="F240" s="62"/>
      <c r="G240" s="62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E241" s="4"/>
      <c r="F241" s="56"/>
      <c r="G241" s="56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customFormat="false" ht="12.75" hidden="false" customHeight="false" outlineLevel="0" collapsed="false">
      <c r="E242" s="43"/>
      <c r="F242" s="62"/>
      <c r="G242" s="62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</row>
    <row r="243" customFormat="false" ht="12.75" hidden="false" customHeight="false" outlineLevel="0" collapsed="false">
      <c r="E243" s="43"/>
      <c r="F243" s="62"/>
      <c r="G243" s="62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12.75" hidden="false" customHeight="false" outlineLevel="0" collapsed="false">
      <c r="E244" s="43"/>
      <c r="F244" s="62"/>
      <c r="G244" s="62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12.75" hidden="false" customHeight="false" outlineLevel="0" collapsed="false">
      <c r="E245" s="4"/>
      <c r="F245" s="56"/>
      <c r="G245" s="56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</row>
    <row r="246" customFormat="false" ht="12.75" hidden="false" customHeight="false" outlineLevel="0" collapsed="false">
      <c r="E246" s="4"/>
      <c r="F246" s="56"/>
      <c r="G246" s="56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E247" s="43"/>
      <c r="F247" s="62"/>
      <c r="G247" s="62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</row>
    <row r="248" customFormat="false" ht="12.75" hidden="false" customHeight="false" outlineLevel="0" collapsed="false">
      <c r="E248" s="43"/>
      <c r="F248" s="62"/>
      <c r="G248" s="62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3"/>
      <c r="F249" s="62"/>
      <c r="G249" s="62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E250" s="43"/>
      <c r="F250" s="62"/>
      <c r="G250" s="62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customFormat="false" ht="12.75" hidden="false" customHeight="false" outlineLevel="0" collapsed="false">
      <c r="E251" s="43"/>
      <c r="F251" s="62"/>
      <c r="G251" s="62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</row>
    <row r="252" customFormat="false" ht="12.75" hidden="false" customHeight="false" outlineLevel="0" collapsed="false">
      <c r="E252" s="4"/>
      <c r="F252" s="62"/>
      <c r="G252" s="62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4"/>
      <c r="F253" s="62"/>
      <c r="G253" s="62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</row>
    <row r="254" customFormat="false" ht="12.75" hidden="false" customHeight="false" outlineLevel="0" collapsed="false">
      <c r="E254" s="4"/>
      <c r="F254" s="56"/>
      <c r="G254" s="56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</row>
    <row r="255" customFormat="false" ht="12.75" hidden="false" customHeight="false" outlineLevel="0" collapsed="false">
      <c r="E255" s="4"/>
      <c r="F255" s="56"/>
      <c r="G255" s="56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</row>
    <row r="256" customFormat="false" ht="12.75" hidden="false" customHeight="false" outlineLevel="0" collapsed="false">
      <c r="A256" s="19"/>
      <c r="B256" s="19"/>
      <c r="C256" s="20"/>
      <c r="D256" s="21"/>
      <c r="E256" s="25"/>
      <c r="F256" s="63"/>
      <c r="G256" s="63"/>
      <c r="H256" s="19"/>
      <c r="I256" s="25"/>
      <c r="J256" s="19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  <c r="BH256" s="19"/>
      <c r="BI256" s="19"/>
      <c r="BJ256" s="19"/>
      <c r="BK256" s="19"/>
      <c r="BL256" s="19"/>
      <c r="BM256" s="19"/>
      <c r="BN256" s="19"/>
      <c r="BO256" s="19"/>
      <c r="BP256" s="19"/>
      <c r="BQ256" s="19"/>
      <c r="BR256" s="19"/>
      <c r="BS256" s="19"/>
      <c r="BT256" s="19"/>
      <c r="BU256" s="19"/>
      <c r="BV256" s="19"/>
      <c r="BW256" s="19"/>
      <c r="BX256" s="19"/>
      <c r="BY256" s="19"/>
      <c r="BZ256" s="19"/>
      <c r="CA256" s="19"/>
      <c r="CB256" s="19"/>
      <c r="CC256" s="19"/>
      <c r="CD256" s="19"/>
      <c r="CE256" s="19"/>
      <c r="CF256" s="19"/>
      <c r="CG256" s="19"/>
      <c r="CH256" s="19"/>
      <c r="CI256" s="19"/>
      <c r="CJ256" s="19"/>
      <c r="CK256" s="19"/>
      <c r="CL256" s="19"/>
      <c r="CM256" s="19"/>
      <c r="CN256" s="19"/>
      <c r="CO256" s="19"/>
      <c r="CP256" s="19"/>
      <c r="CQ256" s="19"/>
      <c r="CR256" s="19"/>
      <c r="CS256" s="19"/>
      <c r="CT256" s="19"/>
      <c r="CU256" s="19"/>
      <c r="CV256" s="19"/>
      <c r="CW256" s="19"/>
      <c r="CX256" s="19"/>
      <c r="CY256" s="19"/>
      <c r="CZ256" s="19"/>
      <c r="DA256" s="19"/>
      <c r="DB256" s="19"/>
      <c r="DC256" s="19"/>
      <c r="DD256" s="19"/>
      <c r="DE256" s="19"/>
      <c r="DF256" s="19"/>
      <c r="DG256" s="19"/>
      <c r="DH256" s="19"/>
      <c r="DI256" s="19"/>
      <c r="DJ256" s="19"/>
      <c r="DK256" s="19"/>
      <c r="DL256" s="19"/>
      <c r="DM256" s="19"/>
      <c r="DN256" s="19"/>
      <c r="DO256" s="19"/>
      <c r="DP256" s="19"/>
      <c r="DQ256" s="19"/>
      <c r="DR256" s="19"/>
      <c r="DS256" s="19"/>
      <c r="DT256" s="19"/>
      <c r="DU256" s="19"/>
      <c r="DV256" s="19"/>
      <c r="DW256" s="19"/>
      <c r="DX256" s="19"/>
      <c r="DY256" s="19"/>
      <c r="DZ256" s="19"/>
      <c r="EA256" s="19"/>
      <c r="EB256" s="19"/>
      <c r="EC256" s="19"/>
      <c r="ED256" s="19"/>
      <c r="EE256" s="19"/>
      <c r="EF256" s="19"/>
      <c r="EG256" s="19"/>
      <c r="EH256" s="19"/>
      <c r="EI256" s="19"/>
      <c r="EJ256" s="19"/>
      <c r="EK256" s="19"/>
      <c r="EL256" s="19"/>
      <c r="EM256" s="19"/>
      <c r="EN256" s="19"/>
      <c r="EO256" s="19"/>
      <c r="EP256" s="19"/>
      <c r="EQ256" s="19"/>
      <c r="ER256" s="19"/>
      <c r="ES256" s="19"/>
      <c r="ET256" s="19"/>
      <c r="EU256" s="19"/>
      <c r="EV256" s="19"/>
      <c r="EW256" s="19"/>
      <c r="EX256" s="19"/>
      <c r="EY256" s="19"/>
      <c r="EZ256" s="19"/>
      <c r="FA256" s="19"/>
      <c r="FB256" s="19"/>
      <c r="FC256" s="19"/>
      <c r="FD256" s="19"/>
      <c r="FE256" s="19"/>
      <c r="FF256" s="19"/>
      <c r="FG256" s="19"/>
      <c r="FH256" s="19"/>
      <c r="FI256" s="19"/>
      <c r="FJ256" s="19"/>
      <c r="FK256" s="19"/>
      <c r="FL256" s="19"/>
      <c r="FM256" s="19"/>
      <c r="FN256" s="19"/>
      <c r="FO256" s="19"/>
      <c r="FP256" s="19"/>
      <c r="FQ256" s="19"/>
      <c r="FR256" s="19"/>
      <c r="FS256" s="19"/>
      <c r="FT256" s="19"/>
      <c r="FU256" s="19"/>
      <c r="FV256" s="19"/>
      <c r="FW256" s="19"/>
      <c r="FX256" s="19"/>
      <c r="FY256" s="19"/>
      <c r="FZ256" s="19"/>
      <c r="GA256" s="19"/>
      <c r="GB256" s="19"/>
      <c r="GC256" s="19"/>
      <c r="GD256" s="19"/>
      <c r="GE256" s="19"/>
      <c r="GF256" s="19"/>
      <c r="GG256" s="19"/>
      <c r="GH256" s="19"/>
      <c r="GI256" s="19"/>
      <c r="GJ256" s="19"/>
      <c r="GK256" s="19"/>
      <c r="GL256" s="19"/>
      <c r="GM256" s="19"/>
      <c r="GN256" s="19"/>
      <c r="GO256" s="19"/>
      <c r="GP256" s="19"/>
      <c r="GQ256" s="19"/>
      <c r="GR256" s="19"/>
      <c r="GS256" s="19"/>
      <c r="GT256" s="19"/>
      <c r="GU256" s="19"/>
      <c r="GV256" s="19"/>
      <c r="GW256" s="19"/>
      <c r="GX256" s="19"/>
      <c r="GY256" s="19"/>
      <c r="GZ256" s="19"/>
      <c r="HA256" s="19"/>
      <c r="HB256" s="19"/>
      <c r="HC256" s="19"/>
      <c r="HD256" s="19"/>
      <c r="HE256" s="19"/>
      <c r="HF256" s="19"/>
      <c r="HG256" s="19"/>
      <c r="HH256" s="19"/>
      <c r="HI256" s="19"/>
      <c r="HJ256" s="19"/>
      <c r="HK256" s="19"/>
      <c r="HL256" s="19"/>
      <c r="HM256" s="19"/>
      <c r="HN256" s="19"/>
      <c r="HO256" s="19"/>
      <c r="HP256" s="19"/>
      <c r="HQ256" s="19"/>
      <c r="HR256" s="19"/>
      <c r="HS256" s="19"/>
      <c r="HT256" s="19"/>
      <c r="HU256" s="19"/>
      <c r="HV256" s="19"/>
      <c r="HW256" s="19"/>
      <c r="HX256" s="19"/>
      <c r="HY256" s="19"/>
      <c r="HZ256" s="19"/>
      <c r="IA256" s="19"/>
      <c r="IB256" s="19"/>
      <c r="IC256" s="19"/>
      <c r="ID256" s="19"/>
      <c r="IE256" s="19"/>
      <c r="IF256" s="19"/>
      <c r="IG256" s="19"/>
      <c r="IH256" s="19"/>
      <c r="II256" s="19"/>
      <c r="IJ256" s="19"/>
      <c r="IK256" s="19"/>
      <c r="IL256" s="19"/>
      <c r="IM256" s="19"/>
      <c r="IN256" s="19"/>
      <c r="IO256" s="19"/>
      <c r="IP256" s="19"/>
      <c r="IQ256" s="19"/>
      <c r="IR256" s="19"/>
      <c r="IS256" s="19"/>
      <c r="IT256" s="19"/>
      <c r="IU256" s="19"/>
      <c r="IV256" s="19"/>
      <c r="IW256" s="19"/>
    </row>
    <row r="257" customFormat="false" ht="12.75" hidden="false" customHeight="false" outlineLevel="0" collapsed="false">
      <c r="E257" s="4"/>
      <c r="F257" s="62"/>
      <c r="G257" s="62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</row>
    <row r="258" customFormat="false" ht="12.75" hidden="false" customHeight="false" outlineLevel="0" collapsed="false">
      <c r="E258" s="4"/>
      <c r="F258" s="62"/>
      <c r="G258" s="62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</row>
    <row r="259" customFormat="false" ht="12.75" hidden="false" customHeight="false" outlineLevel="0" collapsed="false">
      <c r="E259" s="4"/>
      <c r="F259" s="62"/>
      <c r="G259" s="62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</row>
    <row r="260" customFormat="false" ht="12.75" hidden="false" customHeight="false" outlineLevel="0" collapsed="false">
      <c r="E260" s="4"/>
      <c r="F260" s="62"/>
      <c r="G260" s="62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</row>
    <row r="261" customFormat="false" ht="12.75" hidden="false" customHeight="false" outlineLevel="0" collapsed="false">
      <c r="E261" s="4"/>
      <c r="F261" s="62"/>
      <c r="G261" s="62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"/>
      <c r="F262" s="62"/>
      <c r="G262" s="62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</row>
    <row r="263" customFormat="false" ht="12.75" hidden="false" customHeight="false" outlineLevel="0" collapsed="false">
      <c r="E263" s="43"/>
      <c r="F263" s="62"/>
      <c r="G263" s="62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</row>
    <row r="264" customFormat="false" ht="12.75" hidden="false" customHeight="false" outlineLevel="0" collapsed="false">
      <c r="E264" s="43"/>
      <c r="F264" s="62"/>
      <c r="G264" s="62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43"/>
      <c r="F265" s="62"/>
      <c r="G265" s="62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</row>
    <row r="266" customFormat="false" ht="12.75" hidden="false" customHeight="false" outlineLevel="0" collapsed="false">
      <c r="E266" s="4"/>
      <c r="F266" s="62"/>
      <c r="G266" s="62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</row>
    <row r="267" customFormat="false" ht="12.75" hidden="false" customHeight="false" outlineLevel="0" collapsed="false">
      <c r="E267" s="4"/>
      <c r="F267" s="62"/>
      <c r="G267" s="62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</row>
    <row r="268" customFormat="false" ht="12.75" hidden="false" customHeight="false" outlineLevel="0" collapsed="false">
      <c r="E268" s="4"/>
      <c r="F268" s="62"/>
      <c r="G268" s="62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</row>
    <row r="269" customFormat="false" ht="12.75" hidden="false" customHeight="false" outlineLevel="0" collapsed="false">
      <c r="E269" s="4"/>
      <c r="F269" s="62"/>
      <c r="G269" s="62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</row>
    <row r="270" customFormat="false" ht="12.75" hidden="false" customHeight="false" outlineLevel="0" collapsed="false">
      <c r="E270" s="4"/>
      <c r="F270" s="62"/>
      <c r="G270" s="62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</row>
    <row r="271" customFormat="false" ht="12.75" hidden="false" customHeight="false" outlineLevel="0" collapsed="false">
      <c r="E271" s="4"/>
      <c r="F271" s="62"/>
      <c r="G271" s="62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"/>
      <c r="F272" s="62"/>
      <c r="G272" s="62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"/>
      <c r="F273" s="62"/>
      <c r="G273" s="62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12.75" hidden="false" customHeight="false" outlineLevel="0" collapsed="false">
      <c r="E274" s="4"/>
      <c r="F274" s="62"/>
      <c r="G274" s="62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12.75" hidden="false" customHeight="false" outlineLevel="0" collapsed="false">
      <c r="E275" s="4"/>
      <c r="F275" s="56"/>
      <c r="G275" s="56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"/>
      <c r="F276" s="56"/>
      <c r="G276" s="56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"/>
      <c r="F277" s="56"/>
      <c r="G277" s="56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customFormat="false" ht="12.75" hidden="false" customHeight="false" outlineLevel="0" collapsed="false">
      <c r="E278" s="4"/>
      <c r="F278" s="56"/>
      <c r="G278" s="56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</row>
    <row r="279" customFormat="false" ht="12.75" hidden="false" customHeight="false" outlineLevel="0" collapsed="false">
      <c r="E279" s="4"/>
      <c r="F279" s="56"/>
      <c r="G279" s="56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A280" s="19"/>
      <c r="B280" s="19"/>
      <c r="C280" s="20"/>
      <c r="D280" s="21"/>
      <c r="E280" s="25"/>
      <c r="F280" s="63"/>
      <c r="G280" s="63"/>
      <c r="H280" s="19"/>
      <c r="I280" s="25"/>
      <c r="J280" s="19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19"/>
      <c r="BH280" s="19"/>
      <c r="BI280" s="19"/>
      <c r="BJ280" s="19"/>
      <c r="BK280" s="19"/>
      <c r="BL280" s="19"/>
      <c r="BM280" s="19"/>
      <c r="BN280" s="19"/>
      <c r="BO280" s="19"/>
      <c r="BP280" s="19"/>
      <c r="BQ280" s="19"/>
      <c r="BR280" s="19"/>
      <c r="BS280" s="19"/>
      <c r="BT280" s="19"/>
      <c r="BU280" s="19"/>
      <c r="BV280" s="19"/>
      <c r="BW280" s="19"/>
      <c r="BX280" s="19"/>
      <c r="BY280" s="19"/>
      <c r="BZ280" s="19"/>
      <c r="CA280" s="19"/>
      <c r="CB280" s="19"/>
      <c r="CC280" s="19"/>
      <c r="CD280" s="19"/>
      <c r="CE280" s="19"/>
      <c r="CF280" s="19"/>
      <c r="CG280" s="19"/>
      <c r="CH280" s="19"/>
      <c r="CI280" s="19"/>
      <c r="CJ280" s="19"/>
      <c r="CK280" s="19"/>
      <c r="CL280" s="19"/>
      <c r="CM280" s="19"/>
      <c r="CN280" s="19"/>
      <c r="CO280" s="19"/>
      <c r="CP280" s="19"/>
      <c r="CQ280" s="19"/>
      <c r="CR280" s="19"/>
      <c r="CS280" s="19"/>
      <c r="CT280" s="19"/>
      <c r="CU280" s="19"/>
      <c r="CV280" s="19"/>
      <c r="CW280" s="19"/>
      <c r="CX280" s="19"/>
      <c r="CY280" s="19"/>
      <c r="CZ280" s="19"/>
      <c r="DA280" s="19"/>
      <c r="DB280" s="19"/>
      <c r="DC280" s="19"/>
      <c r="DD280" s="19"/>
      <c r="DE280" s="19"/>
      <c r="DF280" s="19"/>
      <c r="DG280" s="19"/>
      <c r="DH280" s="19"/>
      <c r="DI280" s="19"/>
      <c r="DJ280" s="19"/>
      <c r="DK280" s="19"/>
      <c r="DL280" s="19"/>
      <c r="DM280" s="19"/>
      <c r="DN280" s="19"/>
      <c r="DO280" s="19"/>
      <c r="DP280" s="19"/>
      <c r="DQ280" s="19"/>
      <c r="DR280" s="19"/>
      <c r="DS280" s="19"/>
      <c r="DT280" s="19"/>
      <c r="DU280" s="19"/>
      <c r="DV280" s="19"/>
      <c r="DW280" s="19"/>
      <c r="DX280" s="19"/>
      <c r="DY280" s="19"/>
      <c r="DZ280" s="19"/>
      <c r="EA280" s="19"/>
      <c r="EB280" s="19"/>
      <c r="EC280" s="19"/>
      <c r="ED280" s="19"/>
      <c r="EE280" s="19"/>
      <c r="EF280" s="19"/>
      <c r="EG280" s="19"/>
      <c r="EH280" s="19"/>
      <c r="EI280" s="19"/>
      <c r="EJ280" s="19"/>
      <c r="EK280" s="19"/>
      <c r="EL280" s="19"/>
      <c r="EM280" s="19"/>
      <c r="EN280" s="19"/>
      <c r="EO280" s="19"/>
      <c r="EP280" s="19"/>
      <c r="EQ280" s="19"/>
      <c r="ER280" s="19"/>
      <c r="ES280" s="19"/>
      <c r="ET280" s="19"/>
      <c r="EU280" s="19"/>
      <c r="EV280" s="19"/>
      <c r="EW280" s="19"/>
      <c r="EX280" s="19"/>
      <c r="EY280" s="19"/>
      <c r="EZ280" s="19"/>
      <c r="FA280" s="19"/>
      <c r="FB280" s="19"/>
      <c r="FC280" s="19"/>
      <c r="FD280" s="19"/>
      <c r="FE280" s="19"/>
      <c r="FF280" s="19"/>
      <c r="FG280" s="19"/>
      <c r="FH280" s="19"/>
      <c r="FI280" s="19"/>
      <c r="FJ280" s="19"/>
      <c r="FK280" s="19"/>
      <c r="FL280" s="19"/>
      <c r="FM280" s="19"/>
      <c r="FN280" s="19"/>
      <c r="FO280" s="19"/>
      <c r="FP280" s="19"/>
      <c r="FQ280" s="19"/>
      <c r="FR280" s="19"/>
      <c r="FS280" s="19"/>
      <c r="FT280" s="19"/>
      <c r="FU280" s="19"/>
      <c r="FV280" s="19"/>
      <c r="FW280" s="19"/>
      <c r="FX280" s="19"/>
      <c r="FY280" s="19"/>
      <c r="FZ280" s="19"/>
      <c r="GA280" s="19"/>
      <c r="GB280" s="19"/>
      <c r="GC280" s="19"/>
      <c r="GD280" s="19"/>
      <c r="GE280" s="19"/>
      <c r="GF280" s="19"/>
      <c r="GG280" s="19"/>
      <c r="GH280" s="19"/>
      <c r="GI280" s="19"/>
      <c r="GJ280" s="19"/>
      <c r="GK280" s="19"/>
      <c r="GL280" s="19"/>
      <c r="GM280" s="19"/>
      <c r="GN280" s="19"/>
      <c r="GO280" s="19"/>
      <c r="GP280" s="19"/>
      <c r="GQ280" s="19"/>
      <c r="GR280" s="19"/>
      <c r="GS280" s="19"/>
      <c r="GT280" s="19"/>
      <c r="GU280" s="19"/>
      <c r="GV280" s="19"/>
      <c r="GW280" s="19"/>
      <c r="GX280" s="19"/>
      <c r="GY280" s="19"/>
      <c r="GZ280" s="19"/>
      <c r="HA280" s="19"/>
      <c r="HB280" s="19"/>
      <c r="HC280" s="19"/>
      <c r="HD280" s="19"/>
      <c r="HE280" s="19"/>
      <c r="HF280" s="19"/>
      <c r="HG280" s="19"/>
      <c r="HH280" s="19"/>
      <c r="HI280" s="19"/>
      <c r="HJ280" s="19"/>
      <c r="HK280" s="19"/>
      <c r="HL280" s="19"/>
      <c r="HM280" s="19"/>
      <c r="HN280" s="19"/>
      <c r="HO280" s="19"/>
      <c r="HP280" s="19"/>
      <c r="HQ280" s="19"/>
      <c r="HR280" s="19"/>
      <c r="HS280" s="19"/>
      <c r="HT280" s="19"/>
      <c r="HU280" s="19"/>
      <c r="HV280" s="19"/>
      <c r="HW280" s="19"/>
      <c r="HX280" s="19"/>
      <c r="HY280" s="19"/>
      <c r="HZ280" s="19"/>
      <c r="IA280" s="19"/>
      <c r="IB280" s="19"/>
      <c r="IC280" s="19"/>
      <c r="ID280" s="19"/>
      <c r="IE280" s="19"/>
      <c r="IF280" s="19"/>
      <c r="IG280" s="19"/>
      <c r="IH280" s="19"/>
      <c r="II280" s="19"/>
      <c r="IJ280" s="19"/>
      <c r="IK280" s="19"/>
      <c r="IL280" s="19"/>
      <c r="IM280" s="19"/>
      <c r="IN280" s="19"/>
      <c r="IO280" s="19"/>
      <c r="IP280" s="19"/>
      <c r="IQ280" s="19"/>
      <c r="IR280" s="19"/>
      <c r="IS280" s="19"/>
      <c r="IT280" s="19"/>
      <c r="IU280" s="19"/>
      <c r="IV280" s="19"/>
      <c r="IW280" s="19"/>
    </row>
    <row r="281" customFormat="false" ht="12.75" hidden="false" customHeight="false" outlineLevel="0" collapsed="false">
      <c r="E281" s="4"/>
      <c r="F281" s="56"/>
      <c r="G281" s="56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</row>
    <row r="282" customFormat="false" ht="12.75" hidden="false" customHeight="false" outlineLevel="0" collapsed="false">
      <c r="E282" s="4"/>
      <c r="F282" s="56"/>
      <c r="G282" s="56"/>
      <c r="H282" s="4"/>
      <c r="I282" s="4"/>
      <c r="K282" s="15"/>
      <c r="L282" s="32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</row>
    <row r="283" customFormat="false" ht="12.75" hidden="false" customHeight="false" outlineLevel="0" collapsed="false">
      <c r="E283" s="4"/>
      <c r="F283" s="56"/>
      <c r="G283" s="56"/>
      <c r="H283" s="4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</row>
    <row r="284" customFormat="false" ht="12.75" hidden="false" customHeight="false" outlineLevel="0" collapsed="false">
      <c r="E284" s="4"/>
      <c r="F284" s="56"/>
      <c r="G284" s="56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</row>
    <row r="285" customFormat="false" ht="12.75" hidden="false" customHeight="false" outlineLevel="0" collapsed="false">
      <c r="E285" s="4"/>
      <c r="F285" s="56"/>
      <c r="G285" s="56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</row>
    <row r="286" customFormat="false" ht="12.75" hidden="false" customHeight="false" outlineLevel="0" collapsed="false">
      <c r="E286" s="4"/>
      <c r="F286" s="56"/>
      <c r="G286" s="56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</row>
    <row r="287" customFormat="false" ht="12.75" hidden="false" customHeight="false" outlineLevel="0" collapsed="false"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</row>
    <row r="288" customFormat="false" ht="12.75" hidden="false" customHeight="false" outlineLevel="0" collapsed="false">
      <c r="A288" s="19"/>
      <c r="B288" s="19"/>
      <c r="C288" s="20"/>
      <c r="D288" s="21"/>
      <c r="E288" s="25"/>
      <c r="F288" s="63"/>
      <c r="G288" s="63"/>
      <c r="H288" s="19"/>
      <c r="I288" s="25"/>
      <c r="J288" s="19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19"/>
      <c r="BH288" s="19"/>
      <c r="BI288" s="19"/>
      <c r="BJ288" s="19"/>
      <c r="BK288" s="19"/>
      <c r="BL288" s="19"/>
      <c r="BM288" s="19"/>
      <c r="BN288" s="19"/>
      <c r="BO288" s="19"/>
      <c r="BP288" s="19"/>
      <c r="BQ288" s="19"/>
      <c r="BR288" s="19"/>
      <c r="BS288" s="19"/>
      <c r="BT288" s="19"/>
      <c r="BU288" s="19"/>
      <c r="BV288" s="19"/>
      <c r="BW288" s="19"/>
      <c r="BX288" s="19"/>
      <c r="BY288" s="19"/>
      <c r="BZ288" s="19"/>
      <c r="CA288" s="19"/>
      <c r="CB288" s="19"/>
      <c r="CC288" s="19"/>
      <c r="CD288" s="19"/>
      <c r="CE288" s="19"/>
      <c r="CF288" s="19"/>
      <c r="CG288" s="19"/>
      <c r="CH288" s="19"/>
      <c r="CI288" s="19"/>
      <c r="CJ288" s="19"/>
      <c r="CK288" s="19"/>
      <c r="CL288" s="19"/>
      <c r="CM288" s="19"/>
      <c r="CN288" s="19"/>
      <c r="CO288" s="19"/>
      <c r="CP288" s="19"/>
      <c r="CQ288" s="19"/>
      <c r="CR288" s="19"/>
      <c r="CS288" s="19"/>
      <c r="CT288" s="19"/>
      <c r="CU288" s="19"/>
      <c r="CV288" s="19"/>
      <c r="CW288" s="19"/>
      <c r="CX288" s="19"/>
      <c r="CY288" s="19"/>
      <c r="CZ288" s="19"/>
      <c r="DA288" s="19"/>
      <c r="DB288" s="19"/>
      <c r="DC288" s="19"/>
      <c r="DD288" s="19"/>
      <c r="DE288" s="19"/>
      <c r="DF288" s="19"/>
      <c r="DG288" s="19"/>
      <c r="DH288" s="19"/>
      <c r="DI288" s="19"/>
      <c r="DJ288" s="19"/>
      <c r="DK288" s="19"/>
      <c r="DL288" s="19"/>
      <c r="DM288" s="19"/>
      <c r="DN288" s="19"/>
      <c r="DO288" s="19"/>
      <c r="DP288" s="19"/>
      <c r="DQ288" s="19"/>
      <c r="DR288" s="19"/>
      <c r="DS288" s="19"/>
      <c r="DT288" s="19"/>
      <c r="DU288" s="19"/>
      <c r="DV288" s="19"/>
      <c r="DW288" s="19"/>
      <c r="DX288" s="19"/>
      <c r="DY288" s="19"/>
      <c r="DZ288" s="19"/>
      <c r="EA288" s="19"/>
      <c r="EB288" s="19"/>
      <c r="EC288" s="19"/>
      <c r="ED288" s="19"/>
      <c r="EE288" s="19"/>
      <c r="EF288" s="19"/>
      <c r="EG288" s="19"/>
      <c r="EH288" s="19"/>
      <c r="EI288" s="19"/>
      <c r="EJ288" s="19"/>
      <c r="EK288" s="19"/>
      <c r="EL288" s="19"/>
      <c r="EM288" s="19"/>
      <c r="EN288" s="19"/>
      <c r="EO288" s="19"/>
      <c r="EP288" s="19"/>
      <c r="EQ288" s="19"/>
      <c r="ER288" s="19"/>
      <c r="ES288" s="19"/>
      <c r="ET288" s="19"/>
      <c r="EU288" s="19"/>
      <c r="EV288" s="19"/>
      <c r="EW288" s="19"/>
      <c r="EX288" s="19"/>
      <c r="EY288" s="19"/>
      <c r="EZ288" s="19"/>
      <c r="FA288" s="19"/>
      <c r="FB288" s="19"/>
      <c r="FC288" s="19"/>
      <c r="FD288" s="19"/>
      <c r="FE288" s="19"/>
      <c r="FF288" s="19"/>
      <c r="FG288" s="19"/>
      <c r="FH288" s="19"/>
      <c r="FI288" s="19"/>
      <c r="FJ288" s="19"/>
      <c r="FK288" s="19"/>
      <c r="FL288" s="19"/>
      <c r="FM288" s="19"/>
      <c r="FN288" s="19"/>
      <c r="FO288" s="19"/>
      <c r="FP288" s="19"/>
      <c r="FQ288" s="19"/>
      <c r="FR288" s="19"/>
      <c r="FS288" s="19"/>
      <c r="FT288" s="19"/>
      <c r="FU288" s="19"/>
      <c r="FV288" s="19"/>
      <c r="FW288" s="19"/>
      <c r="FX288" s="19"/>
      <c r="FY288" s="19"/>
      <c r="FZ288" s="19"/>
      <c r="GA288" s="19"/>
      <c r="GB288" s="19"/>
      <c r="GC288" s="19"/>
      <c r="GD288" s="19"/>
      <c r="GE288" s="19"/>
      <c r="GF288" s="19"/>
      <c r="GG288" s="19"/>
      <c r="GH288" s="19"/>
      <c r="GI288" s="19"/>
      <c r="GJ288" s="19"/>
      <c r="GK288" s="19"/>
      <c r="GL288" s="19"/>
      <c r="GM288" s="19"/>
      <c r="GN288" s="19"/>
      <c r="GO288" s="19"/>
      <c r="GP288" s="19"/>
      <c r="GQ288" s="19"/>
      <c r="GR288" s="19"/>
      <c r="GS288" s="19"/>
      <c r="GT288" s="19"/>
      <c r="GU288" s="19"/>
      <c r="GV288" s="19"/>
      <c r="GW288" s="19"/>
      <c r="GX288" s="19"/>
      <c r="GY288" s="19"/>
      <c r="GZ288" s="19"/>
      <c r="HA288" s="19"/>
      <c r="HB288" s="19"/>
      <c r="HC288" s="19"/>
      <c r="HD288" s="19"/>
      <c r="HE288" s="19"/>
      <c r="HF288" s="19"/>
      <c r="HG288" s="19"/>
      <c r="HH288" s="19"/>
      <c r="HI288" s="19"/>
      <c r="HJ288" s="19"/>
      <c r="HK288" s="19"/>
      <c r="HL288" s="19"/>
      <c r="HM288" s="19"/>
      <c r="HN288" s="19"/>
      <c r="HO288" s="19"/>
      <c r="HP288" s="19"/>
      <c r="HQ288" s="19"/>
      <c r="HR288" s="19"/>
      <c r="HS288" s="19"/>
      <c r="HT288" s="19"/>
      <c r="HU288" s="19"/>
      <c r="HV288" s="19"/>
      <c r="HW288" s="19"/>
      <c r="HX288" s="19"/>
      <c r="HY288" s="19"/>
      <c r="HZ288" s="19"/>
      <c r="IA288" s="19"/>
      <c r="IB288" s="19"/>
      <c r="IC288" s="19"/>
      <c r="ID288" s="19"/>
      <c r="IE288" s="19"/>
      <c r="IF288" s="19"/>
      <c r="IG288" s="19"/>
      <c r="IH288" s="19"/>
      <c r="II288" s="19"/>
      <c r="IJ288" s="19"/>
      <c r="IK288" s="19"/>
      <c r="IL288" s="19"/>
      <c r="IM288" s="19"/>
      <c r="IN288" s="19"/>
      <c r="IO288" s="19"/>
      <c r="IP288" s="19"/>
      <c r="IQ288" s="19"/>
      <c r="IR288" s="19"/>
      <c r="IS288" s="19"/>
      <c r="IT288" s="19"/>
      <c r="IU288" s="19"/>
      <c r="IV288" s="19"/>
      <c r="IW288" s="19"/>
    </row>
    <row r="289" customFormat="false" ht="12.75" hidden="false" customHeight="false" outlineLevel="0" collapsed="false">
      <c r="A289" s="19"/>
      <c r="B289" s="19"/>
      <c r="C289" s="20"/>
      <c r="D289" s="21"/>
      <c r="E289" s="25"/>
      <c r="F289" s="63"/>
      <c r="G289" s="63"/>
      <c r="H289" s="19"/>
      <c r="I289" s="25"/>
      <c r="J289" s="19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19"/>
      <c r="BI289" s="19"/>
      <c r="BJ289" s="19"/>
      <c r="BK289" s="19"/>
      <c r="BL289" s="19"/>
      <c r="BM289" s="19"/>
      <c r="BN289" s="19"/>
      <c r="BO289" s="19"/>
      <c r="BP289" s="19"/>
      <c r="BQ289" s="19"/>
      <c r="BR289" s="19"/>
      <c r="BS289" s="19"/>
      <c r="BT289" s="19"/>
      <c r="BU289" s="19"/>
      <c r="BV289" s="19"/>
      <c r="BW289" s="19"/>
      <c r="BX289" s="19"/>
      <c r="BY289" s="19"/>
      <c r="BZ289" s="19"/>
      <c r="CA289" s="19"/>
      <c r="CB289" s="19"/>
      <c r="CC289" s="19"/>
      <c r="CD289" s="19"/>
      <c r="CE289" s="19"/>
      <c r="CF289" s="19"/>
      <c r="CG289" s="19"/>
      <c r="CH289" s="19"/>
      <c r="CI289" s="19"/>
      <c r="CJ289" s="19"/>
      <c r="CK289" s="19"/>
      <c r="CL289" s="19"/>
      <c r="CM289" s="19"/>
      <c r="CN289" s="19"/>
      <c r="CO289" s="19"/>
      <c r="CP289" s="19"/>
      <c r="CQ289" s="19"/>
      <c r="CR289" s="19"/>
      <c r="CS289" s="19"/>
      <c r="CT289" s="19"/>
      <c r="CU289" s="19"/>
      <c r="CV289" s="19"/>
      <c r="CW289" s="19"/>
      <c r="CX289" s="19"/>
      <c r="CY289" s="19"/>
      <c r="CZ289" s="19"/>
      <c r="DA289" s="19"/>
      <c r="DB289" s="19"/>
      <c r="DC289" s="19"/>
      <c r="DD289" s="19"/>
      <c r="DE289" s="19"/>
      <c r="DF289" s="19"/>
      <c r="DG289" s="19"/>
      <c r="DH289" s="19"/>
      <c r="DI289" s="19"/>
      <c r="DJ289" s="19"/>
      <c r="DK289" s="19"/>
      <c r="DL289" s="19"/>
      <c r="DM289" s="19"/>
      <c r="DN289" s="19"/>
      <c r="DO289" s="19"/>
      <c r="DP289" s="19"/>
      <c r="DQ289" s="19"/>
      <c r="DR289" s="19"/>
      <c r="DS289" s="19"/>
      <c r="DT289" s="19"/>
      <c r="DU289" s="19"/>
      <c r="DV289" s="19"/>
      <c r="DW289" s="19"/>
      <c r="DX289" s="19"/>
      <c r="DY289" s="19"/>
      <c r="DZ289" s="19"/>
      <c r="EA289" s="19"/>
      <c r="EB289" s="19"/>
      <c r="EC289" s="19"/>
      <c r="ED289" s="19"/>
      <c r="EE289" s="19"/>
      <c r="EF289" s="19"/>
      <c r="EG289" s="19"/>
      <c r="EH289" s="19"/>
      <c r="EI289" s="19"/>
      <c r="EJ289" s="19"/>
      <c r="EK289" s="19"/>
      <c r="EL289" s="19"/>
      <c r="EM289" s="19"/>
      <c r="EN289" s="19"/>
      <c r="EO289" s="19"/>
      <c r="EP289" s="19"/>
      <c r="EQ289" s="19"/>
      <c r="ER289" s="19"/>
      <c r="ES289" s="19"/>
      <c r="ET289" s="19"/>
      <c r="EU289" s="19"/>
      <c r="EV289" s="19"/>
      <c r="EW289" s="19"/>
      <c r="EX289" s="19"/>
      <c r="EY289" s="19"/>
      <c r="EZ289" s="19"/>
      <c r="FA289" s="19"/>
      <c r="FB289" s="19"/>
      <c r="FC289" s="19"/>
      <c r="FD289" s="19"/>
      <c r="FE289" s="19"/>
      <c r="FF289" s="19"/>
      <c r="FG289" s="19"/>
      <c r="FH289" s="19"/>
      <c r="FI289" s="19"/>
      <c r="FJ289" s="19"/>
      <c r="FK289" s="19"/>
      <c r="FL289" s="19"/>
      <c r="FM289" s="19"/>
      <c r="FN289" s="19"/>
      <c r="FO289" s="19"/>
      <c r="FP289" s="19"/>
      <c r="FQ289" s="19"/>
      <c r="FR289" s="19"/>
      <c r="FS289" s="19"/>
      <c r="FT289" s="19"/>
      <c r="FU289" s="19"/>
      <c r="FV289" s="19"/>
      <c r="FW289" s="19"/>
      <c r="FX289" s="19"/>
      <c r="FY289" s="19"/>
      <c r="FZ289" s="19"/>
      <c r="GA289" s="19"/>
      <c r="GB289" s="19"/>
      <c r="GC289" s="19"/>
      <c r="GD289" s="19"/>
      <c r="GE289" s="19"/>
      <c r="GF289" s="19"/>
      <c r="GG289" s="19"/>
      <c r="GH289" s="19"/>
      <c r="GI289" s="19"/>
      <c r="GJ289" s="19"/>
      <c r="GK289" s="19"/>
      <c r="GL289" s="19"/>
      <c r="GM289" s="19"/>
      <c r="GN289" s="19"/>
      <c r="GO289" s="19"/>
      <c r="GP289" s="19"/>
      <c r="GQ289" s="19"/>
      <c r="GR289" s="19"/>
      <c r="GS289" s="19"/>
      <c r="GT289" s="19"/>
      <c r="GU289" s="19"/>
      <c r="GV289" s="19"/>
      <c r="GW289" s="19"/>
      <c r="GX289" s="19"/>
      <c r="GY289" s="19"/>
      <c r="GZ289" s="19"/>
      <c r="HA289" s="19"/>
      <c r="HB289" s="19"/>
      <c r="HC289" s="19"/>
      <c r="HD289" s="19"/>
      <c r="HE289" s="19"/>
      <c r="HF289" s="19"/>
      <c r="HG289" s="19"/>
      <c r="HH289" s="19"/>
      <c r="HI289" s="19"/>
      <c r="HJ289" s="19"/>
      <c r="HK289" s="19"/>
      <c r="HL289" s="19"/>
      <c r="HM289" s="19"/>
      <c r="HN289" s="19"/>
      <c r="HO289" s="19"/>
      <c r="HP289" s="19"/>
      <c r="HQ289" s="19"/>
      <c r="HR289" s="19"/>
      <c r="HS289" s="19"/>
      <c r="HT289" s="19"/>
      <c r="HU289" s="19"/>
      <c r="HV289" s="19"/>
      <c r="HW289" s="19"/>
      <c r="HX289" s="19"/>
      <c r="HY289" s="19"/>
      <c r="HZ289" s="19"/>
      <c r="IA289" s="19"/>
      <c r="IB289" s="19"/>
      <c r="IC289" s="19"/>
      <c r="ID289" s="19"/>
      <c r="IE289" s="19"/>
      <c r="IF289" s="19"/>
      <c r="IG289" s="19"/>
      <c r="IH289" s="19"/>
      <c r="II289" s="19"/>
      <c r="IJ289" s="19"/>
      <c r="IK289" s="19"/>
      <c r="IL289" s="19"/>
      <c r="IM289" s="19"/>
      <c r="IN289" s="19"/>
      <c r="IO289" s="19"/>
      <c r="IP289" s="19"/>
      <c r="IQ289" s="19"/>
      <c r="IR289" s="19"/>
      <c r="IS289" s="19"/>
      <c r="IT289" s="19"/>
      <c r="IU289" s="19"/>
      <c r="IV289" s="19"/>
      <c r="IW289" s="19"/>
    </row>
    <row r="290" customFormat="false" ht="12.75" hidden="false" customHeight="false" outlineLevel="0" collapsed="false">
      <c r="E290" s="4"/>
      <c r="F290" s="56"/>
      <c r="G290" s="56"/>
      <c r="I290" s="4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</row>
    <row r="291" customFormat="false" ht="12.75" hidden="false" customHeight="false" outlineLevel="0" collapsed="false">
      <c r="A291" s="19"/>
      <c r="B291" s="19"/>
      <c r="C291" s="20"/>
      <c r="D291" s="21"/>
      <c r="E291" s="25"/>
      <c r="F291" s="63"/>
      <c r="G291" s="63"/>
      <c r="H291" s="19"/>
      <c r="I291" s="25"/>
      <c r="J291" s="19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9"/>
      <c r="BB291" s="19"/>
      <c r="BC291" s="19"/>
      <c r="BD291" s="19"/>
      <c r="BE291" s="19"/>
      <c r="BF291" s="19"/>
      <c r="BG291" s="19"/>
      <c r="BH291" s="19"/>
      <c r="BI291" s="19"/>
      <c r="BJ291" s="19"/>
      <c r="BK291" s="19"/>
      <c r="BL291" s="19"/>
      <c r="BM291" s="19"/>
      <c r="BN291" s="19"/>
      <c r="BO291" s="19"/>
      <c r="BP291" s="19"/>
      <c r="BQ291" s="19"/>
      <c r="BR291" s="19"/>
      <c r="BS291" s="19"/>
      <c r="BT291" s="19"/>
      <c r="BU291" s="19"/>
      <c r="BV291" s="19"/>
      <c r="BW291" s="19"/>
      <c r="BX291" s="19"/>
      <c r="BY291" s="19"/>
      <c r="BZ291" s="19"/>
      <c r="CA291" s="19"/>
      <c r="CB291" s="19"/>
      <c r="CC291" s="19"/>
      <c r="CD291" s="19"/>
      <c r="CE291" s="19"/>
      <c r="CF291" s="19"/>
      <c r="CG291" s="19"/>
      <c r="CH291" s="19"/>
      <c r="CI291" s="19"/>
      <c r="CJ291" s="19"/>
      <c r="CK291" s="19"/>
      <c r="CL291" s="19"/>
      <c r="CM291" s="19"/>
      <c r="CN291" s="19"/>
      <c r="CO291" s="19"/>
      <c r="CP291" s="19"/>
      <c r="CQ291" s="19"/>
      <c r="CR291" s="19"/>
      <c r="CS291" s="19"/>
      <c r="CT291" s="19"/>
      <c r="CU291" s="19"/>
      <c r="CV291" s="19"/>
      <c r="CW291" s="19"/>
      <c r="CX291" s="19"/>
      <c r="CY291" s="19"/>
      <c r="CZ291" s="19"/>
      <c r="DA291" s="19"/>
      <c r="DB291" s="19"/>
      <c r="DC291" s="19"/>
      <c r="DD291" s="19"/>
      <c r="DE291" s="19"/>
      <c r="DF291" s="19"/>
      <c r="DG291" s="19"/>
      <c r="DH291" s="19"/>
      <c r="DI291" s="19"/>
      <c r="DJ291" s="19"/>
      <c r="DK291" s="19"/>
      <c r="DL291" s="19"/>
      <c r="DM291" s="19"/>
      <c r="DN291" s="19"/>
      <c r="DO291" s="19"/>
      <c r="DP291" s="19"/>
      <c r="DQ291" s="19"/>
      <c r="DR291" s="19"/>
      <c r="DS291" s="19"/>
      <c r="DT291" s="19"/>
      <c r="DU291" s="19"/>
      <c r="DV291" s="19"/>
      <c r="DW291" s="19"/>
      <c r="DX291" s="19"/>
      <c r="DY291" s="19"/>
      <c r="DZ291" s="19"/>
      <c r="EA291" s="19"/>
      <c r="EB291" s="19"/>
      <c r="EC291" s="19"/>
      <c r="ED291" s="19"/>
      <c r="EE291" s="19"/>
      <c r="EF291" s="19"/>
      <c r="EG291" s="19"/>
      <c r="EH291" s="19"/>
      <c r="EI291" s="19"/>
      <c r="EJ291" s="19"/>
      <c r="EK291" s="19"/>
      <c r="EL291" s="19"/>
      <c r="EM291" s="19"/>
      <c r="EN291" s="19"/>
      <c r="EO291" s="19"/>
      <c r="EP291" s="19"/>
      <c r="EQ291" s="19"/>
      <c r="ER291" s="19"/>
      <c r="ES291" s="19"/>
      <c r="ET291" s="19"/>
      <c r="EU291" s="19"/>
      <c r="EV291" s="19"/>
      <c r="EW291" s="19"/>
      <c r="EX291" s="19"/>
      <c r="EY291" s="19"/>
      <c r="EZ291" s="19"/>
      <c r="FA291" s="19"/>
      <c r="FB291" s="19"/>
      <c r="FC291" s="19"/>
      <c r="FD291" s="19"/>
      <c r="FE291" s="19"/>
      <c r="FF291" s="19"/>
      <c r="FG291" s="19"/>
      <c r="FH291" s="19"/>
      <c r="FI291" s="19"/>
      <c r="FJ291" s="19"/>
      <c r="FK291" s="19"/>
      <c r="FL291" s="19"/>
      <c r="FM291" s="19"/>
      <c r="FN291" s="19"/>
      <c r="FO291" s="19"/>
      <c r="FP291" s="19"/>
      <c r="FQ291" s="19"/>
      <c r="FR291" s="19"/>
      <c r="FS291" s="19"/>
      <c r="FT291" s="19"/>
      <c r="FU291" s="19"/>
      <c r="FV291" s="19"/>
      <c r="FW291" s="19"/>
      <c r="FX291" s="19"/>
      <c r="FY291" s="19"/>
      <c r="FZ291" s="19"/>
      <c r="GA291" s="19"/>
      <c r="GB291" s="19"/>
      <c r="GC291" s="19"/>
      <c r="GD291" s="19"/>
      <c r="GE291" s="19"/>
      <c r="GF291" s="19"/>
      <c r="GG291" s="19"/>
      <c r="GH291" s="19"/>
      <c r="GI291" s="19"/>
      <c r="GJ291" s="19"/>
      <c r="GK291" s="19"/>
      <c r="GL291" s="19"/>
      <c r="GM291" s="19"/>
      <c r="GN291" s="19"/>
      <c r="GO291" s="19"/>
      <c r="GP291" s="19"/>
      <c r="GQ291" s="19"/>
      <c r="GR291" s="19"/>
      <c r="GS291" s="19"/>
      <c r="GT291" s="19"/>
      <c r="GU291" s="19"/>
      <c r="GV291" s="19"/>
      <c r="GW291" s="19"/>
      <c r="GX291" s="19"/>
      <c r="GY291" s="19"/>
      <c r="GZ291" s="19"/>
      <c r="HA291" s="19"/>
      <c r="HB291" s="19"/>
      <c r="HC291" s="19"/>
      <c r="HD291" s="19"/>
      <c r="HE291" s="19"/>
      <c r="HF291" s="19"/>
      <c r="HG291" s="19"/>
      <c r="HH291" s="19"/>
      <c r="HI291" s="19"/>
      <c r="HJ291" s="19"/>
      <c r="HK291" s="19"/>
      <c r="HL291" s="19"/>
      <c r="HM291" s="19"/>
      <c r="HN291" s="19"/>
      <c r="HO291" s="19"/>
      <c r="HP291" s="19"/>
      <c r="HQ291" s="19"/>
      <c r="HR291" s="19"/>
      <c r="HS291" s="19"/>
      <c r="HT291" s="19"/>
      <c r="HU291" s="19"/>
      <c r="HV291" s="19"/>
      <c r="HW291" s="19"/>
      <c r="HX291" s="19"/>
      <c r="HY291" s="19"/>
      <c r="HZ291" s="19"/>
      <c r="IA291" s="19"/>
      <c r="IB291" s="19"/>
      <c r="IC291" s="19"/>
      <c r="ID291" s="19"/>
      <c r="IE291" s="19"/>
      <c r="IF291" s="19"/>
      <c r="IG291" s="19"/>
      <c r="IH291" s="19"/>
      <c r="II291" s="19"/>
      <c r="IJ291" s="19"/>
      <c r="IK291" s="19"/>
      <c r="IL291" s="19"/>
      <c r="IM291" s="19"/>
      <c r="IN291" s="19"/>
      <c r="IO291" s="19"/>
      <c r="IP291" s="19"/>
      <c r="IQ291" s="19"/>
      <c r="IR291" s="19"/>
      <c r="IS291" s="19"/>
      <c r="IT291" s="19"/>
      <c r="IU291" s="19"/>
      <c r="IV291" s="19"/>
      <c r="IW291" s="19"/>
    </row>
    <row r="292" customFormat="false" ht="12.75" hidden="false" customHeight="false" outlineLevel="0" collapsed="false">
      <c r="E292" s="43"/>
      <c r="F292" s="62"/>
      <c r="G292" s="62"/>
      <c r="I292" s="4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customFormat="false" ht="12.75" hidden="false" customHeight="false" outlineLevel="0" collapsed="false">
      <c r="E293" s="25"/>
      <c r="F293" s="62"/>
      <c r="G293" s="62"/>
      <c r="I293" s="25"/>
      <c r="K293" s="15"/>
      <c r="L293" s="15"/>
      <c r="M293" s="15"/>
      <c r="N293" s="15"/>
      <c r="O293" s="15"/>
      <c r="P293" s="15"/>
      <c r="Q293" s="15"/>
      <c r="R293" s="15"/>
      <c r="S293" s="15"/>
    </row>
    <row r="294" customFormat="false" ht="12.75" hidden="false" customHeight="false" outlineLevel="0" collapsed="false">
      <c r="E294" s="25"/>
      <c r="F294" s="62"/>
      <c r="G294" s="62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</row>
    <row r="295" customFormat="false" ht="12.75" hidden="false" customHeight="false" outlineLevel="0" collapsed="false">
      <c r="E295" s="4"/>
      <c r="F295" s="62"/>
      <c r="G295" s="62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</row>
    <row r="296" customFormat="false" ht="12.75" hidden="false" customHeight="false" outlineLevel="0" collapsed="false">
      <c r="A296" s="19"/>
      <c r="B296" s="19"/>
      <c r="C296" s="20"/>
      <c r="D296" s="21"/>
      <c r="E296" s="4"/>
      <c r="F296" s="56"/>
      <c r="G296" s="56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9"/>
      <c r="BB296" s="19"/>
      <c r="BC296" s="19"/>
      <c r="BD296" s="19"/>
      <c r="BE296" s="19"/>
      <c r="BF296" s="19"/>
      <c r="BG296" s="19"/>
      <c r="BH296" s="19"/>
      <c r="BI296" s="19"/>
      <c r="BJ296" s="19"/>
      <c r="BK296" s="19"/>
      <c r="BL296" s="19"/>
      <c r="BM296" s="19"/>
      <c r="BN296" s="19"/>
      <c r="BO296" s="19"/>
      <c r="BP296" s="19"/>
      <c r="BQ296" s="19"/>
      <c r="BR296" s="19"/>
      <c r="BS296" s="19"/>
      <c r="BT296" s="19"/>
      <c r="BU296" s="19"/>
      <c r="BV296" s="19"/>
      <c r="BW296" s="19"/>
      <c r="BX296" s="19"/>
      <c r="BY296" s="19"/>
      <c r="BZ296" s="19"/>
      <c r="CA296" s="19"/>
      <c r="CB296" s="19"/>
      <c r="CC296" s="19"/>
      <c r="CD296" s="19"/>
      <c r="CE296" s="19"/>
      <c r="CF296" s="19"/>
      <c r="CG296" s="19"/>
      <c r="CH296" s="19"/>
      <c r="CI296" s="19"/>
      <c r="CJ296" s="19"/>
      <c r="CK296" s="19"/>
      <c r="CL296" s="19"/>
      <c r="CM296" s="19"/>
      <c r="CN296" s="19"/>
      <c r="CO296" s="19"/>
      <c r="CP296" s="19"/>
      <c r="CQ296" s="19"/>
      <c r="CR296" s="19"/>
      <c r="CS296" s="19"/>
      <c r="CT296" s="19"/>
      <c r="CU296" s="19"/>
      <c r="CV296" s="19"/>
      <c r="CW296" s="19"/>
      <c r="CX296" s="19"/>
      <c r="CY296" s="19"/>
      <c r="CZ296" s="19"/>
      <c r="DA296" s="19"/>
      <c r="DB296" s="19"/>
      <c r="DC296" s="19"/>
      <c r="DD296" s="19"/>
      <c r="DE296" s="19"/>
      <c r="DF296" s="19"/>
      <c r="DG296" s="19"/>
      <c r="DH296" s="19"/>
      <c r="DI296" s="19"/>
      <c r="DJ296" s="19"/>
      <c r="DK296" s="19"/>
      <c r="DL296" s="19"/>
      <c r="DM296" s="19"/>
      <c r="DN296" s="19"/>
      <c r="DO296" s="19"/>
      <c r="DP296" s="19"/>
      <c r="DQ296" s="19"/>
      <c r="DR296" s="19"/>
      <c r="DS296" s="19"/>
      <c r="DT296" s="19"/>
      <c r="DU296" s="19"/>
      <c r="DV296" s="19"/>
      <c r="DW296" s="19"/>
      <c r="DX296" s="19"/>
      <c r="DY296" s="19"/>
      <c r="DZ296" s="19"/>
      <c r="EA296" s="19"/>
      <c r="EB296" s="19"/>
      <c r="EC296" s="19"/>
      <c r="ED296" s="19"/>
      <c r="EE296" s="19"/>
      <c r="EF296" s="19"/>
      <c r="EG296" s="19"/>
      <c r="EH296" s="19"/>
      <c r="EI296" s="19"/>
      <c r="EJ296" s="19"/>
      <c r="EK296" s="19"/>
      <c r="EL296" s="19"/>
      <c r="EM296" s="19"/>
      <c r="EN296" s="19"/>
      <c r="EO296" s="19"/>
      <c r="EP296" s="19"/>
      <c r="EQ296" s="19"/>
      <c r="ER296" s="19"/>
      <c r="ES296" s="19"/>
      <c r="ET296" s="19"/>
      <c r="EU296" s="19"/>
      <c r="EV296" s="19"/>
      <c r="EW296" s="19"/>
      <c r="EX296" s="19"/>
      <c r="EY296" s="19"/>
      <c r="EZ296" s="19"/>
      <c r="FA296" s="19"/>
      <c r="FB296" s="19"/>
      <c r="FC296" s="19"/>
      <c r="FD296" s="19"/>
      <c r="FE296" s="19"/>
      <c r="FF296" s="19"/>
      <c r="FG296" s="19"/>
      <c r="FH296" s="19"/>
      <c r="FI296" s="19"/>
      <c r="FJ296" s="19"/>
      <c r="FK296" s="19"/>
      <c r="FL296" s="19"/>
      <c r="FM296" s="19"/>
      <c r="FN296" s="19"/>
      <c r="FO296" s="19"/>
      <c r="FP296" s="19"/>
      <c r="FQ296" s="19"/>
      <c r="FR296" s="19"/>
      <c r="FS296" s="19"/>
      <c r="FT296" s="19"/>
      <c r="FU296" s="19"/>
      <c r="FV296" s="19"/>
      <c r="FW296" s="19"/>
      <c r="FX296" s="19"/>
      <c r="FY296" s="19"/>
      <c r="FZ296" s="19"/>
      <c r="GA296" s="19"/>
      <c r="GB296" s="19"/>
      <c r="GC296" s="19"/>
      <c r="GD296" s="19"/>
      <c r="GE296" s="19"/>
      <c r="GF296" s="19"/>
      <c r="GG296" s="19"/>
      <c r="GH296" s="19"/>
      <c r="GI296" s="19"/>
      <c r="GJ296" s="19"/>
      <c r="GK296" s="19"/>
      <c r="GL296" s="19"/>
      <c r="GM296" s="19"/>
      <c r="GN296" s="19"/>
      <c r="GO296" s="19"/>
      <c r="GP296" s="19"/>
      <c r="GQ296" s="19"/>
      <c r="GR296" s="19"/>
      <c r="GS296" s="19"/>
      <c r="GT296" s="19"/>
      <c r="GU296" s="19"/>
      <c r="GV296" s="19"/>
      <c r="GW296" s="19"/>
      <c r="GX296" s="19"/>
      <c r="GY296" s="19"/>
      <c r="GZ296" s="19"/>
      <c r="HA296" s="19"/>
      <c r="HB296" s="19"/>
      <c r="HC296" s="19"/>
      <c r="HD296" s="19"/>
      <c r="HE296" s="19"/>
      <c r="HF296" s="19"/>
      <c r="HG296" s="19"/>
      <c r="HH296" s="19"/>
      <c r="HI296" s="19"/>
      <c r="HJ296" s="19"/>
      <c r="HK296" s="19"/>
      <c r="HL296" s="19"/>
      <c r="HM296" s="19"/>
      <c r="HN296" s="19"/>
      <c r="HO296" s="19"/>
      <c r="HP296" s="19"/>
      <c r="HQ296" s="19"/>
      <c r="HR296" s="19"/>
      <c r="HS296" s="19"/>
      <c r="HT296" s="19"/>
      <c r="HU296" s="19"/>
      <c r="HV296" s="19"/>
      <c r="HW296" s="19"/>
      <c r="HX296" s="19"/>
      <c r="HY296" s="19"/>
      <c r="HZ296" s="19"/>
      <c r="IA296" s="19"/>
      <c r="IB296" s="19"/>
      <c r="IC296" s="19"/>
      <c r="ID296" s="19"/>
      <c r="IE296" s="19"/>
      <c r="IF296" s="19"/>
      <c r="IG296" s="19"/>
      <c r="IH296" s="19"/>
      <c r="II296" s="19"/>
      <c r="IJ296" s="19"/>
      <c r="IK296" s="19"/>
      <c r="IL296" s="19"/>
      <c r="IM296" s="19"/>
      <c r="IN296" s="19"/>
      <c r="IO296" s="19"/>
      <c r="IP296" s="19"/>
      <c r="IQ296" s="19"/>
      <c r="IR296" s="19"/>
      <c r="IS296" s="19"/>
      <c r="IT296" s="19"/>
      <c r="IU296" s="19"/>
      <c r="IV296" s="19"/>
      <c r="IW296" s="19"/>
    </row>
    <row r="297" customFormat="false" ht="12.75" hidden="false" customHeight="false" outlineLevel="0" collapsed="false">
      <c r="A297" s="19"/>
      <c r="B297" s="19"/>
      <c r="C297" s="20"/>
      <c r="D297" s="21"/>
      <c r="E297" s="4"/>
      <c r="F297" s="56"/>
      <c r="G297" s="56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9"/>
      <c r="BB297" s="19"/>
      <c r="BC297" s="19"/>
      <c r="BD297" s="19"/>
      <c r="BE297" s="19"/>
      <c r="BF297" s="19"/>
      <c r="BG297" s="19"/>
      <c r="BH297" s="19"/>
      <c r="BI297" s="19"/>
      <c r="BJ297" s="19"/>
      <c r="BK297" s="19"/>
      <c r="BL297" s="19"/>
      <c r="BM297" s="19"/>
      <c r="BN297" s="19"/>
      <c r="BO297" s="19"/>
      <c r="BP297" s="19"/>
      <c r="BQ297" s="19"/>
      <c r="BR297" s="19"/>
      <c r="BS297" s="19"/>
      <c r="BT297" s="19"/>
      <c r="BU297" s="19"/>
      <c r="BV297" s="19"/>
      <c r="BW297" s="19"/>
      <c r="BX297" s="19"/>
      <c r="BY297" s="19"/>
      <c r="BZ297" s="19"/>
      <c r="CA297" s="19"/>
      <c r="CB297" s="19"/>
      <c r="CC297" s="19"/>
      <c r="CD297" s="19"/>
      <c r="CE297" s="19"/>
      <c r="CF297" s="19"/>
      <c r="CG297" s="19"/>
      <c r="CH297" s="19"/>
      <c r="CI297" s="19"/>
      <c r="CJ297" s="19"/>
      <c r="CK297" s="19"/>
      <c r="CL297" s="19"/>
      <c r="CM297" s="19"/>
      <c r="CN297" s="19"/>
      <c r="CO297" s="19"/>
      <c r="CP297" s="19"/>
      <c r="CQ297" s="19"/>
      <c r="CR297" s="19"/>
      <c r="CS297" s="19"/>
      <c r="CT297" s="19"/>
      <c r="CU297" s="19"/>
      <c r="CV297" s="19"/>
      <c r="CW297" s="19"/>
      <c r="CX297" s="19"/>
      <c r="CY297" s="19"/>
      <c r="CZ297" s="19"/>
      <c r="DA297" s="19"/>
      <c r="DB297" s="19"/>
      <c r="DC297" s="19"/>
      <c r="DD297" s="19"/>
      <c r="DE297" s="19"/>
      <c r="DF297" s="19"/>
      <c r="DG297" s="19"/>
      <c r="DH297" s="19"/>
      <c r="DI297" s="19"/>
      <c r="DJ297" s="19"/>
      <c r="DK297" s="19"/>
      <c r="DL297" s="19"/>
      <c r="DM297" s="19"/>
      <c r="DN297" s="19"/>
      <c r="DO297" s="19"/>
      <c r="DP297" s="19"/>
      <c r="DQ297" s="19"/>
      <c r="DR297" s="19"/>
      <c r="DS297" s="19"/>
      <c r="DT297" s="19"/>
      <c r="DU297" s="19"/>
      <c r="DV297" s="19"/>
      <c r="DW297" s="19"/>
      <c r="DX297" s="19"/>
      <c r="DY297" s="19"/>
      <c r="DZ297" s="19"/>
      <c r="EA297" s="19"/>
      <c r="EB297" s="19"/>
      <c r="EC297" s="19"/>
      <c r="ED297" s="19"/>
      <c r="EE297" s="19"/>
      <c r="EF297" s="19"/>
      <c r="EG297" s="19"/>
      <c r="EH297" s="19"/>
      <c r="EI297" s="19"/>
      <c r="EJ297" s="19"/>
      <c r="EK297" s="19"/>
      <c r="EL297" s="19"/>
      <c r="EM297" s="19"/>
      <c r="EN297" s="19"/>
      <c r="EO297" s="19"/>
      <c r="EP297" s="19"/>
      <c r="EQ297" s="19"/>
      <c r="ER297" s="19"/>
      <c r="ES297" s="19"/>
      <c r="ET297" s="19"/>
      <c r="EU297" s="19"/>
      <c r="EV297" s="19"/>
      <c r="EW297" s="19"/>
      <c r="EX297" s="19"/>
      <c r="EY297" s="19"/>
      <c r="EZ297" s="19"/>
      <c r="FA297" s="19"/>
      <c r="FB297" s="19"/>
      <c r="FC297" s="19"/>
      <c r="FD297" s="19"/>
      <c r="FE297" s="19"/>
      <c r="FF297" s="19"/>
      <c r="FG297" s="19"/>
      <c r="FH297" s="19"/>
      <c r="FI297" s="19"/>
      <c r="FJ297" s="19"/>
      <c r="FK297" s="19"/>
      <c r="FL297" s="19"/>
      <c r="FM297" s="19"/>
      <c r="FN297" s="19"/>
      <c r="FO297" s="19"/>
      <c r="FP297" s="19"/>
      <c r="FQ297" s="19"/>
      <c r="FR297" s="19"/>
      <c r="FS297" s="19"/>
      <c r="FT297" s="19"/>
      <c r="FU297" s="19"/>
      <c r="FV297" s="19"/>
      <c r="FW297" s="19"/>
      <c r="FX297" s="19"/>
      <c r="FY297" s="19"/>
      <c r="FZ297" s="19"/>
      <c r="GA297" s="19"/>
      <c r="GB297" s="19"/>
      <c r="GC297" s="19"/>
      <c r="GD297" s="19"/>
      <c r="GE297" s="19"/>
      <c r="GF297" s="19"/>
      <c r="GG297" s="19"/>
      <c r="GH297" s="19"/>
      <c r="GI297" s="19"/>
      <c r="GJ297" s="19"/>
      <c r="GK297" s="19"/>
      <c r="GL297" s="19"/>
      <c r="GM297" s="19"/>
      <c r="GN297" s="19"/>
      <c r="GO297" s="19"/>
      <c r="GP297" s="19"/>
      <c r="GQ297" s="19"/>
      <c r="GR297" s="19"/>
      <c r="GS297" s="19"/>
      <c r="GT297" s="19"/>
      <c r="GU297" s="19"/>
      <c r="GV297" s="19"/>
      <c r="GW297" s="19"/>
      <c r="GX297" s="19"/>
      <c r="GY297" s="19"/>
      <c r="GZ297" s="19"/>
      <c r="HA297" s="19"/>
      <c r="HB297" s="19"/>
      <c r="HC297" s="19"/>
      <c r="HD297" s="19"/>
      <c r="HE297" s="19"/>
      <c r="HF297" s="19"/>
      <c r="HG297" s="19"/>
      <c r="HH297" s="19"/>
      <c r="HI297" s="19"/>
      <c r="HJ297" s="19"/>
      <c r="HK297" s="19"/>
      <c r="HL297" s="19"/>
      <c r="HM297" s="19"/>
      <c r="HN297" s="19"/>
      <c r="HO297" s="19"/>
      <c r="HP297" s="19"/>
      <c r="HQ297" s="19"/>
      <c r="HR297" s="19"/>
      <c r="HS297" s="19"/>
      <c r="HT297" s="19"/>
      <c r="HU297" s="19"/>
      <c r="HV297" s="19"/>
      <c r="HW297" s="19"/>
      <c r="HX297" s="19"/>
      <c r="HY297" s="19"/>
      <c r="HZ297" s="19"/>
      <c r="IA297" s="19"/>
      <c r="IB297" s="19"/>
      <c r="IC297" s="19"/>
      <c r="ID297" s="19"/>
      <c r="IE297" s="19"/>
      <c r="IF297" s="19"/>
      <c r="IG297" s="19"/>
      <c r="IH297" s="19"/>
      <c r="II297" s="19"/>
      <c r="IJ297" s="19"/>
      <c r="IK297" s="19"/>
      <c r="IL297" s="19"/>
      <c r="IM297" s="19"/>
      <c r="IN297" s="19"/>
      <c r="IO297" s="19"/>
      <c r="IP297" s="19"/>
      <c r="IQ297" s="19"/>
      <c r="IR297" s="19"/>
      <c r="IS297" s="19"/>
      <c r="IT297" s="19"/>
      <c r="IU297" s="19"/>
      <c r="IV297" s="19"/>
      <c r="IW297" s="19"/>
    </row>
    <row r="298" customFormat="false" ht="12.75" hidden="false" customHeight="false" outlineLevel="0" collapsed="false">
      <c r="E298" s="43"/>
      <c r="F298" s="62"/>
      <c r="G298" s="62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</row>
    <row r="299" customFormat="false" ht="12.75" hidden="false" customHeight="false" outlineLevel="0" collapsed="false">
      <c r="E299" s="43"/>
      <c r="F299" s="62"/>
      <c r="G299" s="62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</row>
    <row r="300" customFormat="false" ht="12.75" hidden="false" customHeight="false" outlineLevel="0" collapsed="false">
      <c r="E300" s="43"/>
      <c r="F300" s="62"/>
      <c r="G300" s="62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</row>
    <row r="301" customFormat="false" ht="12.75" hidden="false" customHeight="false" outlineLevel="0" collapsed="false">
      <c r="E301" s="43"/>
      <c r="F301" s="62"/>
      <c r="G301" s="62"/>
      <c r="I301" s="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</row>
    <row r="302" customFormat="false" ht="12.75" hidden="false" customHeight="false" outlineLevel="0" collapsed="false">
      <c r="E302" s="4"/>
      <c r="F302" s="62"/>
      <c r="G302" s="62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</row>
    <row r="303" customFormat="false" ht="12.75" hidden="false" customHeight="false" outlineLevel="0" collapsed="false">
      <c r="E303" s="4"/>
      <c r="F303" s="62"/>
      <c r="G303" s="62"/>
      <c r="I303" s="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</row>
    <row r="304" customFormat="false" ht="12.75" hidden="false" customHeight="false" outlineLevel="0" collapsed="false">
      <c r="E304" s="4"/>
      <c r="F304" s="62"/>
      <c r="G304" s="62"/>
      <c r="I304" s="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Y304" s="52"/>
    </row>
    <row r="305" customFormat="false" ht="12.75" hidden="false" customHeight="false" outlineLevel="0" collapsed="false">
      <c r="A305" s="19"/>
      <c r="B305" s="19"/>
      <c r="C305" s="20"/>
      <c r="D305" s="21"/>
      <c r="E305" s="25"/>
      <c r="F305" s="63"/>
      <c r="G305" s="63"/>
      <c r="H305" s="19"/>
      <c r="I305" s="25"/>
      <c r="J305" s="19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19"/>
      <c r="Y305" s="55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9"/>
      <c r="BB305" s="19"/>
      <c r="BC305" s="19"/>
      <c r="BD305" s="19"/>
      <c r="BE305" s="19"/>
      <c r="BF305" s="19"/>
      <c r="BG305" s="19"/>
      <c r="BH305" s="19"/>
      <c r="BI305" s="19"/>
      <c r="BJ305" s="19"/>
      <c r="BK305" s="19"/>
      <c r="BL305" s="19"/>
      <c r="BM305" s="19"/>
      <c r="BN305" s="19"/>
      <c r="BO305" s="19"/>
      <c r="BP305" s="19"/>
      <c r="BQ305" s="19"/>
      <c r="BR305" s="19"/>
      <c r="BS305" s="19"/>
      <c r="BT305" s="19"/>
      <c r="BU305" s="19"/>
      <c r="BV305" s="19"/>
      <c r="BW305" s="19"/>
      <c r="BX305" s="19"/>
      <c r="BY305" s="19"/>
      <c r="BZ305" s="19"/>
      <c r="CA305" s="19"/>
      <c r="CB305" s="19"/>
      <c r="CC305" s="19"/>
      <c r="CD305" s="19"/>
      <c r="CE305" s="19"/>
      <c r="CF305" s="19"/>
      <c r="CG305" s="19"/>
      <c r="CH305" s="19"/>
      <c r="CI305" s="19"/>
      <c r="CJ305" s="19"/>
      <c r="CK305" s="19"/>
      <c r="CL305" s="19"/>
      <c r="CM305" s="19"/>
      <c r="CN305" s="19"/>
      <c r="CO305" s="19"/>
      <c r="CP305" s="19"/>
      <c r="CQ305" s="19"/>
      <c r="CR305" s="19"/>
      <c r="CS305" s="19"/>
      <c r="CT305" s="19"/>
      <c r="CU305" s="19"/>
      <c r="CV305" s="19"/>
      <c r="CW305" s="19"/>
      <c r="CX305" s="19"/>
      <c r="CY305" s="19"/>
      <c r="CZ305" s="19"/>
      <c r="DA305" s="19"/>
      <c r="DB305" s="19"/>
      <c r="DC305" s="19"/>
      <c r="DD305" s="19"/>
      <c r="DE305" s="19"/>
      <c r="DF305" s="19"/>
      <c r="DG305" s="19"/>
      <c r="DH305" s="19"/>
      <c r="DI305" s="19"/>
      <c r="DJ305" s="19"/>
      <c r="DK305" s="19"/>
      <c r="DL305" s="19"/>
      <c r="DM305" s="19"/>
      <c r="DN305" s="19"/>
      <c r="DO305" s="19"/>
      <c r="DP305" s="19"/>
      <c r="DQ305" s="19"/>
      <c r="DR305" s="19"/>
      <c r="DS305" s="19"/>
      <c r="DT305" s="19"/>
      <c r="DU305" s="19"/>
      <c r="DV305" s="19"/>
      <c r="DW305" s="19"/>
      <c r="DX305" s="19"/>
      <c r="DY305" s="19"/>
      <c r="DZ305" s="19"/>
      <c r="EA305" s="19"/>
      <c r="EB305" s="19"/>
      <c r="EC305" s="19"/>
      <c r="ED305" s="19"/>
      <c r="EE305" s="19"/>
      <c r="EF305" s="19"/>
      <c r="EG305" s="19"/>
      <c r="EH305" s="19"/>
      <c r="EI305" s="19"/>
      <c r="EJ305" s="19"/>
      <c r="EK305" s="19"/>
      <c r="EL305" s="19"/>
      <c r="EM305" s="19"/>
      <c r="EN305" s="19"/>
      <c r="EO305" s="19"/>
      <c r="EP305" s="19"/>
      <c r="EQ305" s="19"/>
      <c r="ER305" s="19"/>
      <c r="ES305" s="19"/>
      <c r="ET305" s="19"/>
      <c r="EU305" s="19"/>
      <c r="EV305" s="19"/>
      <c r="EW305" s="19"/>
      <c r="EX305" s="19"/>
      <c r="EY305" s="19"/>
      <c r="EZ305" s="19"/>
      <c r="FA305" s="19"/>
      <c r="FB305" s="19"/>
      <c r="FC305" s="19"/>
      <c r="FD305" s="19"/>
      <c r="FE305" s="19"/>
      <c r="FF305" s="19"/>
      <c r="FG305" s="19"/>
      <c r="FH305" s="19"/>
      <c r="FI305" s="19"/>
      <c r="FJ305" s="19"/>
      <c r="FK305" s="19"/>
      <c r="FL305" s="19"/>
      <c r="FM305" s="19"/>
      <c r="FN305" s="19"/>
      <c r="FO305" s="19"/>
      <c r="FP305" s="19"/>
      <c r="FQ305" s="19"/>
      <c r="FR305" s="19"/>
      <c r="FS305" s="19"/>
      <c r="FT305" s="19"/>
      <c r="FU305" s="19"/>
      <c r="FV305" s="19"/>
      <c r="FW305" s="19"/>
      <c r="FX305" s="19"/>
      <c r="FY305" s="19"/>
      <c r="FZ305" s="19"/>
      <c r="GA305" s="19"/>
      <c r="GB305" s="19"/>
      <c r="GC305" s="19"/>
      <c r="GD305" s="19"/>
      <c r="GE305" s="19"/>
      <c r="GF305" s="19"/>
      <c r="GG305" s="19"/>
      <c r="GH305" s="19"/>
      <c r="GI305" s="19"/>
      <c r="GJ305" s="19"/>
      <c r="GK305" s="19"/>
      <c r="GL305" s="19"/>
      <c r="GM305" s="19"/>
      <c r="GN305" s="19"/>
      <c r="GO305" s="19"/>
      <c r="GP305" s="19"/>
      <c r="GQ305" s="19"/>
      <c r="GR305" s="19"/>
      <c r="GS305" s="19"/>
      <c r="GT305" s="19"/>
      <c r="GU305" s="19"/>
      <c r="GV305" s="19"/>
      <c r="GW305" s="19"/>
      <c r="GX305" s="19"/>
      <c r="GY305" s="19"/>
      <c r="GZ305" s="19"/>
      <c r="HA305" s="19"/>
      <c r="HB305" s="19"/>
      <c r="HC305" s="19"/>
      <c r="HD305" s="19"/>
      <c r="HE305" s="19"/>
      <c r="HF305" s="19"/>
      <c r="HG305" s="19"/>
      <c r="HH305" s="19"/>
      <c r="HI305" s="19"/>
      <c r="HJ305" s="19"/>
      <c r="HK305" s="19"/>
      <c r="HL305" s="19"/>
      <c r="HM305" s="19"/>
      <c r="HN305" s="19"/>
      <c r="HO305" s="19"/>
      <c r="HP305" s="19"/>
      <c r="HQ305" s="19"/>
      <c r="HR305" s="19"/>
      <c r="HS305" s="19"/>
      <c r="HT305" s="19"/>
      <c r="HU305" s="19"/>
      <c r="HV305" s="19"/>
      <c r="HW305" s="19"/>
      <c r="HX305" s="19"/>
      <c r="HY305" s="19"/>
      <c r="HZ305" s="19"/>
      <c r="IA305" s="19"/>
      <c r="IB305" s="19"/>
      <c r="IC305" s="19"/>
      <c r="ID305" s="19"/>
      <c r="IE305" s="19"/>
      <c r="IF305" s="19"/>
      <c r="IG305" s="19"/>
      <c r="IH305" s="19"/>
      <c r="II305" s="19"/>
      <c r="IJ305" s="19"/>
      <c r="IK305" s="19"/>
      <c r="IL305" s="19"/>
      <c r="IM305" s="19"/>
      <c r="IN305" s="19"/>
      <c r="IO305" s="19"/>
      <c r="IP305" s="19"/>
      <c r="IQ305" s="19"/>
      <c r="IR305" s="19"/>
      <c r="IS305" s="19"/>
      <c r="IT305" s="19"/>
      <c r="IU305" s="19"/>
      <c r="IV305" s="19"/>
      <c r="IW305" s="19"/>
    </row>
    <row r="306" customFormat="false" ht="12.75" hidden="false" customHeight="false" outlineLevel="0" collapsed="false">
      <c r="E306" s="4"/>
      <c r="F306" s="62"/>
      <c r="G306" s="62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</row>
    <row r="307" customFormat="false" ht="12.75" hidden="false" customHeight="false" outlineLevel="0" collapsed="false">
      <c r="E307" s="4"/>
      <c r="F307" s="62"/>
      <c r="G307" s="62"/>
      <c r="I307" s="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</row>
    <row r="308" customFormat="false" ht="12.75" hidden="false" customHeight="false" outlineLevel="0" collapsed="false">
      <c r="E308" s="4"/>
      <c r="F308" s="62"/>
      <c r="G308" s="62"/>
      <c r="I308" s="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</row>
    <row r="309" customFormat="false" ht="12.75" hidden="false" customHeight="false" outlineLevel="0" collapsed="false">
      <c r="E309" s="4"/>
      <c r="F309" s="56"/>
      <c r="G309" s="56"/>
      <c r="I309" s="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40"/>
  <sheetViews>
    <sheetView showFormulas="false" showGridLines="true" showRowColHeaders="true" showZeros="true" rightToLeft="false" tabSelected="false" showOutlineSymbols="true" defaultGridColor="true" view="normal" topLeftCell="D33" colorId="64" zoomScale="100" zoomScaleNormal="100" zoomScalePageLayoutView="100" workbookViewId="0">
      <selection pane="topLeft" activeCell="A1" activeCellId="0" sqref="A1:G56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19.56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56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12.75" hidden="false" customHeight="false" outlineLevel="0" collapsed="false">
      <c r="A3" s="1" t="s">
        <v>24</v>
      </c>
      <c r="C3" s="2" t="s">
        <v>25</v>
      </c>
      <c r="D3" s="3" t="s">
        <v>26</v>
      </c>
      <c r="E3" s="17" t="n">
        <v>50000</v>
      </c>
      <c r="F3" s="13" t="s">
        <v>10</v>
      </c>
      <c r="G3" s="16" t="s">
        <v>27</v>
      </c>
      <c r="I3" s="4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5"/>
    </row>
    <row r="4" customFormat="false" ht="12.75" hidden="false" customHeight="false" outlineLevel="0" collapsed="false">
      <c r="C4" s="2" t="s">
        <v>28</v>
      </c>
      <c r="D4" s="3" t="s">
        <v>26</v>
      </c>
      <c r="E4" s="17" t="n">
        <v>10000</v>
      </c>
      <c r="F4" s="13" t="s">
        <v>10</v>
      </c>
      <c r="G4" s="16" t="s">
        <v>27</v>
      </c>
      <c r="I4" s="4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5"/>
    </row>
    <row r="5" customFormat="false" ht="12.75" hidden="false" customHeight="false" outlineLevel="0" collapsed="false">
      <c r="C5" s="2" t="s">
        <v>29</v>
      </c>
      <c r="D5" s="3" t="s">
        <v>9</v>
      </c>
      <c r="E5" s="17" t="n">
        <v>10000</v>
      </c>
      <c r="F5" s="13" t="s">
        <v>10</v>
      </c>
      <c r="G5" s="16" t="s">
        <v>27</v>
      </c>
      <c r="I5" s="4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5"/>
    </row>
    <row r="6" customFormat="false" ht="12.75" hidden="false" customHeight="false" outlineLevel="0" collapsed="false">
      <c r="C6" s="2" t="s">
        <v>30</v>
      </c>
      <c r="D6" s="3" t="s">
        <v>26</v>
      </c>
      <c r="E6" s="17" t="n">
        <v>5000</v>
      </c>
      <c r="F6" s="13" t="s">
        <v>10</v>
      </c>
      <c r="G6" s="16" t="s">
        <v>27</v>
      </c>
      <c r="I6" s="4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5"/>
    </row>
    <row r="7" customFormat="false" ht="12.75" hidden="false" customHeight="false" outlineLevel="0" collapsed="false">
      <c r="C7" s="2" t="s">
        <v>31</v>
      </c>
      <c r="D7" s="3" t="s">
        <v>15</v>
      </c>
      <c r="E7" s="17" t="n">
        <v>2000</v>
      </c>
      <c r="F7" s="13" t="s">
        <v>10</v>
      </c>
      <c r="G7" s="16" t="s">
        <v>27</v>
      </c>
      <c r="I7" s="4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5"/>
    </row>
    <row r="8" customFormat="false" ht="12.75" hidden="false" customHeight="false" outlineLevel="0" collapsed="false">
      <c r="C8" s="2" t="s">
        <v>32</v>
      </c>
      <c r="D8" s="3" t="s">
        <v>15</v>
      </c>
      <c r="E8" s="17" t="n">
        <v>10000</v>
      </c>
      <c r="F8" s="13" t="s">
        <v>10</v>
      </c>
      <c r="G8" s="16" t="s">
        <v>27</v>
      </c>
      <c r="I8" s="4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5"/>
    </row>
    <row r="9" customFormat="false" ht="25.5" hidden="false" customHeight="false" outlineLevel="0" collapsed="false">
      <c r="C9" s="2" t="s">
        <v>33</v>
      </c>
      <c r="D9" s="3" t="s">
        <v>26</v>
      </c>
      <c r="E9" s="17" t="n">
        <v>10000</v>
      </c>
      <c r="F9" s="13" t="s">
        <v>10</v>
      </c>
      <c r="G9" s="16" t="s">
        <v>27</v>
      </c>
      <c r="I9" s="4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5"/>
    </row>
    <row r="10" customFormat="false" ht="12.75" hidden="false" customHeight="false" outlineLevel="0" collapsed="false">
      <c r="C10" s="2" t="s">
        <v>34</v>
      </c>
      <c r="D10" s="3" t="s">
        <v>35</v>
      </c>
      <c r="E10" s="17" t="n">
        <v>100000</v>
      </c>
      <c r="F10" s="13" t="s">
        <v>10</v>
      </c>
      <c r="G10" s="16"/>
      <c r="I10" s="4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5"/>
    </row>
    <row r="11" customFormat="false" ht="25.5" hidden="false" customHeight="false" outlineLevel="0" collapsed="false">
      <c r="C11" s="2" t="s">
        <v>36</v>
      </c>
      <c r="D11" s="3" t="s">
        <v>37</v>
      </c>
      <c r="E11" s="17" t="n">
        <v>50000</v>
      </c>
      <c r="F11" s="13" t="s">
        <v>10</v>
      </c>
      <c r="G11" s="16"/>
      <c r="I11" s="4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5"/>
    </row>
    <row r="12" customFormat="false" ht="38.25" hidden="false" customHeight="false" outlineLevel="0" collapsed="false">
      <c r="C12" s="2" t="s">
        <v>38</v>
      </c>
      <c r="D12" s="3" t="s">
        <v>37</v>
      </c>
      <c r="E12" s="17" t="n">
        <v>20000</v>
      </c>
      <c r="F12" s="13" t="s">
        <v>10</v>
      </c>
      <c r="G12" s="16"/>
      <c r="I12" s="4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5"/>
    </row>
    <row r="13" customFormat="false" ht="12.75" hidden="false" customHeight="false" outlineLevel="0" collapsed="false">
      <c r="C13" s="2" t="s">
        <v>39</v>
      </c>
      <c r="D13" s="3" t="s">
        <v>26</v>
      </c>
      <c r="E13" s="17" t="n">
        <v>10000</v>
      </c>
      <c r="F13" s="13" t="s">
        <v>10</v>
      </c>
      <c r="G13" s="16"/>
      <c r="I13" s="4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5"/>
    </row>
    <row r="14" customFormat="false" ht="12.75" hidden="false" customHeight="false" outlineLevel="0" collapsed="false">
      <c r="C14" s="2" t="s">
        <v>40</v>
      </c>
      <c r="D14" s="3" t="s">
        <v>26</v>
      </c>
      <c r="E14" s="17" t="n">
        <v>5000</v>
      </c>
      <c r="F14" s="13" t="s">
        <v>10</v>
      </c>
      <c r="G14" s="16"/>
      <c r="I14" s="4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5"/>
    </row>
    <row r="15" customFormat="false" ht="12.75" hidden="false" customHeight="false" outlineLevel="0" collapsed="false">
      <c r="C15" s="2" t="s">
        <v>41</v>
      </c>
      <c r="D15" s="3" t="s">
        <v>9</v>
      </c>
      <c r="E15" s="17" t="n">
        <v>10000</v>
      </c>
      <c r="F15" s="13" t="s">
        <v>10</v>
      </c>
      <c r="G15" s="16"/>
      <c r="I15" s="4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5"/>
    </row>
    <row r="16" customFormat="false" ht="12.75" hidden="false" customHeight="false" outlineLevel="0" collapsed="false">
      <c r="C16" s="2" t="s">
        <v>42</v>
      </c>
      <c r="D16" s="3" t="s">
        <v>26</v>
      </c>
      <c r="E16" s="17" t="n">
        <v>10000</v>
      </c>
      <c r="F16" s="13" t="s">
        <v>10</v>
      </c>
      <c r="G16" s="16"/>
      <c r="I16" s="4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5"/>
    </row>
    <row r="17" customFormat="false" ht="12.75" hidden="false" customHeight="false" outlineLevel="0" collapsed="false">
      <c r="C17" s="2" t="s">
        <v>43</v>
      </c>
      <c r="D17" s="3" t="s">
        <v>26</v>
      </c>
      <c r="E17" s="17" t="n">
        <v>15000</v>
      </c>
      <c r="F17" s="13" t="s">
        <v>10</v>
      </c>
      <c r="G17" s="16"/>
      <c r="I17" s="4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5"/>
    </row>
    <row r="18" customFormat="false" ht="12.75" hidden="false" customHeight="false" outlineLevel="0" collapsed="false">
      <c r="C18" s="2" t="s">
        <v>44</v>
      </c>
      <c r="D18" s="3" t="s">
        <v>15</v>
      </c>
      <c r="E18" s="17" t="n">
        <v>15000</v>
      </c>
      <c r="F18" s="13" t="s">
        <v>10</v>
      </c>
      <c r="G18" s="16"/>
      <c r="I18" s="4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5"/>
    </row>
    <row r="19" customFormat="false" ht="25.5" hidden="false" customHeight="false" outlineLevel="0" collapsed="false">
      <c r="B19" s="1" t="s">
        <v>9</v>
      </c>
      <c r="C19" s="2" t="s">
        <v>45</v>
      </c>
      <c r="D19" s="28" t="s">
        <v>15</v>
      </c>
      <c r="E19" s="17" t="n">
        <v>36000</v>
      </c>
      <c r="F19" s="29" t="s">
        <v>10</v>
      </c>
      <c r="G19" s="14" t="s">
        <v>46</v>
      </c>
      <c r="I19" s="4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</row>
    <row r="20" customFormat="false" ht="25.5" hidden="false" customHeight="false" outlineLevel="0" collapsed="false">
      <c r="B20" s="1" t="s">
        <v>47</v>
      </c>
      <c r="C20" s="2" t="s">
        <v>48</v>
      </c>
      <c r="D20" s="28" t="s">
        <v>37</v>
      </c>
      <c r="E20" s="17" t="n">
        <v>30000</v>
      </c>
      <c r="F20" s="29" t="s">
        <v>10</v>
      </c>
      <c r="G20" s="14" t="s">
        <v>46</v>
      </c>
      <c r="I20" s="4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</row>
    <row r="21" customFormat="false" ht="12.75" hidden="false" customHeight="false" outlineLevel="0" collapsed="false">
      <c r="A21" s="19" t="s">
        <v>49</v>
      </c>
      <c r="B21" s="19"/>
      <c r="C21" s="20" t="s">
        <v>49</v>
      </c>
      <c r="D21" s="21"/>
      <c r="E21" s="22" t="n">
        <f aca="false">SUM(E3:E20)</f>
        <v>398000</v>
      </c>
      <c r="F21" s="22"/>
      <c r="G21" s="24"/>
      <c r="H21" s="19"/>
      <c r="I21" s="25"/>
      <c r="J21" s="19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7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  <c r="HN21" s="19"/>
      <c r="HO21" s="19"/>
      <c r="HP21" s="19"/>
      <c r="HQ21" s="19"/>
      <c r="HR21" s="19"/>
      <c r="HS21" s="19"/>
      <c r="HT21" s="19"/>
      <c r="HU21" s="19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  <c r="IG21" s="19"/>
      <c r="IH21" s="19"/>
      <c r="II21" s="19"/>
      <c r="IJ21" s="19"/>
      <c r="IK21" s="19"/>
      <c r="IL21" s="19"/>
      <c r="IM21" s="19"/>
      <c r="IN21" s="19"/>
      <c r="IO21" s="19"/>
      <c r="IP21" s="19"/>
      <c r="IQ21" s="19"/>
      <c r="IR21" s="19"/>
      <c r="IS21" s="19"/>
      <c r="IT21" s="19"/>
      <c r="IU21" s="19"/>
      <c r="IV21" s="19"/>
      <c r="IW21" s="19"/>
    </row>
    <row r="22" customFormat="false" ht="12.75" hidden="false" customHeight="false" outlineLevel="0" collapsed="false">
      <c r="E22" s="17"/>
      <c r="F22" s="13"/>
      <c r="G22" s="16"/>
      <c r="I22" s="4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5"/>
    </row>
    <row r="23" customFormat="false" ht="12.75" hidden="false" customHeight="false" outlineLevel="0" collapsed="false">
      <c r="A23" s="5" t="s">
        <v>0</v>
      </c>
      <c r="B23" s="5"/>
      <c r="C23" s="6" t="s">
        <v>162</v>
      </c>
      <c r="D23" s="7"/>
      <c r="E23" s="8" t="s">
        <v>3</v>
      </c>
      <c r="F23" s="8" t="s">
        <v>4</v>
      </c>
      <c r="G23" s="6"/>
      <c r="H23" s="5"/>
      <c r="I23" s="8"/>
      <c r="J23" s="5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</row>
    <row r="24" customFormat="false" ht="12.75" hidden="false" customHeight="false" outlineLevel="0" collapsed="false">
      <c r="A24" s="31"/>
      <c r="B24" s="31"/>
      <c r="C24" s="28"/>
      <c r="E24" s="47"/>
      <c r="F24" s="48"/>
      <c r="G24" s="36"/>
      <c r="H24" s="31"/>
      <c r="I24" s="47"/>
      <c r="J24" s="31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1"/>
      <c r="ES24" s="31"/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1"/>
      <c r="FF24" s="31"/>
      <c r="FG24" s="31"/>
      <c r="FH24" s="31"/>
      <c r="FI24" s="31"/>
      <c r="FJ24" s="31"/>
      <c r="FK24" s="31"/>
      <c r="FL24" s="31"/>
      <c r="FM24" s="31"/>
      <c r="FN24" s="31"/>
      <c r="FO24" s="31"/>
      <c r="FP24" s="31"/>
      <c r="FQ24" s="31"/>
      <c r="FR24" s="31"/>
      <c r="FS24" s="31"/>
      <c r="FT24" s="31"/>
      <c r="FU24" s="31"/>
      <c r="FV24" s="31"/>
      <c r="FW24" s="31"/>
      <c r="FX24" s="31"/>
      <c r="FY24" s="31"/>
      <c r="FZ24" s="31"/>
      <c r="GA24" s="31"/>
      <c r="GB24" s="31"/>
      <c r="GC24" s="31"/>
      <c r="GD24" s="31"/>
      <c r="GE24" s="31"/>
      <c r="GF24" s="31"/>
      <c r="GG24" s="31"/>
      <c r="GH24" s="31"/>
      <c r="GI24" s="31"/>
      <c r="GJ24" s="31"/>
      <c r="GK24" s="31"/>
      <c r="GL24" s="31"/>
      <c r="GM24" s="31"/>
      <c r="GN24" s="31"/>
      <c r="GO24" s="31"/>
      <c r="GP24" s="31"/>
      <c r="GQ24" s="31"/>
      <c r="GR24" s="31"/>
      <c r="GS24" s="31"/>
      <c r="GT24" s="31"/>
      <c r="GU24" s="31"/>
      <c r="GV24" s="31"/>
      <c r="GW24" s="31"/>
      <c r="GX24" s="31"/>
      <c r="GY24" s="31"/>
      <c r="GZ24" s="31"/>
      <c r="HA24" s="31"/>
      <c r="HB24" s="31"/>
      <c r="HC24" s="31"/>
      <c r="HD24" s="31"/>
      <c r="HE24" s="31"/>
      <c r="HF24" s="31"/>
      <c r="HG24" s="31"/>
      <c r="HH24" s="31"/>
      <c r="HI24" s="31"/>
      <c r="HJ24" s="31"/>
      <c r="HK24" s="31"/>
      <c r="HL24" s="31"/>
      <c r="HM24" s="31"/>
      <c r="HN24" s="31"/>
      <c r="HO24" s="31"/>
      <c r="HP24" s="31"/>
      <c r="HQ24" s="31"/>
      <c r="HR24" s="31"/>
      <c r="HS24" s="31"/>
      <c r="HT24" s="31"/>
      <c r="HU24" s="31"/>
      <c r="HV24" s="31"/>
      <c r="HW24" s="31"/>
      <c r="HX24" s="31"/>
      <c r="HY24" s="31"/>
      <c r="HZ24" s="31"/>
      <c r="IA24" s="31"/>
      <c r="IB24" s="31"/>
      <c r="IC24" s="31"/>
      <c r="ID24" s="31"/>
      <c r="IE24" s="31"/>
      <c r="IF24" s="31"/>
      <c r="IG24" s="31"/>
      <c r="IH24" s="31"/>
      <c r="II24" s="31"/>
      <c r="IJ24" s="31"/>
      <c r="IK24" s="31"/>
      <c r="IL24" s="31"/>
      <c r="IM24" s="31"/>
      <c r="IN24" s="31"/>
      <c r="IO24" s="31"/>
      <c r="IP24" s="31"/>
      <c r="IQ24" s="31"/>
      <c r="IR24" s="31"/>
      <c r="IS24" s="31"/>
      <c r="IT24" s="31"/>
      <c r="IU24" s="31"/>
      <c r="IV24" s="31"/>
      <c r="IW24" s="31"/>
    </row>
    <row r="25" customFormat="false" ht="12.75" hidden="false" customHeight="false" outlineLevel="0" collapsed="false">
      <c r="A25" s="1" t="s">
        <v>24</v>
      </c>
      <c r="B25" s="1" t="s">
        <v>7</v>
      </c>
      <c r="C25" s="2" t="s">
        <v>177</v>
      </c>
      <c r="D25" s="28" t="s">
        <v>37</v>
      </c>
      <c r="E25" s="15" t="n">
        <v>60000</v>
      </c>
      <c r="F25" s="51" t="n">
        <v>60000</v>
      </c>
      <c r="G25" s="2"/>
    </row>
    <row r="26" customFormat="false" ht="38.25" hidden="false" customHeight="false" outlineLevel="0" collapsed="false">
      <c r="B26" s="1" t="s">
        <v>7</v>
      </c>
      <c r="C26" s="2" t="s">
        <v>178</v>
      </c>
      <c r="D26" s="28" t="s">
        <v>26</v>
      </c>
      <c r="E26" s="15" t="n">
        <v>36000</v>
      </c>
      <c r="F26" s="51" t="n">
        <v>9000</v>
      </c>
      <c r="G26" s="2" t="s">
        <v>179</v>
      </c>
    </row>
    <row r="27" customFormat="false" ht="12.75" hidden="false" customHeight="false" outlineLevel="0" collapsed="false">
      <c r="B27" s="1" t="s">
        <v>15</v>
      </c>
      <c r="C27" s="2" t="s">
        <v>180</v>
      </c>
      <c r="D27" s="28" t="s">
        <v>37</v>
      </c>
      <c r="E27" s="17" t="n">
        <v>117600</v>
      </c>
      <c r="F27" s="13" t="n">
        <v>117600</v>
      </c>
      <c r="G27" s="16"/>
      <c r="I27" s="4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5"/>
    </row>
    <row r="28" customFormat="false" ht="38.25" hidden="false" customHeight="false" outlineLevel="0" collapsed="false">
      <c r="B28" s="1" t="s">
        <v>15</v>
      </c>
      <c r="C28" s="2" t="s">
        <v>181</v>
      </c>
      <c r="D28" s="28" t="s">
        <v>37</v>
      </c>
      <c r="E28" s="17" t="n">
        <f aca="false">12500*5+2500*7</f>
        <v>80000</v>
      </c>
      <c r="F28" s="13" t="n">
        <v>80000</v>
      </c>
      <c r="G28" s="16" t="s">
        <v>182</v>
      </c>
      <c r="I28" s="4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5"/>
    </row>
    <row r="29" customFormat="false" ht="12.75" hidden="false" customHeight="false" outlineLevel="0" collapsed="false">
      <c r="B29" s="1" t="s">
        <v>15</v>
      </c>
      <c r="C29" s="2" t="s">
        <v>183</v>
      </c>
      <c r="D29" s="28" t="s">
        <v>26</v>
      </c>
      <c r="E29" s="17" t="n">
        <v>102000</v>
      </c>
      <c r="F29" s="13" t="n">
        <v>102000</v>
      </c>
      <c r="G29" s="16"/>
      <c r="I29" s="4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5"/>
    </row>
    <row r="30" customFormat="false" ht="12.75" hidden="false" customHeight="false" outlineLevel="0" collapsed="false">
      <c r="A30" s="19" t="s">
        <v>49</v>
      </c>
      <c r="B30" s="19"/>
      <c r="C30" s="20" t="s">
        <v>49</v>
      </c>
      <c r="D30" s="30"/>
      <c r="E30" s="22" t="n">
        <f aca="false">SUM(E25:E29)</f>
        <v>395600</v>
      </c>
      <c r="F30" s="23" t="n">
        <f aca="false">SUM(F25:F29)</f>
        <v>368600</v>
      </c>
      <c r="G30" s="24"/>
      <c r="H30" s="19"/>
      <c r="I30" s="25"/>
      <c r="J30" s="19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7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  <c r="HL30" s="19"/>
      <c r="HM30" s="19"/>
      <c r="HN30" s="19"/>
      <c r="HO30" s="19"/>
      <c r="HP30" s="19"/>
      <c r="HQ30" s="19"/>
      <c r="HR30" s="19"/>
      <c r="HS30" s="19"/>
      <c r="HT30" s="19"/>
      <c r="HU30" s="19"/>
      <c r="HV30" s="19"/>
      <c r="HW30" s="19"/>
      <c r="HX30" s="19"/>
      <c r="HY30" s="19"/>
      <c r="HZ30" s="19"/>
      <c r="IA30" s="19"/>
      <c r="IB30" s="19"/>
      <c r="IC30" s="19"/>
      <c r="ID30" s="19"/>
      <c r="IE30" s="19"/>
      <c r="IF30" s="19"/>
      <c r="IG30" s="19"/>
      <c r="IH30" s="19"/>
      <c r="II30" s="19"/>
      <c r="IJ30" s="19"/>
      <c r="IK30" s="19"/>
      <c r="IL30" s="19"/>
      <c r="IM30" s="19"/>
      <c r="IN30" s="19"/>
      <c r="IO30" s="19"/>
      <c r="IP30" s="19"/>
      <c r="IQ30" s="19"/>
      <c r="IR30" s="19"/>
      <c r="IS30" s="19"/>
      <c r="IT30" s="19"/>
      <c r="IU30" s="19"/>
      <c r="IV30" s="19"/>
      <c r="IW30" s="19"/>
    </row>
    <row r="31" customFormat="false" ht="12.75" hidden="false" customHeight="false" outlineLevel="0" collapsed="false">
      <c r="D31" s="28"/>
      <c r="E31" s="17"/>
      <c r="F31" s="13"/>
      <c r="G31" s="16"/>
      <c r="I31" s="4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5"/>
    </row>
    <row r="32" customFormat="false" ht="12.75" hidden="false" customHeight="false" outlineLevel="0" collapsed="false">
      <c r="A32" s="52" t="s">
        <v>0</v>
      </c>
      <c r="B32" s="52"/>
      <c r="C32" s="30" t="s">
        <v>231</v>
      </c>
      <c r="D32" s="30"/>
      <c r="E32" s="53" t="s">
        <v>3</v>
      </c>
      <c r="F32" s="53" t="s">
        <v>4</v>
      </c>
      <c r="G32" s="30"/>
      <c r="H32" s="52"/>
      <c r="I32" s="53"/>
      <c r="J32" s="52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5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  <c r="DR32" s="52"/>
      <c r="DS32" s="52"/>
      <c r="DT32" s="52"/>
      <c r="DU32" s="52"/>
      <c r="DV32" s="52"/>
      <c r="DW32" s="52"/>
      <c r="DX32" s="52"/>
      <c r="DY32" s="52"/>
      <c r="DZ32" s="52"/>
      <c r="EA32" s="52"/>
      <c r="EB32" s="52"/>
      <c r="EC32" s="52"/>
      <c r="ED32" s="52"/>
      <c r="EE32" s="52"/>
      <c r="EF32" s="52"/>
      <c r="EG32" s="52"/>
      <c r="EH32" s="52"/>
      <c r="EI32" s="52"/>
      <c r="EJ32" s="52"/>
      <c r="EK32" s="52"/>
      <c r="EL32" s="52"/>
      <c r="EM32" s="52"/>
      <c r="EN32" s="52"/>
      <c r="EO32" s="52"/>
      <c r="EP32" s="52"/>
      <c r="EQ32" s="52"/>
      <c r="ER32" s="52"/>
      <c r="ES32" s="52"/>
      <c r="ET32" s="52"/>
      <c r="EU32" s="52"/>
      <c r="EV32" s="52"/>
      <c r="EW32" s="52"/>
      <c r="EX32" s="52"/>
      <c r="EY32" s="52"/>
      <c r="EZ32" s="52"/>
      <c r="FA32" s="52"/>
      <c r="FB32" s="52"/>
      <c r="FC32" s="52"/>
      <c r="FD32" s="52"/>
      <c r="FE32" s="52"/>
      <c r="FF32" s="52"/>
      <c r="FG32" s="52"/>
      <c r="FH32" s="52"/>
      <c r="FI32" s="52"/>
      <c r="FJ32" s="52"/>
      <c r="FK32" s="52"/>
      <c r="FL32" s="52"/>
      <c r="FM32" s="52"/>
      <c r="FN32" s="52"/>
      <c r="FO32" s="52"/>
      <c r="FP32" s="52"/>
      <c r="FQ32" s="52"/>
      <c r="FR32" s="52"/>
      <c r="FS32" s="52"/>
      <c r="FT32" s="52"/>
      <c r="FU32" s="52"/>
      <c r="FV32" s="52"/>
      <c r="FW32" s="52"/>
      <c r="FX32" s="52"/>
      <c r="FY32" s="52"/>
      <c r="FZ32" s="52"/>
      <c r="GA32" s="52"/>
      <c r="GB32" s="52"/>
      <c r="GC32" s="52"/>
      <c r="GD32" s="52"/>
      <c r="GE32" s="52"/>
      <c r="GF32" s="52"/>
      <c r="GG32" s="52"/>
      <c r="GH32" s="52"/>
      <c r="GI32" s="52"/>
      <c r="GJ32" s="52"/>
      <c r="GK32" s="52"/>
      <c r="GL32" s="52"/>
      <c r="GM32" s="52"/>
      <c r="GN32" s="52"/>
      <c r="GO32" s="52"/>
      <c r="GP32" s="52"/>
      <c r="GQ32" s="52"/>
      <c r="GR32" s="52"/>
      <c r="GS32" s="52"/>
      <c r="GT32" s="52"/>
      <c r="GU32" s="52"/>
      <c r="GV32" s="52"/>
      <c r="GW32" s="52"/>
      <c r="GX32" s="52"/>
      <c r="GY32" s="52"/>
      <c r="GZ32" s="52"/>
      <c r="HA32" s="52"/>
      <c r="HB32" s="52"/>
      <c r="HC32" s="52"/>
      <c r="HD32" s="52"/>
      <c r="HE32" s="52"/>
      <c r="HF32" s="52"/>
      <c r="HG32" s="52"/>
      <c r="HH32" s="52"/>
      <c r="HI32" s="52"/>
      <c r="HJ32" s="52"/>
      <c r="HK32" s="52"/>
      <c r="HL32" s="52"/>
      <c r="HM32" s="52"/>
      <c r="HN32" s="52"/>
      <c r="HO32" s="52"/>
      <c r="HP32" s="52"/>
      <c r="HQ32" s="52"/>
      <c r="HR32" s="52"/>
      <c r="HS32" s="52"/>
      <c r="HT32" s="52"/>
      <c r="HU32" s="52"/>
      <c r="HV32" s="52"/>
      <c r="HW32" s="52"/>
      <c r="HX32" s="52"/>
      <c r="HY32" s="52"/>
      <c r="HZ32" s="52"/>
      <c r="IA32" s="52"/>
      <c r="IB32" s="52"/>
      <c r="IC32" s="52"/>
      <c r="ID32" s="52"/>
      <c r="IE32" s="52"/>
      <c r="IF32" s="52"/>
      <c r="IG32" s="52"/>
      <c r="IH32" s="52"/>
      <c r="II32" s="52"/>
      <c r="IJ32" s="52"/>
      <c r="IK32" s="52"/>
      <c r="IL32" s="52"/>
      <c r="IM32" s="52"/>
      <c r="IN32" s="52"/>
      <c r="IO32" s="52"/>
      <c r="IP32" s="52"/>
      <c r="IQ32" s="52"/>
      <c r="IR32" s="52"/>
      <c r="IS32" s="52"/>
      <c r="IT32" s="52"/>
      <c r="IU32" s="52"/>
      <c r="IV32" s="52"/>
      <c r="IW32" s="52"/>
    </row>
    <row r="33" customFormat="false" ht="12.75" hidden="false" customHeight="false" outlineLevel="0" collapsed="false">
      <c r="A33" s="31"/>
      <c r="B33" s="31"/>
      <c r="C33" s="28"/>
      <c r="D33" s="28"/>
      <c r="E33" s="47"/>
      <c r="F33" s="57"/>
      <c r="G33" s="36"/>
      <c r="H33" s="31"/>
      <c r="I33" s="47"/>
      <c r="J33" s="31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1"/>
      <c r="CT33" s="31"/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1"/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1"/>
      <c r="DT33" s="31"/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  <c r="FF33" s="31"/>
      <c r="FG33" s="31"/>
      <c r="FH33" s="31"/>
      <c r="FI33" s="31"/>
      <c r="FJ33" s="31"/>
      <c r="FK33" s="31"/>
      <c r="FL33" s="31"/>
      <c r="FM33" s="31"/>
      <c r="FN33" s="31"/>
      <c r="FO33" s="31"/>
      <c r="FP33" s="31"/>
      <c r="FQ33" s="31"/>
      <c r="FR33" s="31"/>
      <c r="FS33" s="31"/>
      <c r="FT33" s="31"/>
      <c r="FU33" s="31"/>
      <c r="FV33" s="31"/>
      <c r="FW33" s="31"/>
      <c r="FX33" s="31"/>
      <c r="FY33" s="31"/>
      <c r="FZ33" s="31"/>
      <c r="GA33" s="31"/>
      <c r="GB33" s="31"/>
      <c r="GC33" s="31"/>
      <c r="GD33" s="31"/>
      <c r="GE33" s="31"/>
      <c r="GF33" s="31"/>
      <c r="GG33" s="31"/>
      <c r="GH33" s="31"/>
      <c r="GI33" s="31"/>
      <c r="GJ33" s="31"/>
      <c r="GK33" s="31"/>
      <c r="GL33" s="31"/>
      <c r="GM33" s="31"/>
      <c r="GN33" s="31"/>
      <c r="GO33" s="31"/>
      <c r="GP33" s="31"/>
      <c r="GQ33" s="31"/>
      <c r="GR33" s="31"/>
      <c r="GS33" s="31"/>
      <c r="GT33" s="31"/>
      <c r="GU33" s="31"/>
      <c r="GV33" s="31"/>
      <c r="GW33" s="31"/>
      <c r="GX33" s="31"/>
      <c r="GY33" s="31"/>
      <c r="GZ33" s="31"/>
      <c r="HA33" s="31"/>
      <c r="HB33" s="31"/>
      <c r="HC33" s="31"/>
      <c r="HD33" s="31"/>
      <c r="HE33" s="31"/>
      <c r="HF33" s="31"/>
      <c r="HG33" s="31"/>
      <c r="HH33" s="31"/>
      <c r="HI33" s="31"/>
      <c r="HJ33" s="31"/>
      <c r="HK33" s="31"/>
      <c r="HL33" s="31"/>
      <c r="HM33" s="31"/>
      <c r="HN33" s="31"/>
      <c r="HO33" s="31"/>
      <c r="HP33" s="31"/>
      <c r="HQ33" s="31"/>
      <c r="HR33" s="31"/>
      <c r="HS33" s="31"/>
      <c r="HT33" s="31"/>
      <c r="HU33" s="31"/>
      <c r="HV33" s="31"/>
      <c r="HW33" s="31"/>
      <c r="HX33" s="31"/>
      <c r="HY33" s="31"/>
      <c r="HZ33" s="31"/>
      <c r="IA33" s="31"/>
      <c r="IB33" s="31"/>
      <c r="IC33" s="31"/>
      <c r="ID33" s="31"/>
      <c r="IE33" s="31"/>
      <c r="IF33" s="31"/>
      <c r="IG33" s="31"/>
      <c r="IH33" s="31"/>
      <c r="II33" s="31"/>
      <c r="IJ33" s="31"/>
      <c r="IK33" s="31"/>
      <c r="IL33" s="31"/>
      <c r="IM33" s="31"/>
      <c r="IN33" s="31"/>
      <c r="IO33" s="31"/>
      <c r="IP33" s="31"/>
      <c r="IQ33" s="31"/>
      <c r="IR33" s="31"/>
      <c r="IS33" s="31"/>
      <c r="IT33" s="31"/>
      <c r="IU33" s="31"/>
      <c r="IV33" s="31"/>
      <c r="IW33" s="31"/>
    </row>
    <row r="34" customFormat="false" ht="12.75" hidden="false" customHeight="false" outlineLevel="0" collapsed="false">
      <c r="A34" s="1" t="s">
        <v>24</v>
      </c>
      <c r="B34" s="1" t="s">
        <v>9</v>
      </c>
      <c r="C34" s="2" t="s">
        <v>282</v>
      </c>
      <c r="D34" s="28" t="s">
        <v>37</v>
      </c>
      <c r="E34" s="17" t="n">
        <v>15000</v>
      </c>
      <c r="F34" s="13" t="n">
        <v>15000</v>
      </c>
      <c r="G34" s="16"/>
      <c r="I34" s="4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customFormat="false" ht="12.75" hidden="false" customHeight="false" outlineLevel="0" collapsed="false">
      <c r="B35" s="1" t="s">
        <v>9</v>
      </c>
      <c r="C35" s="2" t="s">
        <v>283</v>
      </c>
      <c r="D35" s="28" t="s">
        <v>37</v>
      </c>
      <c r="E35" s="17" t="n">
        <v>10000</v>
      </c>
      <c r="F35" s="13" t="n">
        <v>10000</v>
      </c>
      <c r="G35" s="16"/>
      <c r="I35" s="4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customFormat="false" ht="12.75" hidden="false" customHeight="false" outlineLevel="0" collapsed="false">
      <c r="B36" s="1" t="s">
        <v>9</v>
      </c>
      <c r="C36" s="2" t="s">
        <v>284</v>
      </c>
      <c r="D36" s="28" t="s">
        <v>37</v>
      </c>
      <c r="E36" s="17" t="n">
        <v>6700</v>
      </c>
      <c r="F36" s="29" t="n">
        <v>6700</v>
      </c>
      <c r="G36" s="14"/>
      <c r="I36" s="4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customFormat="false" ht="12.75" hidden="false" customHeight="false" outlineLevel="0" collapsed="false">
      <c r="B37" s="1" t="s">
        <v>9</v>
      </c>
      <c r="C37" s="2" t="s">
        <v>285</v>
      </c>
      <c r="D37" s="28" t="s">
        <v>26</v>
      </c>
      <c r="E37" s="17" t="n">
        <v>3000</v>
      </c>
      <c r="F37" s="29" t="n">
        <v>3000</v>
      </c>
      <c r="G37" s="14"/>
      <c r="I37" s="4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customFormat="false" ht="12.75" hidden="false" customHeight="false" outlineLevel="0" collapsed="false">
      <c r="B38" s="1" t="s">
        <v>9</v>
      </c>
      <c r="C38" s="2" t="s">
        <v>286</v>
      </c>
      <c r="D38" s="28" t="s">
        <v>95</v>
      </c>
      <c r="E38" s="17" t="n">
        <v>35000</v>
      </c>
      <c r="F38" s="29" t="n">
        <v>0</v>
      </c>
      <c r="G38" s="14"/>
      <c r="I38" s="4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customFormat="false" ht="12.75" hidden="false" customHeight="false" outlineLevel="0" collapsed="false">
      <c r="B39" s="1" t="s">
        <v>9</v>
      </c>
      <c r="C39" s="2" t="s">
        <v>287</v>
      </c>
      <c r="D39" s="28" t="s">
        <v>26</v>
      </c>
      <c r="E39" s="17" t="n">
        <v>10000</v>
      </c>
      <c r="F39" s="29" t="n">
        <v>5000</v>
      </c>
      <c r="G39" s="14" t="s">
        <v>288</v>
      </c>
      <c r="I39" s="4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customFormat="false" ht="12.75" hidden="false" customHeight="false" outlineLevel="0" collapsed="false">
      <c r="B40" s="1" t="s">
        <v>47</v>
      </c>
      <c r="C40" s="2" t="s">
        <v>289</v>
      </c>
      <c r="D40" s="28" t="s">
        <v>37</v>
      </c>
      <c r="E40" s="17" t="n">
        <v>135000</v>
      </c>
      <c r="F40" s="29" t="n">
        <v>135000</v>
      </c>
      <c r="G40" s="14"/>
      <c r="I40" s="4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customFormat="false" ht="12.75" hidden="false" customHeight="false" outlineLevel="0" collapsed="false">
      <c r="A41" s="10" t="s">
        <v>49</v>
      </c>
      <c r="B41" s="10"/>
      <c r="C41" s="38" t="s">
        <v>49</v>
      </c>
      <c r="D41" s="6"/>
      <c r="E41" s="39" t="n">
        <f aca="false">SUM(E34:E40)</f>
        <v>214700</v>
      </c>
      <c r="F41" s="45" t="n">
        <f aca="false">SUM(F34:F40)</f>
        <v>174700</v>
      </c>
      <c r="G41" s="40"/>
      <c r="H41" s="10"/>
      <c r="I41" s="41"/>
      <c r="J41" s="10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  <c r="HT41" s="10"/>
      <c r="HU41" s="10"/>
      <c r="HV41" s="10"/>
      <c r="HW41" s="10"/>
      <c r="HX41" s="10"/>
      <c r="HY41" s="10"/>
      <c r="HZ41" s="10"/>
      <c r="IA41" s="10"/>
      <c r="IB41" s="10"/>
      <c r="IC41" s="10"/>
      <c r="ID41" s="10"/>
      <c r="IE41" s="10"/>
      <c r="IF41" s="10"/>
      <c r="IG41" s="10"/>
      <c r="IH41" s="10"/>
      <c r="II41" s="10"/>
      <c r="IJ41" s="10"/>
      <c r="IK41" s="10"/>
      <c r="IL41" s="10"/>
      <c r="IM41" s="10"/>
      <c r="IN41" s="10"/>
      <c r="IO41" s="10"/>
      <c r="IP41" s="10"/>
      <c r="IQ41" s="10"/>
      <c r="IR41" s="10"/>
      <c r="IS41" s="10"/>
      <c r="IT41" s="10"/>
      <c r="IU41" s="10"/>
      <c r="IV41" s="10"/>
      <c r="IW41" s="10"/>
    </row>
    <row r="42" customFormat="false" ht="12.75" hidden="false" customHeight="false" outlineLevel="0" collapsed="false">
      <c r="D42" s="28"/>
      <c r="E42" s="17"/>
      <c r="F42" s="29"/>
      <c r="G42" s="14"/>
      <c r="I42" s="4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customFormat="false" ht="12.75" hidden="false" customHeight="false" outlineLevel="0" collapsed="false">
      <c r="A43" s="10"/>
      <c r="B43" s="10"/>
      <c r="C43" s="38"/>
      <c r="D43" s="60"/>
      <c r="E43" s="61"/>
      <c r="F43" s="8"/>
      <c r="G43" s="40"/>
      <c r="I43" s="4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customFormat="false" ht="12.75" hidden="false" customHeight="false" outlineLevel="0" collapsed="false">
      <c r="A44" s="10" t="s">
        <v>339</v>
      </c>
      <c r="B44" s="10"/>
      <c r="C44" s="38"/>
      <c r="D44" s="60"/>
      <c r="E44" s="39" t="n">
        <v>9000000</v>
      </c>
      <c r="F44" s="45" t="n">
        <v>9000000</v>
      </c>
      <c r="G44" s="40"/>
      <c r="H44" s="10"/>
      <c r="I44" s="41"/>
      <c r="J44" s="10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  <c r="HT44" s="10"/>
      <c r="HU44" s="10"/>
      <c r="HV44" s="10"/>
      <c r="HW44" s="10"/>
      <c r="HX44" s="10"/>
      <c r="HY44" s="10"/>
      <c r="HZ44" s="10"/>
      <c r="IA44" s="10"/>
      <c r="IB44" s="10"/>
      <c r="IC44" s="10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0"/>
      <c r="IU44" s="10"/>
      <c r="IV44" s="10"/>
      <c r="IW44" s="10"/>
    </row>
    <row r="45" customFormat="false" ht="12.75" hidden="false" customHeight="false" outlineLevel="0" collapsed="false">
      <c r="A45" s="10" t="s">
        <v>340</v>
      </c>
      <c r="B45" s="10"/>
      <c r="C45" s="38"/>
      <c r="D45" s="60"/>
      <c r="E45" s="39" t="n">
        <f aca="false">E21</f>
        <v>398000</v>
      </c>
      <c r="F45" s="39" t="n">
        <f aca="false">F21</f>
        <v>0</v>
      </c>
      <c r="G45" s="40"/>
      <c r="H45" s="10"/>
      <c r="I45" s="41"/>
      <c r="J45" s="10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0"/>
      <c r="HQ45" s="10"/>
      <c r="HR45" s="10"/>
      <c r="HS45" s="10"/>
      <c r="HT45" s="10"/>
      <c r="HU45" s="10"/>
      <c r="HV45" s="10"/>
      <c r="HW45" s="10"/>
      <c r="HX45" s="10"/>
      <c r="HY45" s="10"/>
      <c r="HZ45" s="10"/>
      <c r="IA45" s="10"/>
      <c r="IB45" s="10"/>
      <c r="IC45" s="10"/>
      <c r="ID45" s="10"/>
      <c r="IE45" s="10"/>
      <c r="IF45" s="10"/>
      <c r="IG45" s="10"/>
      <c r="IH45" s="10"/>
      <c r="II45" s="10"/>
      <c r="IJ45" s="10"/>
      <c r="IK45" s="10"/>
      <c r="IL45" s="10"/>
      <c r="IM45" s="10"/>
      <c r="IN45" s="10"/>
      <c r="IO45" s="10"/>
      <c r="IP45" s="10"/>
      <c r="IQ45" s="10"/>
      <c r="IR45" s="10"/>
      <c r="IS45" s="10"/>
      <c r="IT45" s="10"/>
      <c r="IU45" s="10"/>
      <c r="IV45" s="10"/>
      <c r="IW45" s="10"/>
    </row>
    <row r="46" customFormat="false" ht="12.75" hidden="false" customHeight="false" outlineLevel="0" collapsed="false">
      <c r="A46" s="10" t="s">
        <v>341</v>
      </c>
      <c r="B46" s="10"/>
      <c r="C46" s="38"/>
      <c r="D46" s="60"/>
      <c r="E46" s="39" t="n">
        <f aca="false">SUM(E44-E45)</f>
        <v>8602000</v>
      </c>
      <c r="F46" s="39" t="n">
        <f aca="false">SUM(F44-F45)</f>
        <v>9000000</v>
      </c>
      <c r="G46" s="40"/>
      <c r="H46" s="10"/>
      <c r="I46" s="41"/>
      <c r="J46" s="10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0"/>
      <c r="HQ46" s="10"/>
      <c r="HR46" s="10"/>
      <c r="HS46" s="10"/>
      <c r="HT46" s="10"/>
      <c r="HU46" s="10"/>
      <c r="HV46" s="10"/>
      <c r="HW46" s="10"/>
      <c r="HX46" s="10"/>
      <c r="HY46" s="10"/>
      <c r="HZ46" s="10"/>
      <c r="IA46" s="10"/>
      <c r="IB46" s="10"/>
      <c r="IC46" s="10"/>
      <c r="ID46" s="10"/>
      <c r="IE46" s="10"/>
      <c r="IF46" s="10"/>
      <c r="IG46" s="10"/>
      <c r="IH46" s="10"/>
      <c r="II46" s="10"/>
      <c r="IJ46" s="10"/>
      <c r="IK46" s="10"/>
      <c r="IL46" s="10"/>
      <c r="IM46" s="10"/>
      <c r="IN46" s="10"/>
      <c r="IO46" s="10"/>
      <c r="IP46" s="10"/>
      <c r="IQ46" s="10"/>
      <c r="IR46" s="10"/>
      <c r="IS46" s="10"/>
      <c r="IT46" s="10"/>
      <c r="IU46" s="10"/>
      <c r="IV46" s="10"/>
      <c r="IW46" s="10"/>
    </row>
    <row r="47" customFormat="false" ht="12.75" hidden="false" customHeight="false" outlineLevel="0" collapsed="false">
      <c r="A47" s="10"/>
      <c r="B47" s="10"/>
      <c r="C47" s="38"/>
      <c r="D47" s="60"/>
      <c r="E47" s="39"/>
      <c r="F47" s="45"/>
      <c r="G47" s="40"/>
      <c r="H47" s="10"/>
      <c r="I47" s="41"/>
      <c r="J47" s="10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0"/>
      <c r="HQ47" s="10"/>
      <c r="HR47" s="10"/>
      <c r="HS47" s="10"/>
      <c r="HT47" s="10"/>
      <c r="HU47" s="10"/>
      <c r="HV47" s="10"/>
      <c r="HW47" s="10"/>
      <c r="HX47" s="10"/>
      <c r="HY47" s="10"/>
      <c r="HZ47" s="10"/>
      <c r="IA47" s="10"/>
      <c r="IB47" s="10"/>
      <c r="IC47" s="10"/>
      <c r="ID47" s="10"/>
      <c r="IE47" s="10"/>
      <c r="IF47" s="10"/>
      <c r="IG47" s="10"/>
      <c r="IH47" s="10"/>
      <c r="II47" s="10"/>
      <c r="IJ47" s="10"/>
      <c r="IK47" s="10"/>
      <c r="IL47" s="10"/>
      <c r="IM47" s="10"/>
      <c r="IN47" s="10"/>
      <c r="IO47" s="10"/>
      <c r="IP47" s="10"/>
      <c r="IQ47" s="10"/>
      <c r="IR47" s="10"/>
      <c r="IS47" s="10"/>
      <c r="IT47" s="10"/>
      <c r="IU47" s="10"/>
      <c r="IV47" s="10"/>
      <c r="IW47" s="10"/>
    </row>
    <row r="48" customFormat="false" ht="12.75" hidden="false" customHeight="false" outlineLevel="0" collapsed="false">
      <c r="A48" s="10" t="s">
        <v>339</v>
      </c>
      <c r="B48" s="10"/>
      <c r="C48" s="38"/>
      <c r="D48" s="60"/>
      <c r="E48" s="39" t="n">
        <v>9000000</v>
      </c>
      <c r="F48" s="45" t="n">
        <v>9000000</v>
      </c>
      <c r="G48" s="40"/>
      <c r="H48" s="10"/>
      <c r="I48" s="41"/>
      <c r="J48" s="10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  <c r="EU48" s="10"/>
      <c r="EV48" s="10"/>
      <c r="EW48" s="10"/>
      <c r="EX48" s="10"/>
      <c r="EY48" s="10"/>
      <c r="EZ48" s="10"/>
      <c r="FA48" s="10"/>
      <c r="FB48" s="10"/>
      <c r="FC48" s="10"/>
      <c r="FD48" s="10"/>
      <c r="FE48" s="10"/>
      <c r="FF48" s="10"/>
      <c r="FG48" s="10"/>
      <c r="FH48" s="10"/>
      <c r="FI48" s="10"/>
      <c r="FJ48" s="10"/>
      <c r="FK48" s="10"/>
      <c r="FL48" s="10"/>
      <c r="FM48" s="10"/>
      <c r="FN48" s="10"/>
      <c r="FO48" s="10"/>
      <c r="FP48" s="10"/>
      <c r="FQ48" s="10"/>
      <c r="FR48" s="10"/>
      <c r="FS48" s="10"/>
      <c r="FT48" s="10"/>
      <c r="FU48" s="10"/>
      <c r="FV48" s="10"/>
      <c r="FW48" s="10"/>
      <c r="FX48" s="10"/>
      <c r="FY48" s="10"/>
      <c r="FZ48" s="10"/>
      <c r="GA48" s="10"/>
      <c r="GB48" s="10"/>
      <c r="GC48" s="10"/>
      <c r="GD48" s="10"/>
      <c r="GE48" s="10"/>
      <c r="GF48" s="10"/>
      <c r="GG48" s="10"/>
      <c r="GH48" s="10"/>
      <c r="GI48" s="10"/>
      <c r="GJ48" s="10"/>
      <c r="GK48" s="10"/>
      <c r="GL48" s="10"/>
      <c r="GM48" s="10"/>
      <c r="GN48" s="10"/>
      <c r="GO48" s="10"/>
      <c r="GP48" s="10"/>
      <c r="GQ48" s="10"/>
      <c r="GR48" s="10"/>
      <c r="GS48" s="10"/>
      <c r="GT48" s="10"/>
      <c r="GU48" s="10"/>
      <c r="GV48" s="10"/>
      <c r="GW48" s="10"/>
      <c r="GX48" s="10"/>
      <c r="GY48" s="10"/>
      <c r="GZ48" s="10"/>
      <c r="HA48" s="10"/>
      <c r="HB48" s="10"/>
      <c r="HC48" s="10"/>
      <c r="HD48" s="10"/>
      <c r="HE48" s="10"/>
      <c r="HF48" s="10"/>
      <c r="HG48" s="10"/>
      <c r="HH48" s="10"/>
      <c r="HI48" s="10"/>
      <c r="HJ48" s="10"/>
      <c r="HK48" s="10"/>
      <c r="HL48" s="10"/>
      <c r="HM48" s="10"/>
      <c r="HN48" s="10"/>
      <c r="HO48" s="10"/>
      <c r="HP48" s="10"/>
      <c r="HQ48" s="10"/>
      <c r="HR48" s="10"/>
      <c r="HS48" s="10"/>
      <c r="HT48" s="10"/>
      <c r="HU48" s="10"/>
      <c r="HV48" s="10"/>
      <c r="HW48" s="10"/>
      <c r="HX48" s="10"/>
      <c r="HY48" s="10"/>
      <c r="HZ48" s="10"/>
      <c r="IA48" s="10"/>
      <c r="IB48" s="10"/>
      <c r="IC48" s="10"/>
      <c r="ID48" s="10"/>
      <c r="IE48" s="10"/>
      <c r="IF48" s="10"/>
      <c r="IG48" s="10"/>
      <c r="IH48" s="10"/>
      <c r="II48" s="10"/>
      <c r="IJ48" s="10"/>
      <c r="IK48" s="10"/>
      <c r="IL48" s="10"/>
      <c r="IM48" s="10"/>
      <c r="IN48" s="10"/>
      <c r="IO48" s="10"/>
      <c r="IP48" s="10"/>
      <c r="IQ48" s="10"/>
      <c r="IR48" s="10"/>
      <c r="IS48" s="10"/>
      <c r="IT48" s="10"/>
      <c r="IU48" s="10"/>
      <c r="IV48" s="10"/>
      <c r="IW48" s="10"/>
    </row>
    <row r="49" customFormat="false" ht="12.75" hidden="false" customHeight="false" outlineLevel="0" collapsed="false">
      <c r="A49" s="10" t="s">
        <v>342</v>
      </c>
      <c r="B49" s="10"/>
      <c r="C49" s="38"/>
      <c r="D49" s="60"/>
      <c r="E49" s="39" t="n">
        <f aca="false">E30</f>
        <v>395600</v>
      </c>
      <c r="F49" s="39" t="n">
        <f aca="false">F30</f>
        <v>368600</v>
      </c>
      <c r="G49" s="40"/>
      <c r="H49" s="10"/>
      <c r="I49" s="41"/>
      <c r="J49" s="10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  <c r="EX49" s="10"/>
      <c r="EY49" s="10"/>
      <c r="EZ49" s="10"/>
      <c r="FA49" s="10"/>
      <c r="FB49" s="10"/>
      <c r="FC49" s="10"/>
      <c r="FD49" s="10"/>
      <c r="FE49" s="10"/>
      <c r="FF49" s="10"/>
      <c r="FG49" s="10"/>
      <c r="FH49" s="10"/>
      <c r="FI49" s="10"/>
      <c r="FJ49" s="10"/>
      <c r="FK49" s="10"/>
      <c r="FL49" s="10"/>
      <c r="FM49" s="10"/>
      <c r="FN49" s="10"/>
      <c r="FO49" s="10"/>
      <c r="FP49" s="10"/>
      <c r="FQ49" s="10"/>
      <c r="FR49" s="10"/>
      <c r="FS49" s="10"/>
      <c r="FT49" s="10"/>
      <c r="FU49" s="10"/>
      <c r="FV49" s="10"/>
      <c r="FW49" s="10"/>
      <c r="FX49" s="10"/>
      <c r="FY49" s="10"/>
      <c r="FZ49" s="10"/>
      <c r="GA49" s="10"/>
      <c r="GB49" s="10"/>
      <c r="GC49" s="10"/>
      <c r="GD49" s="10"/>
      <c r="GE49" s="10"/>
      <c r="GF49" s="10"/>
      <c r="GG49" s="10"/>
      <c r="GH49" s="10"/>
      <c r="GI49" s="10"/>
      <c r="GJ49" s="10"/>
      <c r="GK49" s="10"/>
      <c r="GL49" s="10"/>
      <c r="GM49" s="10"/>
      <c r="GN49" s="10"/>
      <c r="GO49" s="10"/>
      <c r="GP49" s="10"/>
      <c r="GQ49" s="10"/>
      <c r="GR49" s="10"/>
      <c r="GS49" s="10"/>
      <c r="GT49" s="10"/>
      <c r="GU49" s="10"/>
      <c r="GV49" s="10"/>
      <c r="GW49" s="10"/>
      <c r="GX49" s="10"/>
      <c r="GY49" s="10"/>
      <c r="GZ49" s="10"/>
      <c r="HA49" s="10"/>
      <c r="HB49" s="10"/>
      <c r="HC49" s="10"/>
      <c r="HD49" s="10"/>
      <c r="HE49" s="10"/>
      <c r="HF49" s="10"/>
      <c r="HG49" s="10"/>
      <c r="HH49" s="10"/>
      <c r="HI49" s="10"/>
      <c r="HJ49" s="10"/>
      <c r="HK49" s="10"/>
      <c r="HL49" s="10"/>
      <c r="HM49" s="10"/>
      <c r="HN49" s="10"/>
      <c r="HO49" s="10"/>
      <c r="HP49" s="10"/>
      <c r="HQ49" s="10"/>
      <c r="HR49" s="10"/>
      <c r="HS49" s="10"/>
      <c r="HT49" s="10"/>
      <c r="HU49" s="10"/>
      <c r="HV49" s="10"/>
      <c r="HW49" s="10"/>
      <c r="HX49" s="10"/>
      <c r="HY49" s="10"/>
      <c r="HZ49" s="10"/>
      <c r="IA49" s="10"/>
      <c r="IB49" s="10"/>
      <c r="IC49" s="10"/>
      <c r="ID49" s="10"/>
      <c r="IE49" s="10"/>
      <c r="IF49" s="10"/>
      <c r="IG49" s="10"/>
      <c r="IH49" s="10"/>
      <c r="II49" s="10"/>
      <c r="IJ49" s="10"/>
      <c r="IK49" s="10"/>
      <c r="IL49" s="10"/>
      <c r="IM49" s="10"/>
      <c r="IN49" s="10"/>
      <c r="IO49" s="10"/>
      <c r="IP49" s="10"/>
      <c r="IQ49" s="10"/>
      <c r="IR49" s="10"/>
      <c r="IS49" s="10"/>
      <c r="IT49" s="10"/>
      <c r="IU49" s="10"/>
      <c r="IV49" s="10"/>
      <c r="IW49" s="10"/>
    </row>
    <row r="50" customFormat="false" ht="12.75" hidden="false" customHeight="false" outlineLevel="0" collapsed="false">
      <c r="A50" s="10" t="s">
        <v>341</v>
      </c>
      <c r="B50" s="10"/>
      <c r="C50" s="38"/>
      <c r="D50" s="60"/>
      <c r="E50" s="39" t="n">
        <f aca="false">SUM(E48-E49)</f>
        <v>8604400</v>
      </c>
      <c r="F50" s="39" t="n">
        <f aca="false">SUM(F48-F49)</f>
        <v>8631400</v>
      </c>
      <c r="G50" s="40"/>
      <c r="H50" s="10"/>
      <c r="I50" s="41"/>
      <c r="J50" s="10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  <c r="EX50" s="10"/>
      <c r="EY50" s="10"/>
      <c r="EZ50" s="10"/>
      <c r="FA50" s="10"/>
      <c r="FB50" s="10"/>
      <c r="FC50" s="10"/>
      <c r="FD50" s="10"/>
      <c r="FE50" s="10"/>
      <c r="FF50" s="10"/>
      <c r="FG50" s="10"/>
      <c r="FH50" s="10"/>
      <c r="FI50" s="10"/>
      <c r="FJ50" s="10"/>
      <c r="FK50" s="10"/>
      <c r="FL50" s="10"/>
      <c r="FM50" s="10"/>
      <c r="FN50" s="10"/>
      <c r="FO50" s="10"/>
      <c r="FP50" s="10"/>
      <c r="FQ50" s="10"/>
      <c r="FR50" s="10"/>
      <c r="FS50" s="10"/>
      <c r="FT50" s="10"/>
      <c r="FU50" s="10"/>
      <c r="FV50" s="10"/>
      <c r="FW50" s="10"/>
      <c r="FX50" s="10"/>
      <c r="FY50" s="10"/>
      <c r="FZ50" s="10"/>
      <c r="GA50" s="10"/>
      <c r="GB50" s="10"/>
      <c r="GC50" s="10"/>
      <c r="GD50" s="10"/>
      <c r="GE50" s="10"/>
      <c r="GF50" s="10"/>
      <c r="GG50" s="10"/>
      <c r="GH50" s="10"/>
      <c r="GI50" s="10"/>
      <c r="GJ50" s="10"/>
      <c r="GK50" s="10"/>
      <c r="GL50" s="10"/>
      <c r="GM50" s="10"/>
      <c r="GN50" s="10"/>
      <c r="GO50" s="10"/>
      <c r="GP50" s="10"/>
      <c r="GQ50" s="10"/>
      <c r="GR50" s="10"/>
      <c r="GS50" s="10"/>
      <c r="GT50" s="10"/>
      <c r="GU50" s="10"/>
      <c r="GV50" s="10"/>
      <c r="GW50" s="10"/>
      <c r="GX50" s="10"/>
      <c r="GY50" s="10"/>
      <c r="GZ50" s="10"/>
      <c r="HA50" s="10"/>
      <c r="HB50" s="10"/>
      <c r="HC50" s="10"/>
      <c r="HD50" s="10"/>
      <c r="HE50" s="10"/>
      <c r="HF50" s="10"/>
      <c r="HG50" s="10"/>
      <c r="HH50" s="10"/>
      <c r="HI50" s="10"/>
      <c r="HJ50" s="10"/>
      <c r="HK50" s="10"/>
      <c r="HL50" s="10"/>
      <c r="HM50" s="10"/>
      <c r="HN50" s="10"/>
      <c r="HO50" s="10"/>
      <c r="HP50" s="10"/>
      <c r="HQ50" s="10"/>
      <c r="HR50" s="10"/>
      <c r="HS50" s="10"/>
      <c r="HT50" s="10"/>
      <c r="HU50" s="10"/>
      <c r="HV50" s="10"/>
      <c r="HW50" s="10"/>
      <c r="HX50" s="10"/>
      <c r="HY50" s="10"/>
      <c r="HZ50" s="10"/>
      <c r="IA50" s="10"/>
      <c r="IB50" s="10"/>
      <c r="IC50" s="10"/>
      <c r="ID50" s="10"/>
      <c r="IE50" s="10"/>
      <c r="IF50" s="10"/>
      <c r="IG50" s="10"/>
      <c r="IH50" s="10"/>
      <c r="II50" s="10"/>
      <c r="IJ50" s="10"/>
      <c r="IK50" s="10"/>
      <c r="IL50" s="10"/>
      <c r="IM50" s="10"/>
      <c r="IN50" s="10"/>
      <c r="IO50" s="10"/>
      <c r="IP50" s="10"/>
      <c r="IQ50" s="10"/>
      <c r="IR50" s="10"/>
      <c r="IS50" s="10"/>
      <c r="IT50" s="10"/>
      <c r="IU50" s="10"/>
      <c r="IV50" s="10"/>
      <c r="IW50" s="10"/>
    </row>
    <row r="51" customFormat="false" ht="12.75" hidden="false" customHeight="false" outlineLevel="0" collapsed="false">
      <c r="A51" s="10"/>
      <c r="B51" s="10"/>
      <c r="C51" s="38"/>
      <c r="D51" s="60"/>
      <c r="E51" s="39"/>
      <c r="F51" s="39"/>
      <c r="G51" s="40"/>
      <c r="H51" s="10"/>
      <c r="I51" s="41"/>
      <c r="J51" s="10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  <c r="ER51" s="10"/>
      <c r="ES51" s="10"/>
      <c r="ET51" s="10"/>
      <c r="EU51" s="10"/>
      <c r="EV51" s="10"/>
      <c r="EW51" s="10"/>
      <c r="EX51" s="10"/>
      <c r="EY51" s="10"/>
      <c r="EZ51" s="10"/>
      <c r="FA51" s="10"/>
      <c r="FB51" s="10"/>
      <c r="FC51" s="10"/>
      <c r="FD51" s="10"/>
      <c r="FE51" s="10"/>
      <c r="FF51" s="10"/>
      <c r="FG51" s="10"/>
      <c r="FH51" s="10"/>
      <c r="FI51" s="10"/>
      <c r="FJ51" s="10"/>
      <c r="FK51" s="10"/>
      <c r="FL51" s="10"/>
      <c r="FM51" s="10"/>
      <c r="FN51" s="10"/>
      <c r="FO51" s="10"/>
      <c r="FP51" s="10"/>
      <c r="FQ51" s="10"/>
      <c r="FR51" s="10"/>
      <c r="FS51" s="10"/>
      <c r="FT51" s="10"/>
      <c r="FU51" s="10"/>
      <c r="FV51" s="10"/>
      <c r="FW51" s="10"/>
      <c r="FX51" s="10"/>
      <c r="FY51" s="10"/>
      <c r="FZ51" s="10"/>
      <c r="GA51" s="10"/>
      <c r="GB51" s="10"/>
      <c r="GC51" s="10"/>
      <c r="GD51" s="10"/>
      <c r="GE51" s="10"/>
      <c r="GF51" s="10"/>
      <c r="GG51" s="10"/>
      <c r="GH51" s="10"/>
      <c r="GI51" s="10"/>
      <c r="GJ51" s="10"/>
      <c r="GK51" s="10"/>
      <c r="GL51" s="10"/>
      <c r="GM51" s="10"/>
      <c r="GN51" s="10"/>
      <c r="GO51" s="10"/>
      <c r="GP51" s="10"/>
      <c r="GQ51" s="10"/>
      <c r="GR51" s="10"/>
      <c r="GS51" s="10"/>
      <c r="GT51" s="10"/>
      <c r="GU51" s="10"/>
      <c r="GV51" s="10"/>
      <c r="GW51" s="10"/>
      <c r="GX51" s="10"/>
      <c r="GY51" s="10"/>
      <c r="GZ51" s="10"/>
      <c r="HA51" s="10"/>
      <c r="HB51" s="10"/>
      <c r="HC51" s="10"/>
      <c r="HD51" s="10"/>
      <c r="HE51" s="10"/>
      <c r="HF51" s="10"/>
      <c r="HG51" s="10"/>
      <c r="HH51" s="10"/>
      <c r="HI51" s="10"/>
      <c r="HJ51" s="10"/>
      <c r="HK51" s="10"/>
      <c r="HL51" s="10"/>
      <c r="HM51" s="10"/>
      <c r="HN51" s="10"/>
      <c r="HO51" s="10"/>
      <c r="HP51" s="10"/>
      <c r="HQ51" s="10"/>
      <c r="HR51" s="10"/>
      <c r="HS51" s="10"/>
      <c r="HT51" s="10"/>
      <c r="HU51" s="10"/>
      <c r="HV51" s="10"/>
      <c r="HW51" s="10"/>
      <c r="HX51" s="10"/>
      <c r="HY51" s="10"/>
      <c r="HZ51" s="10"/>
      <c r="IA51" s="10"/>
      <c r="IB51" s="10"/>
      <c r="IC51" s="10"/>
      <c r="ID51" s="10"/>
      <c r="IE51" s="10"/>
      <c r="IF51" s="10"/>
      <c r="IG51" s="10"/>
      <c r="IH51" s="10"/>
      <c r="II51" s="10"/>
      <c r="IJ51" s="10"/>
      <c r="IK51" s="10"/>
      <c r="IL51" s="10"/>
      <c r="IM51" s="10"/>
      <c r="IN51" s="10"/>
      <c r="IO51" s="10"/>
      <c r="IP51" s="10"/>
      <c r="IQ51" s="10"/>
      <c r="IR51" s="10"/>
      <c r="IS51" s="10"/>
      <c r="IT51" s="10"/>
      <c r="IU51" s="10"/>
      <c r="IV51" s="10"/>
      <c r="IW51" s="10"/>
    </row>
    <row r="52" customFormat="false" ht="12.75" hidden="false" customHeight="false" outlineLevel="0" collapsed="false">
      <c r="A52" s="10" t="s">
        <v>343</v>
      </c>
      <c r="B52" s="10"/>
      <c r="C52" s="38"/>
      <c r="D52" s="60"/>
      <c r="E52" s="39" t="n">
        <v>1200000</v>
      </c>
      <c r="F52" s="39" t="n">
        <v>1200000</v>
      </c>
      <c r="G52" s="40"/>
      <c r="H52" s="10"/>
      <c r="I52" s="41"/>
      <c r="J52" s="10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"/>
      <c r="EQ52" s="10"/>
      <c r="ER52" s="10"/>
      <c r="ES52" s="10"/>
      <c r="ET52" s="10"/>
      <c r="EU52" s="10"/>
      <c r="EV52" s="10"/>
      <c r="EW52" s="10"/>
      <c r="EX52" s="10"/>
      <c r="EY52" s="10"/>
      <c r="EZ52" s="10"/>
      <c r="FA52" s="10"/>
      <c r="FB52" s="10"/>
      <c r="FC52" s="10"/>
      <c r="FD52" s="10"/>
      <c r="FE52" s="10"/>
      <c r="FF52" s="10"/>
      <c r="FG52" s="10"/>
      <c r="FH52" s="10"/>
      <c r="FI52" s="10"/>
      <c r="FJ52" s="10"/>
      <c r="FK52" s="10"/>
      <c r="FL52" s="10"/>
      <c r="FM52" s="10"/>
      <c r="FN52" s="10"/>
      <c r="FO52" s="10"/>
      <c r="FP52" s="10"/>
      <c r="FQ52" s="10"/>
      <c r="FR52" s="10"/>
      <c r="FS52" s="10"/>
      <c r="FT52" s="10"/>
      <c r="FU52" s="10"/>
      <c r="FV52" s="10"/>
      <c r="FW52" s="10"/>
      <c r="FX52" s="10"/>
      <c r="FY52" s="10"/>
      <c r="FZ52" s="10"/>
      <c r="GA52" s="10"/>
      <c r="GB52" s="10"/>
      <c r="GC52" s="10"/>
      <c r="GD52" s="10"/>
      <c r="GE52" s="10"/>
      <c r="GF52" s="10"/>
      <c r="GG52" s="10"/>
      <c r="GH52" s="10"/>
      <c r="GI52" s="10"/>
      <c r="GJ52" s="10"/>
      <c r="GK52" s="10"/>
      <c r="GL52" s="10"/>
      <c r="GM52" s="10"/>
      <c r="GN52" s="10"/>
      <c r="GO52" s="10"/>
      <c r="GP52" s="10"/>
      <c r="GQ52" s="10"/>
      <c r="GR52" s="10"/>
      <c r="GS52" s="10"/>
      <c r="GT52" s="10"/>
      <c r="GU52" s="10"/>
      <c r="GV52" s="10"/>
      <c r="GW52" s="10"/>
      <c r="GX52" s="10"/>
      <c r="GY52" s="10"/>
      <c r="GZ52" s="10"/>
      <c r="HA52" s="10"/>
      <c r="HB52" s="10"/>
      <c r="HC52" s="10"/>
      <c r="HD52" s="10"/>
      <c r="HE52" s="10"/>
      <c r="HF52" s="10"/>
      <c r="HG52" s="10"/>
      <c r="HH52" s="10"/>
      <c r="HI52" s="10"/>
      <c r="HJ52" s="10"/>
      <c r="HK52" s="10"/>
      <c r="HL52" s="10"/>
      <c r="HM52" s="10"/>
      <c r="HN52" s="10"/>
      <c r="HO52" s="10"/>
      <c r="HP52" s="10"/>
      <c r="HQ52" s="10"/>
      <c r="HR52" s="10"/>
      <c r="HS52" s="10"/>
      <c r="HT52" s="10"/>
      <c r="HU52" s="10"/>
      <c r="HV52" s="10"/>
      <c r="HW52" s="10"/>
      <c r="HX52" s="10"/>
      <c r="HY52" s="10"/>
      <c r="HZ52" s="10"/>
      <c r="IA52" s="10"/>
      <c r="IB52" s="10"/>
      <c r="IC52" s="10"/>
      <c r="ID52" s="10"/>
      <c r="IE52" s="10"/>
      <c r="IF52" s="10"/>
      <c r="IG52" s="10"/>
      <c r="IH52" s="10"/>
      <c r="II52" s="10"/>
      <c r="IJ52" s="10"/>
      <c r="IK52" s="10"/>
      <c r="IL52" s="10"/>
      <c r="IM52" s="10"/>
      <c r="IN52" s="10"/>
      <c r="IO52" s="10"/>
      <c r="IP52" s="10"/>
      <c r="IQ52" s="10"/>
      <c r="IR52" s="10"/>
      <c r="IS52" s="10"/>
      <c r="IT52" s="10"/>
      <c r="IU52" s="10"/>
      <c r="IV52" s="10"/>
      <c r="IW52" s="10"/>
    </row>
    <row r="53" customFormat="false" ht="12.75" hidden="false" customHeight="false" outlineLevel="0" collapsed="false">
      <c r="A53" s="10" t="s">
        <v>344</v>
      </c>
      <c r="B53" s="10"/>
      <c r="C53" s="38"/>
      <c r="D53" s="60"/>
      <c r="E53" s="39" t="n">
        <f aca="false">E41</f>
        <v>214700</v>
      </c>
      <c r="F53" s="39" t="n">
        <f aca="false">F41</f>
        <v>174700</v>
      </c>
      <c r="G53" s="40"/>
      <c r="H53" s="10"/>
      <c r="I53" s="41"/>
      <c r="J53" s="10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0"/>
      <c r="HQ53" s="10"/>
      <c r="HR53" s="10"/>
      <c r="HS53" s="10"/>
      <c r="HT53" s="10"/>
      <c r="HU53" s="10"/>
      <c r="HV53" s="10"/>
      <c r="HW53" s="10"/>
      <c r="HX53" s="10"/>
      <c r="HY53" s="10"/>
      <c r="HZ53" s="10"/>
      <c r="IA53" s="10"/>
      <c r="IB53" s="10"/>
      <c r="IC53" s="10"/>
      <c r="ID53" s="10"/>
      <c r="IE53" s="10"/>
      <c r="IF53" s="10"/>
      <c r="IG53" s="10"/>
      <c r="IH53" s="10"/>
      <c r="II53" s="10"/>
      <c r="IJ53" s="10"/>
      <c r="IK53" s="10"/>
      <c r="IL53" s="10"/>
      <c r="IM53" s="10"/>
      <c r="IN53" s="10"/>
      <c r="IO53" s="10"/>
      <c r="IP53" s="10"/>
      <c r="IQ53" s="10"/>
      <c r="IR53" s="10"/>
      <c r="IS53" s="10"/>
      <c r="IT53" s="10"/>
      <c r="IU53" s="10"/>
      <c r="IV53" s="10"/>
      <c r="IW53" s="10"/>
    </row>
    <row r="54" customFormat="false" ht="12.75" hidden="false" customHeight="false" outlineLevel="0" collapsed="false">
      <c r="A54" s="10" t="s">
        <v>341</v>
      </c>
      <c r="B54" s="10"/>
      <c r="C54" s="38"/>
      <c r="D54" s="60"/>
      <c r="E54" s="39" t="n">
        <f aca="false">SUM(E52-E53)</f>
        <v>985300</v>
      </c>
      <c r="F54" s="39" t="n">
        <f aca="false">SUM(F52-F53)</f>
        <v>1025300</v>
      </c>
      <c r="G54" s="40"/>
      <c r="H54" s="10"/>
      <c r="I54" s="41"/>
      <c r="J54" s="10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  <c r="EQ54" s="10"/>
      <c r="ER54" s="10"/>
      <c r="ES54" s="10"/>
      <c r="ET54" s="10"/>
      <c r="EU54" s="10"/>
      <c r="EV54" s="10"/>
      <c r="EW54" s="10"/>
      <c r="EX54" s="10"/>
      <c r="EY54" s="10"/>
      <c r="EZ54" s="10"/>
      <c r="FA54" s="10"/>
      <c r="FB54" s="10"/>
      <c r="FC54" s="10"/>
      <c r="FD54" s="10"/>
      <c r="FE54" s="10"/>
      <c r="FF54" s="10"/>
      <c r="FG54" s="10"/>
      <c r="FH54" s="10"/>
      <c r="FI54" s="10"/>
      <c r="FJ54" s="10"/>
      <c r="FK54" s="10"/>
      <c r="FL54" s="10"/>
      <c r="FM54" s="10"/>
      <c r="FN54" s="10"/>
      <c r="FO54" s="10"/>
      <c r="FP54" s="10"/>
      <c r="FQ54" s="10"/>
      <c r="FR54" s="10"/>
      <c r="FS54" s="10"/>
      <c r="FT54" s="10"/>
      <c r="FU54" s="10"/>
      <c r="FV54" s="10"/>
      <c r="FW54" s="10"/>
      <c r="FX54" s="10"/>
      <c r="FY54" s="10"/>
      <c r="FZ54" s="10"/>
      <c r="GA54" s="10"/>
      <c r="GB54" s="10"/>
      <c r="GC54" s="10"/>
      <c r="GD54" s="10"/>
      <c r="GE54" s="10"/>
      <c r="GF54" s="10"/>
      <c r="GG54" s="10"/>
      <c r="GH54" s="10"/>
      <c r="GI54" s="10"/>
      <c r="GJ54" s="10"/>
      <c r="GK54" s="10"/>
      <c r="GL54" s="10"/>
      <c r="GM54" s="10"/>
      <c r="GN54" s="10"/>
      <c r="GO54" s="10"/>
      <c r="GP54" s="10"/>
      <c r="GQ54" s="10"/>
      <c r="GR54" s="10"/>
      <c r="GS54" s="10"/>
      <c r="GT54" s="10"/>
      <c r="GU54" s="10"/>
      <c r="GV54" s="10"/>
      <c r="GW54" s="10"/>
      <c r="GX54" s="10"/>
      <c r="GY54" s="10"/>
      <c r="GZ54" s="10"/>
      <c r="HA54" s="10"/>
      <c r="HB54" s="10"/>
      <c r="HC54" s="10"/>
      <c r="HD54" s="10"/>
      <c r="HE54" s="10"/>
      <c r="HF54" s="10"/>
      <c r="HG54" s="10"/>
      <c r="HH54" s="10"/>
      <c r="HI54" s="10"/>
      <c r="HJ54" s="10"/>
      <c r="HK54" s="10"/>
      <c r="HL54" s="10"/>
      <c r="HM54" s="10"/>
      <c r="HN54" s="10"/>
      <c r="HO54" s="10"/>
      <c r="HP54" s="10"/>
      <c r="HQ54" s="10"/>
      <c r="HR54" s="10"/>
      <c r="HS54" s="10"/>
      <c r="HT54" s="10"/>
      <c r="HU54" s="10"/>
      <c r="HV54" s="10"/>
      <c r="HW54" s="10"/>
      <c r="HX54" s="10"/>
      <c r="HY54" s="10"/>
      <c r="HZ54" s="10"/>
      <c r="IA54" s="10"/>
      <c r="IB54" s="10"/>
      <c r="IC54" s="10"/>
      <c r="ID54" s="10"/>
      <c r="IE54" s="10"/>
      <c r="IF54" s="10"/>
      <c r="IG54" s="10"/>
      <c r="IH54" s="10"/>
      <c r="II54" s="10"/>
      <c r="IJ54" s="10"/>
      <c r="IK54" s="10"/>
      <c r="IL54" s="10"/>
      <c r="IM54" s="10"/>
      <c r="IN54" s="10"/>
      <c r="IO54" s="10"/>
      <c r="IP54" s="10"/>
      <c r="IQ54" s="10"/>
      <c r="IR54" s="10"/>
      <c r="IS54" s="10"/>
      <c r="IT54" s="10"/>
      <c r="IU54" s="10"/>
      <c r="IV54" s="10"/>
      <c r="IW54" s="10"/>
    </row>
    <row r="55" customFormat="false" ht="12.75" hidden="false" customHeight="false" outlineLevel="0" collapsed="false">
      <c r="A55" s="34"/>
      <c r="B55" s="10"/>
      <c r="C55" s="38"/>
      <c r="D55" s="60"/>
      <c r="E55" s="37"/>
      <c r="F55" s="37"/>
      <c r="G55" s="40"/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2.75" hidden="false" customHeight="false" outlineLevel="0" collapsed="false">
      <c r="A56" s="34"/>
      <c r="B56" s="10"/>
      <c r="C56" s="38"/>
      <c r="D56" s="60"/>
      <c r="E56" s="37"/>
      <c r="F56" s="37"/>
      <c r="G56" s="40"/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A57" s="10"/>
      <c r="B57" s="10"/>
      <c r="C57" s="38"/>
      <c r="D57" s="7"/>
      <c r="E57" s="34"/>
      <c r="F57" s="29"/>
      <c r="G57" s="40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2.75" hidden="false" customHeight="false" outlineLevel="0" collapsed="false">
      <c r="E58" s="4"/>
      <c r="F58" s="56"/>
      <c r="G58" s="56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customFormat="false" ht="12.75" hidden="false" customHeight="false" outlineLevel="0" collapsed="false">
      <c r="E59" s="4"/>
      <c r="F59" s="56"/>
      <c r="G59" s="56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2.75" hidden="false" customHeight="false" outlineLevel="0" collapsed="false">
      <c r="E60" s="4"/>
      <c r="F60" s="56"/>
      <c r="G60" s="56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customFormat="false" ht="12.75" hidden="false" customHeight="false" outlineLevel="0" collapsed="false">
      <c r="E61" s="4"/>
      <c r="F61" s="62"/>
      <c r="G61" s="62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E62" s="43"/>
      <c r="F62" s="62"/>
      <c r="G62" s="62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E63" s="43"/>
      <c r="F63" s="62"/>
      <c r="G63" s="62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E64" s="43"/>
      <c r="F64" s="62"/>
      <c r="G64" s="62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E65" s="43"/>
      <c r="F65" s="62"/>
      <c r="G65" s="62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E66" s="43"/>
      <c r="F66" s="62"/>
      <c r="G66" s="62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E67" s="43"/>
      <c r="F67" s="62"/>
      <c r="G67" s="62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2.75" hidden="false" customHeight="false" outlineLevel="0" collapsed="false">
      <c r="E68" s="4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customFormat="false" ht="12.75" hidden="false" customHeight="false" outlineLevel="0" collapsed="false">
      <c r="E70" s="56"/>
      <c r="F70" s="56"/>
      <c r="G70" s="56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customFormat="false" ht="12.75" hidden="false" customHeight="false" outlineLevel="0" collapsed="false">
      <c r="E71" s="56"/>
      <c r="F71" s="56"/>
      <c r="G71" s="56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customFormat="false" ht="12.75" hidden="false" customHeight="false" outlineLevel="0" collapsed="false">
      <c r="E72" s="56"/>
      <c r="F72" s="56"/>
      <c r="G72" s="56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2.75" hidden="false" customHeight="false" outlineLevel="0" collapsed="false">
      <c r="E73" s="56"/>
      <c r="F73" s="56"/>
      <c r="G73" s="56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E74" s="56"/>
      <c r="F74" s="56"/>
      <c r="G74" s="56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4"/>
      <c r="F75" s="56"/>
      <c r="G75" s="56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"/>
      <c r="F76" s="56"/>
      <c r="G76" s="56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2.75" hidden="false" customHeight="false" outlineLevel="0" collapsed="false">
      <c r="E79" s="4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customFormat="false" ht="12.75" hidden="false" customHeight="false" outlineLevel="0" collapsed="false">
      <c r="E81" s="4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customFormat="false" ht="12.75" hidden="false" customHeight="false" outlineLevel="0" collapsed="false">
      <c r="E82" s="4"/>
      <c r="F82" s="56"/>
      <c r="G82" s="56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customFormat="false" ht="12.75" hidden="false" customHeight="false" outlineLevel="0" collapsed="false">
      <c r="E83" s="4"/>
      <c r="F83" s="56"/>
      <c r="G83" s="56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customFormat="false" ht="12.75" hidden="false" customHeight="false" outlineLevel="0" collapsed="false">
      <c r="E84" s="4"/>
      <c r="F84" s="56"/>
      <c r="G84" s="56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</row>
    <row r="85" customFormat="false" ht="12.75" hidden="false" customHeight="false" outlineLevel="0" collapsed="false">
      <c r="E85" s="4"/>
      <c r="F85" s="56"/>
      <c r="G85" s="56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4"/>
      <c r="F86" s="56"/>
      <c r="G86" s="56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"/>
      <c r="F87" s="56"/>
      <c r="G87" s="56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"/>
      <c r="F88" s="56"/>
      <c r="G88" s="56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56"/>
      <c r="G109" s="56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"/>
      <c r="F110" s="56"/>
      <c r="G110" s="56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"/>
      <c r="F111" s="56"/>
      <c r="G111" s="56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</row>
    <row r="112" customFormat="false" ht="12.75" hidden="false" customHeight="false" outlineLevel="0" collapsed="false">
      <c r="E112" s="4"/>
      <c r="F112" s="56"/>
      <c r="G112" s="56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</row>
    <row r="113" customFormat="false" ht="12.75" hidden="false" customHeight="false" outlineLevel="0" collapsed="false">
      <c r="E113" s="4"/>
      <c r="F113" s="56"/>
      <c r="G113" s="56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</row>
    <row r="114" customFormat="false" ht="12.75" hidden="false" customHeight="false" outlineLevel="0" collapsed="false">
      <c r="E114" s="4"/>
      <c r="F114" s="62"/>
      <c r="G114" s="62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62"/>
      <c r="G115" s="62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3"/>
      <c r="F116" s="62"/>
      <c r="G116" s="62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3"/>
      <c r="F117" s="62"/>
      <c r="G117" s="62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3"/>
      <c r="F118" s="62"/>
      <c r="G118" s="62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3"/>
      <c r="F119" s="62"/>
      <c r="G119" s="62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"/>
      <c r="F120" s="56"/>
      <c r="G120" s="56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customFormat="false" ht="12.75" hidden="false" customHeight="false" outlineLevel="0" collapsed="false">
      <c r="E121" s="4"/>
      <c r="F121" s="56"/>
      <c r="G121" s="56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"/>
      <c r="F122" s="56"/>
      <c r="G122" s="56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</row>
    <row r="123" customFormat="false" ht="12.75" hidden="false" customHeight="false" outlineLevel="0" collapsed="false">
      <c r="E123" s="4"/>
      <c r="F123" s="56"/>
      <c r="G123" s="56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</row>
    <row r="124" customFormat="false" ht="12.75" hidden="false" customHeight="false" outlineLevel="0" collapsed="false">
      <c r="E124" s="4"/>
      <c r="F124" s="56"/>
      <c r="G124" s="56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</row>
    <row r="125" customFormat="false" ht="12.75" hidden="false" customHeight="false" outlineLevel="0" collapsed="false">
      <c r="E125" s="4"/>
      <c r="F125" s="56"/>
      <c r="G125" s="56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"/>
      <c r="F126" s="56"/>
      <c r="G126" s="56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"/>
      <c r="F127" s="56"/>
      <c r="G127" s="56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"/>
      <c r="F128" s="56"/>
      <c r="G128" s="56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"/>
      <c r="F129" s="56"/>
      <c r="G129" s="56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"/>
      <c r="F130" s="56"/>
      <c r="G130" s="56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"/>
      <c r="F131" s="56"/>
      <c r="G131" s="56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customFormat="false" ht="12.75" hidden="false" customHeight="false" outlineLevel="0" collapsed="false">
      <c r="E132" s="4"/>
      <c r="F132" s="56"/>
      <c r="G132" s="56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"/>
      <c r="F133" s="56"/>
      <c r="G133" s="56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"/>
      <c r="F134" s="56"/>
      <c r="G134" s="56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"/>
      <c r="F135" s="56"/>
      <c r="G135" s="56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"/>
      <c r="F136" s="56"/>
      <c r="G136" s="56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E137" s="4"/>
      <c r="F137" s="56"/>
      <c r="G137" s="56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customFormat="false" ht="12.75" hidden="false" customHeight="false" outlineLevel="0" collapsed="false">
      <c r="E138" s="4"/>
      <c r="F138" s="56"/>
      <c r="G138" s="56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customFormat="false" ht="12.75" hidden="false" customHeight="false" outlineLevel="0" collapsed="false">
      <c r="E139" s="4"/>
      <c r="F139" s="56"/>
      <c r="G139" s="56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customFormat="false" ht="12.75" hidden="false" customHeight="false" outlineLevel="0" collapsed="false">
      <c r="E141" s="4"/>
      <c r="F141" s="62"/>
      <c r="G141" s="62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customFormat="false" ht="12.75" hidden="false" customHeight="false" outlineLevel="0" collapsed="false">
      <c r="E142" s="4"/>
      <c r="F142" s="62"/>
      <c r="G142" s="62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customFormat="false" ht="12.75" hidden="false" customHeight="false" outlineLevel="0" collapsed="false">
      <c r="E143" s="4"/>
      <c r="F143" s="62"/>
      <c r="G143" s="62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"/>
      <c r="F144" s="62"/>
      <c r="G144" s="62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"/>
      <c r="F145" s="62"/>
      <c r="G145" s="62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"/>
      <c r="F146" s="56"/>
      <c r="G146" s="56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"/>
      <c r="F147" s="56"/>
      <c r="G147" s="56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"/>
      <c r="F148" s="56"/>
      <c r="G148" s="56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"/>
      <c r="F149" s="56"/>
      <c r="G149" s="56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"/>
      <c r="F150" s="56"/>
      <c r="G150" s="56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3"/>
      <c r="F151" s="62"/>
      <c r="G151" s="62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3"/>
      <c r="F152" s="62"/>
      <c r="G152" s="62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</row>
    <row r="153" customFormat="false" ht="12.75" hidden="false" customHeight="false" outlineLevel="0" collapsed="false">
      <c r="E153" s="43"/>
      <c r="F153" s="62"/>
      <c r="G153" s="62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3"/>
      <c r="F154" s="62"/>
      <c r="G154" s="62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3"/>
      <c r="F155" s="62"/>
      <c r="G155" s="62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3"/>
      <c r="F156" s="62"/>
      <c r="G156" s="62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3"/>
      <c r="F157" s="62"/>
      <c r="G157" s="62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3"/>
      <c r="F158" s="62"/>
      <c r="G158" s="62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3"/>
      <c r="F159" s="62"/>
      <c r="G159" s="62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3"/>
      <c r="F160" s="62"/>
      <c r="G160" s="62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"/>
      <c r="F161" s="56"/>
      <c r="G161" s="56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customFormat="false" ht="12.75" hidden="false" customHeight="false" outlineLevel="0" collapsed="false">
      <c r="E162" s="4"/>
      <c r="F162" s="56"/>
      <c r="G162" s="56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"/>
      <c r="F163" s="56"/>
      <c r="G163" s="56"/>
      <c r="I163" s="4"/>
      <c r="K163" s="15"/>
      <c r="L163" s="15"/>
      <c r="M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"/>
      <c r="F165" s="62"/>
      <c r="G165" s="62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"/>
      <c r="F166" s="62"/>
      <c r="G166" s="62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"/>
      <c r="F167" s="56"/>
      <c r="G167" s="56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"/>
      <c r="F168" s="56"/>
      <c r="G168" s="56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</row>
    <row r="169" customFormat="false" ht="12.75" hidden="false" customHeight="false" outlineLevel="0" collapsed="false">
      <c r="E169" s="4"/>
      <c r="F169" s="56"/>
      <c r="G169" s="56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</row>
    <row r="170" customFormat="false" ht="12.75" hidden="false" customHeight="false" outlineLevel="0" collapsed="false">
      <c r="E170" s="4"/>
      <c r="F170" s="56"/>
      <c r="G170" s="56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</row>
    <row r="171" customFormat="false" ht="12.75" hidden="false" customHeight="false" outlineLevel="0" collapsed="false">
      <c r="E171" s="4"/>
      <c r="F171" s="56"/>
      <c r="G171" s="56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</row>
    <row r="172" customFormat="false" ht="12.75" hidden="false" customHeight="false" outlineLevel="0" collapsed="false">
      <c r="E172" s="4"/>
      <c r="F172" s="56"/>
      <c r="G172" s="56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</row>
    <row r="173" customFormat="false" ht="12.75" hidden="false" customHeight="false" outlineLevel="0" collapsed="false">
      <c r="E173" s="43"/>
      <c r="F173" s="62"/>
      <c r="G173" s="62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3"/>
      <c r="F174" s="62"/>
      <c r="G174" s="62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customFormat="false" ht="12.75" hidden="false" customHeight="false" outlineLevel="0" collapsed="false">
      <c r="E175" s="43"/>
      <c r="F175" s="62"/>
      <c r="G175" s="62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3"/>
      <c r="F176" s="62"/>
      <c r="G176" s="62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3"/>
      <c r="F177" s="62"/>
      <c r="G177" s="62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3"/>
      <c r="F178" s="62"/>
      <c r="G178" s="62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3"/>
      <c r="F179" s="62"/>
      <c r="G179" s="62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3"/>
      <c r="F180" s="62"/>
      <c r="G180" s="62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3"/>
      <c r="F181" s="62"/>
      <c r="G181" s="62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"/>
      <c r="F182" s="56"/>
      <c r="G182" s="56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</row>
    <row r="183" customFormat="false" ht="12.75" hidden="false" customHeight="false" outlineLevel="0" collapsed="false">
      <c r="E183" s="4"/>
      <c r="F183" s="56"/>
      <c r="G183" s="56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customFormat="false" ht="12.75" hidden="false" customHeight="false" outlineLevel="0" collapsed="false">
      <c r="E184" s="4"/>
      <c r="F184" s="56"/>
      <c r="G184" s="56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"/>
      <c r="F185" s="56"/>
      <c r="G185" s="56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customFormat="false" ht="12.75" hidden="false" customHeight="false" outlineLevel="0" collapsed="false">
      <c r="E186" s="4"/>
      <c r="F186" s="56"/>
      <c r="G186" s="56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"/>
      <c r="F187" s="56"/>
      <c r="G187" s="56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customFormat="false" ht="12.75" hidden="false" customHeight="false" outlineLevel="0" collapsed="false">
      <c r="E188" s="4"/>
      <c r="F188" s="56"/>
      <c r="G188" s="56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"/>
      <c r="F189" s="56"/>
      <c r="G189" s="56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</row>
    <row r="190" customFormat="false" ht="12.75" hidden="false" customHeight="false" outlineLevel="0" collapsed="false">
      <c r="E190" s="4"/>
      <c r="F190" s="56"/>
      <c r="G190" s="56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customFormat="false" ht="12.75" hidden="false" customHeight="false" outlineLevel="0" collapsed="false">
      <c r="E192" s="4"/>
      <c r="F192" s="56"/>
      <c r="G192" s="56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"/>
      <c r="F193" s="56"/>
      <c r="G193" s="56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"/>
      <c r="F194" s="56"/>
      <c r="G194" s="56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customFormat="false" ht="12.75" hidden="false" customHeight="false" outlineLevel="0" collapsed="false">
      <c r="E195" s="4"/>
      <c r="F195" s="56"/>
      <c r="G195" s="56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</row>
    <row r="196" customFormat="false" ht="12.75" hidden="false" customHeight="false" outlineLevel="0" collapsed="false">
      <c r="E196" s="4"/>
      <c r="F196" s="56"/>
      <c r="G196" s="56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E197" s="4"/>
      <c r="F197" s="56"/>
      <c r="G197" s="56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E198" s="43"/>
      <c r="F198" s="62"/>
      <c r="G198" s="62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</row>
    <row r="199" customFormat="false" ht="12.75" hidden="false" customHeight="false" outlineLevel="0" collapsed="false">
      <c r="E199" s="43"/>
      <c r="F199" s="62"/>
      <c r="G199" s="62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E200" s="4"/>
      <c r="F200" s="56"/>
      <c r="G200" s="56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</row>
    <row r="201" customFormat="false" ht="12.75" hidden="false" customHeight="false" outlineLevel="0" collapsed="false">
      <c r="E201" s="4"/>
      <c r="F201" s="56"/>
      <c r="G201" s="56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E203" s="4"/>
      <c r="F203" s="62"/>
      <c r="G203" s="62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</row>
    <row r="204" customFormat="false" ht="12.75" hidden="false" customHeight="false" outlineLevel="0" collapsed="false">
      <c r="E204" s="4"/>
      <c r="F204" s="56"/>
      <c r="G204" s="56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56"/>
      <c r="G205" s="56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"/>
      <c r="F207" s="56"/>
      <c r="G207" s="56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customFormat="false" ht="12.75" hidden="false" customHeight="false" outlineLevel="0" collapsed="false">
      <c r="E208" s="4"/>
      <c r="F208" s="56"/>
      <c r="G208" s="56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</row>
    <row r="209" customFormat="false" ht="12.75" hidden="false" customHeight="false" outlineLevel="0" collapsed="false">
      <c r="E209" s="43"/>
      <c r="F209" s="62"/>
      <c r="G209" s="62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</row>
    <row r="210" customFormat="false" ht="12.75" hidden="false" customHeight="false" outlineLevel="0" collapsed="false">
      <c r="E210" s="43"/>
      <c r="F210" s="62"/>
      <c r="G210" s="62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</row>
    <row r="211" customFormat="false" ht="12.75" hidden="false" customHeight="false" outlineLevel="0" collapsed="false">
      <c r="E211" s="4"/>
      <c r="F211" s="56"/>
      <c r="G211" s="56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</row>
    <row r="212" customFormat="false" ht="12.75" hidden="false" customHeight="false" outlineLevel="0" collapsed="false">
      <c r="E212" s="4"/>
      <c r="F212" s="56"/>
      <c r="G212" s="56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</row>
    <row r="213" customFormat="false" ht="12.75" hidden="false" customHeight="false" outlineLevel="0" collapsed="false">
      <c r="E213" s="4"/>
      <c r="F213" s="56"/>
      <c r="G213" s="56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</row>
    <row r="214" customFormat="false" ht="12.75" hidden="false" customHeight="false" outlineLevel="0" collapsed="false">
      <c r="E214" s="4"/>
      <c r="F214" s="56"/>
      <c r="G214" s="56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</row>
    <row r="215" customFormat="false" ht="12.75" hidden="false" customHeight="false" outlineLevel="0" collapsed="false">
      <c r="E215" s="4"/>
      <c r="F215" s="56"/>
      <c r="G215" s="56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56"/>
      <c r="G216" s="56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 t="n">
        <f aca="false">SUM(W212:W216)</f>
        <v>0</v>
      </c>
    </row>
    <row r="217" customFormat="false" ht="12.75" hidden="false" customHeight="false" outlineLevel="0" collapsed="false">
      <c r="E217" s="4"/>
      <c r="F217" s="56"/>
      <c r="G217" s="56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</row>
    <row r="218" customFormat="false" ht="12.75" hidden="false" customHeight="false" outlineLevel="0" collapsed="false">
      <c r="E218" s="4"/>
      <c r="F218" s="56"/>
      <c r="G218" s="56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</row>
    <row r="219" customFormat="false" ht="12.75" hidden="false" customHeight="false" outlineLevel="0" collapsed="false">
      <c r="E219" s="4"/>
      <c r="F219" s="56"/>
      <c r="G219" s="56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4"/>
      <c r="F220" s="56"/>
      <c r="G220" s="56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</row>
    <row r="221" customFormat="false" ht="12.75" hidden="false" customHeight="false" outlineLevel="0" collapsed="false">
      <c r="E221" s="4"/>
      <c r="F221" s="56"/>
      <c r="G221" s="56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</row>
    <row r="222" customFormat="false" ht="12.75" hidden="false" customHeight="false" outlineLevel="0" collapsed="false">
      <c r="E222" s="4"/>
      <c r="F222" s="56"/>
      <c r="G222" s="56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</row>
    <row r="223" customFormat="false" ht="12.75" hidden="false" customHeight="false" outlineLevel="0" collapsed="false">
      <c r="E223" s="4"/>
      <c r="F223" s="56"/>
      <c r="G223" s="56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 t="n">
        <f aca="false">SUM(W220:W223)</f>
        <v>0</v>
      </c>
    </row>
    <row r="224" customFormat="false" ht="12.75" hidden="false" customHeight="false" outlineLevel="0" collapsed="false">
      <c r="E224" s="4"/>
      <c r="F224" s="56"/>
      <c r="G224" s="56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</row>
    <row r="225" customFormat="false" ht="12.75" hidden="false" customHeight="false" outlineLevel="0" collapsed="false">
      <c r="E225" s="43"/>
      <c r="F225" s="62"/>
      <c r="G225" s="62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</row>
    <row r="226" customFormat="false" ht="12.75" hidden="false" customHeight="false" outlineLevel="0" collapsed="false">
      <c r="E226" s="43"/>
      <c r="F226" s="62"/>
      <c r="G226" s="62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</row>
    <row r="227" customFormat="false" ht="12.75" hidden="false" customHeight="false" outlineLevel="0" collapsed="false">
      <c r="E227" s="43"/>
      <c r="F227" s="62"/>
      <c r="G227" s="62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</row>
    <row r="228" customFormat="false" ht="12.75" hidden="false" customHeight="false" outlineLevel="0" collapsed="false">
      <c r="E228" s="43"/>
      <c r="F228" s="62"/>
      <c r="G228" s="62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</row>
    <row r="229" customFormat="false" ht="12.75" hidden="false" customHeight="false" outlineLevel="0" collapsed="false">
      <c r="A229" s="19"/>
      <c r="B229" s="19"/>
      <c r="C229" s="20"/>
      <c r="D229" s="21"/>
      <c r="E229" s="25"/>
      <c r="F229" s="63"/>
      <c r="G229" s="63"/>
      <c r="H229" s="19"/>
      <c r="I229" s="25"/>
      <c r="J229" s="19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9"/>
      <c r="BB229" s="19"/>
      <c r="BC229" s="19"/>
      <c r="BD229" s="19"/>
      <c r="BE229" s="19"/>
      <c r="BF229" s="19"/>
      <c r="BG229" s="19"/>
      <c r="BH229" s="19"/>
      <c r="BI229" s="19"/>
      <c r="BJ229" s="19"/>
      <c r="BK229" s="19"/>
      <c r="BL229" s="19"/>
      <c r="BM229" s="19"/>
      <c r="BN229" s="19"/>
      <c r="BO229" s="19"/>
      <c r="BP229" s="19"/>
      <c r="BQ229" s="19"/>
      <c r="BR229" s="19"/>
      <c r="BS229" s="19"/>
      <c r="BT229" s="19"/>
      <c r="BU229" s="19"/>
      <c r="BV229" s="19"/>
      <c r="BW229" s="19"/>
      <c r="BX229" s="19"/>
      <c r="BY229" s="19"/>
      <c r="BZ229" s="19"/>
      <c r="CA229" s="19"/>
      <c r="CB229" s="19"/>
      <c r="CC229" s="19"/>
      <c r="CD229" s="19"/>
      <c r="CE229" s="19"/>
      <c r="CF229" s="19"/>
      <c r="CG229" s="19"/>
      <c r="CH229" s="19"/>
      <c r="CI229" s="19"/>
      <c r="CJ229" s="19"/>
      <c r="CK229" s="19"/>
      <c r="CL229" s="19"/>
      <c r="CM229" s="19"/>
      <c r="CN229" s="19"/>
      <c r="CO229" s="19"/>
      <c r="CP229" s="19"/>
      <c r="CQ229" s="19"/>
      <c r="CR229" s="19"/>
      <c r="CS229" s="19"/>
      <c r="CT229" s="19"/>
      <c r="CU229" s="19"/>
      <c r="CV229" s="19"/>
      <c r="CW229" s="19"/>
      <c r="CX229" s="19"/>
      <c r="CY229" s="19"/>
      <c r="CZ229" s="19"/>
      <c r="DA229" s="19"/>
      <c r="DB229" s="19"/>
      <c r="DC229" s="19"/>
      <c r="DD229" s="19"/>
      <c r="DE229" s="19"/>
      <c r="DF229" s="19"/>
      <c r="DG229" s="19"/>
      <c r="DH229" s="19"/>
      <c r="DI229" s="19"/>
      <c r="DJ229" s="19"/>
      <c r="DK229" s="19"/>
      <c r="DL229" s="19"/>
      <c r="DM229" s="19"/>
      <c r="DN229" s="19"/>
      <c r="DO229" s="19"/>
      <c r="DP229" s="19"/>
      <c r="DQ229" s="19"/>
      <c r="DR229" s="19"/>
      <c r="DS229" s="19"/>
      <c r="DT229" s="19"/>
      <c r="DU229" s="19"/>
      <c r="DV229" s="19"/>
      <c r="DW229" s="19"/>
      <c r="DX229" s="19"/>
      <c r="DY229" s="19"/>
      <c r="DZ229" s="19"/>
      <c r="EA229" s="19"/>
      <c r="EB229" s="19"/>
      <c r="EC229" s="19"/>
      <c r="ED229" s="19"/>
      <c r="EE229" s="19"/>
      <c r="EF229" s="19"/>
      <c r="EG229" s="19"/>
      <c r="EH229" s="19"/>
      <c r="EI229" s="19"/>
      <c r="EJ229" s="19"/>
      <c r="EK229" s="19"/>
      <c r="EL229" s="19"/>
      <c r="EM229" s="19"/>
      <c r="EN229" s="19"/>
      <c r="EO229" s="19"/>
      <c r="EP229" s="19"/>
      <c r="EQ229" s="19"/>
      <c r="ER229" s="19"/>
      <c r="ES229" s="19"/>
      <c r="ET229" s="19"/>
      <c r="EU229" s="19"/>
      <c r="EV229" s="19"/>
      <c r="EW229" s="19"/>
      <c r="EX229" s="19"/>
      <c r="EY229" s="19"/>
      <c r="EZ229" s="19"/>
      <c r="FA229" s="19"/>
      <c r="FB229" s="19"/>
      <c r="FC229" s="19"/>
      <c r="FD229" s="19"/>
      <c r="FE229" s="19"/>
      <c r="FF229" s="19"/>
      <c r="FG229" s="19"/>
      <c r="FH229" s="19"/>
      <c r="FI229" s="19"/>
      <c r="FJ229" s="19"/>
      <c r="FK229" s="19"/>
      <c r="FL229" s="19"/>
      <c r="FM229" s="19"/>
      <c r="FN229" s="19"/>
      <c r="FO229" s="19"/>
      <c r="FP229" s="19"/>
      <c r="FQ229" s="19"/>
      <c r="FR229" s="19"/>
      <c r="FS229" s="19"/>
      <c r="FT229" s="19"/>
      <c r="FU229" s="19"/>
      <c r="FV229" s="19"/>
      <c r="FW229" s="19"/>
      <c r="FX229" s="19"/>
      <c r="FY229" s="19"/>
      <c r="FZ229" s="19"/>
      <c r="GA229" s="19"/>
      <c r="GB229" s="19"/>
      <c r="GC229" s="19"/>
      <c r="GD229" s="19"/>
      <c r="GE229" s="19"/>
      <c r="GF229" s="19"/>
      <c r="GG229" s="19"/>
      <c r="GH229" s="19"/>
      <c r="GI229" s="19"/>
      <c r="GJ229" s="19"/>
      <c r="GK229" s="19"/>
      <c r="GL229" s="19"/>
      <c r="GM229" s="19"/>
      <c r="GN229" s="19"/>
      <c r="GO229" s="19"/>
      <c r="GP229" s="19"/>
      <c r="GQ229" s="19"/>
      <c r="GR229" s="19"/>
      <c r="GS229" s="19"/>
      <c r="GT229" s="19"/>
      <c r="GU229" s="19"/>
      <c r="GV229" s="19"/>
      <c r="GW229" s="19"/>
      <c r="GX229" s="19"/>
      <c r="GY229" s="19"/>
      <c r="GZ229" s="19"/>
      <c r="HA229" s="19"/>
      <c r="HB229" s="19"/>
      <c r="HC229" s="19"/>
      <c r="HD229" s="19"/>
      <c r="HE229" s="19"/>
      <c r="HF229" s="19"/>
      <c r="HG229" s="19"/>
      <c r="HH229" s="19"/>
      <c r="HI229" s="19"/>
      <c r="HJ229" s="19"/>
      <c r="HK229" s="19"/>
      <c r="HL229" s="19"/>
      <c r="HM229" s="19"/>
      <c r="HN229" s="19"/>
      <c r="HO229" s="19"/>
      <c r="HP229" s="19"/>
      <c r="HQ229" s="19"/>
      <c r="HR229" s="19"/>
      <c r="HS229" s="19"/>
      <c r="HT229" s="19"/>
      <c r="HU229" s="19"/>
      <c r="HV229" s="19"/>
      <c r="HW229" s="19"/>
      <c r="HX229" s="19"/>
      <c r="HY229" s="19"/>
      <c r="HZ229" s="19"/>
      <c r="IA229" s="19"/>
      <c r="IB229" s="19"/>
      <c r="IC229" s="19"/>
      <c r="ID229" s="19"/>
      <c r="IE229" s="19"/>
      <c r="IF229" s="19"/>
      <c r="IG229" s="19"/>
      <c r="IH229" s="19"/>
      <c r="II229" s="19"/>
      <c r="IJ229" s="19"/>
      <c r="IK229" s="19"/>
      <c r="IL229" s="19"/>
      <c r="IM229" s="19"/>
      <c r="IN229" s="19"/>
      <c r="IO229" s="19"/>
      <c r="IP229" s="19"/>
      <c r="IQ229" s="19"/>
      <c r="IR229" s="19"/>
      <c r="IS229" s="19"/>
      <c r="IT229" s="19"/>
      <c r="IU229" s="19"/>
      <c r="IV229" s="19"/>
      <c r="IW229" s="19"/>
    </row>
    <row r="230" customFormat="false" ht="12.75" hidden="false" customHeight="false" outlineLevel="0" collapsed="false">
      <c r="E230" s="43"/>
      <c r="F230" s="62"/>
      <c r="G230" s="62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</row>
    <row r="231" customFormat="false" ht="12.75" hidden="false" customHeight="false" outlineLevel="0" collapsed="false">
      <c r="E231" s="4"/>
      <c r="F231" s="56"/>
      <c r="G231" s="56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</row>
    <row r="232" customFormat="false" ht="12.75" hidden="false" customHeight="false" outlineLevel="0" collapsed="false"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</row>
    <row r="233" customFormat="false" ht="12.75" hidden="false" customHeight="false" outlineLevel="0" collapsed="false">
      <c r="E233" s="4"/>
      <c r="F233" s="56"/>
      <c r="G233" s="56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</row>
    <row r="234" customFormat="false" ht="12.75" hidden="false" customHeight="false" outlineLevel="0" collapsed="false">
      <c r="E234" s="4"/>
      <c r="F234" s="56"/>
      <c r="G234" s="56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</row>
    <row r="235" customFormat="false" ht="12.75" hidden="false" customHeight="false" outlineLevel="0" collapsed="false">
      <c r="E235" s="4"/>
      <c r="F235" s="56"/>
      <c r="G235" s="56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</row>
    <row r="236" customFormat="false" ht="12.75" hidden="false" customHeight="false" outlineLevel="0" collapsed="false">
      <c r="E236" s="4"/>
      <c r="F236" s="56"/>
      <c r="G236" s="56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</row>
    <row r="237" customFormat="false" ht="12.75" hidden="false" customHeight="false" outlineLevel="0" collapsed="false">
      <c r="E237" s="4"/>
      <c r="F237" s="56"/>
      <c r="G237" s="56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customFormat="false" ht="12.75" hidden="false" customHeight="false" outlineLevel="0" collapsed="false">
      <c r="E238" s="4"/>
      <c r="F238" s="56"/>
      <c r="G238" s="56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customFormat="false" ht="12.75" hidden="false" customHeight="false" outlineLevel="0" collapsed="false">
      <c r="E239" s="4"/>
      <c r="F239" s="56"/>
      <c r="G239" s="56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</row>
    <row r="240" customFormat="false" ht="12.75" hidden="false" customHeight="false" outlineLevel="0" collapsed="false">
      <c r="E240" s="4"/>
      <c r="F240" s="56"/>
      <c r="G240" s="56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</row>
    <row r="241" customFormat="false" ht="12.75" hidden="false" customHeight="false" outlineLevel="0" collapsed="false">
      <c r="E241" s="4"/>
      <c r="F241" s="56"/>
      <c r="G241" s="56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</row>
    <row r="242" customFormat="false" ht="12.75" hidden="false" customHeight="false" outlineLevel="0" collapsed="false">
      <c r="E242" s="4"/>
      <c r="F242" s="56"/>
      <c r="G242" s="56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</row>
    <row r="243" customFormat="false" ht="12.75" hidden="false" customHeight="false" outlineLevel="0" collapsed="false">
      <c r="E243" s="4"/>
      <c r="F243" s="4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12.75" hidden="false" customHeight="false" outlineLevel="0" collapsed="false">
      <c r="E244" s="4"/>
      <c r="F244" s="62"/>
      <c r="G244" s="62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12.75" hidden="false" customHeight="false" outlineLevel="0" collapsed="false">
      <c r="E245" s="4"/>
      <c r="F245" s="62"/>
      <c r="G245" s="62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</row>
    <row r="246" customFormat="false" ht="12.75" hidden="false" customHeight="false" outlineLevel="0" collapsed="false">
      <c r="E246" s="4"/>
      <c r="F246" s="62"/>
      <c r="G246" s="62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E247" s="4"/>
      <c r="F247" s="62"/>
      <c r="G247" s="62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</row>
    <row r="248" customFormat="false" ht="12.75" hidden="false" customHeight="false" outlineLevel="0" collapsed="false">
      <c r="E248" s="4"/>
      <c r="F248" s="62"/>
      <c r="G248" s="62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"/>
      <c r="F249" s="62"/>
      <c r="G249" s="62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</row>
    <row r="250" customFormat="false" ht="12.75" hidden="false" customHeight="false" outlineLevel="0" collapsed="false">
      <c r="E250" s="4"/>
      <c r="F250" s="62"/>
      <c r="G250" s="62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customFormat="false" ht="12.75" hidden="false" customHeight="false" outlineLevel="0" collapsed="false">
      <c r="E251" s="64"/>
      <c r="F251" s="62"/>
      <c r="G251" s="62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</row>
    <row r="252" customFormat="false" ht="12.75" hidden="false" customHeight="false" outlineLevel="0" collapsed="false">
      <c r="E252" s="4"/>
      <c r="F252" s="56"/>
      <c r="G252" s="56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4"/>
      <c r="F253" s="56"/>
      <c r="G253" s="56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</row>
    <row r="254" customFormat="false" ht="12.75" hidden="false" customHeight="false" outlineLevel="0" collapsed="false">
      <c r="E254" s="4"/>
      <c r="F254" s="56"/>
      <c r="G254" s="56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</row>
    <row r="255" customFormat="false" ht="12.75" hidden="false" customHeight="false" outlineLevel="0" collapsed="false">
      <c r="E255" s="4"/>
      <c r="F255" s="56"/>
      <c r="G255" s="56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</row>
    <row r="256" customFormat="false" ht="12.75" hidden="false" customHeight="false" outlineLevel="0" collapsed="false">
      <c r="E256" s="4"/>
      <c r="F256" s="56"/>
      <c r="G256" s="56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</row>
    <row r="257" customFormat="false" ht="12.75" hidden="false" customHeight="false" outlineLevel="0" collapsed="false">
      <c r="E257" s="4"/>
      <c r="F257" s="56"/>
      <c r="G257" s="56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</row>
    <row r="258" customFormat="false" ht="12.75" hidden="false" customHeight="false" outlineLevel="0" collapsed="false">
      <c r="E258" s="4"/>
      <c r="F258" s="56"/>
      <c r="G258" s="56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 t="n">
        <f aca="false">SUM(W255:W258)</f>
        <v>0</v>
      </c>
    </row>
    <row r="259" customFormat="false" ht="12.75" hidden="false" customHeight="false" outlineLevel="0" collapsed="false">
      <c r="E259" s="4"/>
      <c r="F259" s="56"/>
      <c r="G259" s="56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</row>
    <row r="260" customFormat="false" ht="12.75" hidden="false" customHeight="false" outlineLevel="0" collapsed="false">
      <c r="E260" s="4"/>
      <c r="F260" s="56"/>
      <c r="G260" s="56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</row>
    <row r="261" customFormat="false" ht="12.75" hidden="false" customHeight="false" outlineLevel="0" collapsed="false">
      <c r="E261" s="4"/>
      <c r="F261" s="56"/>
      <c r="G261" s="56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"/>
      <c r="F262" s="56"/>
      <c r="G262" s="56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</row>
    <row r="263" customFormat="false" ht="12.75" hidden="false" customHeight="false" outlineLevel="0" collapsed="false">
      <c r="E263" s="4"/>
      <c r="F263" s="56"/>
      <c r="G263" s="56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</row>
    <row r="264" customFormat="false" ht="12.75" hidden="false" customHeight="false" outlineLevel="0" collapsed="false">
      <c r="E264" s="4"/>
      <c r="F264" s="56"/>
      <c r="G264" s="56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</row>
    <row r="265" customFormat="false" ht="12.75" hidden="false" customHeight="false" outlineLevel="0" collapsed="false">
      <c r="E265" s="4"/>
      <c r="F265" s="56"/>
      <c r="G265" s="56"/>
      <c r="H265" s="4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</row>
    <row r="266" customFormat="false" ht="12.75" hidden="false" customHeight="false" outlineLevel="0" collapsed="false">
      <c r="E266" s="4"/>
      <c r="F266" s="56"/>
      <c r="G266" s="56"/>
      <c r="H266" s="4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</row>
    <row r="267" customFormat="false" ht="12.75" hidden="false" customHeight="false" outlineLevel="0" collapsed="false">
      <c r="E267" s="4"/>
      <c r="F267" s="56"/>
      <c r="G267" s="56"/>
      <c r="H267" s="4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</row>
    <row r="268" customFormat="false" ht="12.75" hidden="false" customHeight="false" outlineLevel="0" collapsed="false">
      <c r="E268" s="4"/>
      <c r="F268" s="56"/>
      <c r="G268" s="56"/>
      <c r="H268" s="4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 t="n">
        <f aca="false">SUM(W265:W268)</f>
        <v>0</v>
      </c>
    </row>
    <row r="269" customFormat="false" ht="12.75" hidden="false" customHeight="false" outlineLevel="0" collapsed="false">
      <c r="E269" s="4"/>
      <c r="F269" s="62"/>
      <c r="G269" s="62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</row>
    <row r="270" customFormat="false" ht="12.75" hidden="false" customHeight="false" outlineLevel="0" collapsed="false">
      <c r="E270" s="4"/>
      <c r="F270" s="62"/>
      <c r="G270" s="62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</row>
    <row r="271" customFormat="false" ht="12.75" hidden="false" customHeight="false" outlineLevel="0" collapsed="false">
      <c r="E271" s="43"/>
      <c r="F271" s="62"/>
      <c r="G271" s="62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"/>
      <c r="F272" s="56"/>
      <c r="G272" s="56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3"/>
      <c r="F273" s="62"/>
      <c r="G273" s="62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12.75" hidden="false" customHeight="false" outlineLevel="0" collapsed="false">
      <c r="E274" s="43"/>
      <c r="F274" s="62"/>
      <c r="G274" s="62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12.75" hidden="false" customHeight="false" outlineLevel="0" collapsed="false">
      <c r="E275" s="43"/>
      <c r="F275" s="62"/>
      <c r="G275" s="62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"/>
      <c r="F276" s="56"/>
      <c r="G276" s="56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"/>
      <c r="F277" s="56"/>
      <c r="G277" s="56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customFormat="false" ht="12.75" hidden="false" customHeight="false" outlineLevel="0" collapsed="false">
      <c r="E278" s="43"/>
      <c r="F278" s="62"/>
      <c r="G278" s="62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</row>
    <row r="279" customFormat="false" ht="12.75" hidden="false" customHeight="false" outlineLevel="0" collapsed="false">
      <c r="E279" s="43"/>
      <c r="F279" s="62"/>
      <c r="G279" s="62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E280" s="43"/>
      <c r="F280" s="62"/>
      <c r="G280" s="62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customFormat="false" ht="12.75" hidden="false" customHeight="false" outlineLevel="0" collapsed="false">
      <c r="E281" s="43"/>
      <c r="F281" s="62"/>
      <c r="G281" s="62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E282" s="43"/>
      <c r="F282" s="62"/>
      <c r="G282" s="62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</row>
    <row r="283" customFormat="false" ht="12.75" hidden="false" customHeight="false" outlineLevel="0" collapsed="false">
      <c r="E283" s="4"/>
      <c r="F283" s="62"/>
      <c r="G283" s="62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</row>
    <row r="284" customFormat="false" ht="12.75" hidden="false" customHeight="false" outlineLevel="0" collapsed="false">
      <c r="E284" s="4"/>
      <c r="F284" s="62"/>
      <c r="G284" s="62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</row>
    <row r="285" customFormat="false" ht="12.75" hidden="false" customHeight="false" outlineLevel="0" collapsed="false">
      <c r="E285" s="4"/>
      <c r="F285" s="56"/>
      <c r="G285" s="56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customFormat="false" ht="12.75" hidden="false" customHeight="false" outlineLevel="0" collapsed="false">
      <c r="E286" s="4"/>
      <c r="F286" s="56"/>
      <c r="G286" s="56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</row>
    <row r="287" customFormat="false" ht="12.75" hidden="false" customHeight="false" outlineLevel="0" collapsed="false">
      <c r="A287" s="19"/>
      <c r="B287" s="19"/>
      <c r="C287" s="20"/>
      <c r="D287" s="21"/>
      <c r="E287" s="25"/>
      <c r="F287" s="63"/>
      <c r="G287" s="63"/>
      <c r="H287" s="19"/>
      <c r="I287" s="25"/>
      <c r="J287" s="19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19"/>
      <c r="BI287" s="19"/>
      <c r="BJ287" s="19"/>
      <c r="BK287" s="19"/>
      <c r="BL287" s="19"/>
      <c r="BM287" s="19"/>
      <c r="BN287" s="19"/>
      <c r="BO287" s="19"/>
      <c r="BP287" s="19"/>
      <c r="BQ287" s="19"/>
      <c r="BR287" s="19"/>
      <c r="BS287" s="19"/>
      <c r="BT287" s="19"/>
      <c r="BU287" s="19"/>
      <c r="BV287" s="19"/>
      <c r="BW287" s="19"/>
      <c r="BX287" s="19"/>
      <c r="BY287" s="19"/>
      <c r="BZ287" s="19"/>
      <c r="CA287" s="19"/>
      <c r="CB287" s="19"/>
      <c r="CC287" s="19"/>
      <c r="CD287" s="19"/>
      <c r="CE287" s="19"/>
      <c r="CF287" s="19"/>
      <c r="CG287" s="19"/>
      <c r="CH287" s="19"/>
      <c r="CI287" s="19"/>
      <c r="CJ287" s="19"/>
      <c r="CK287" s="19"/>
      <c r="CL287" s="19"/>
      <c r="CM287" s="19"/>
      <c r="CN287" s="19"/>
      <c r="CO287" s="19"/>
      <c r="CP287" s="19"/>
      <c r="CQ287" s="19"/>
      <c r="CR287" s="19"/>
      <c r="CS287" s="19"/>
      <c r="CT287" s="19"/>
      <c r="CU287" s="19"/>
      <c r="CV287" s="19"/>
      <c r="CW287" s="19"/>
      <c r="CX287" s="19"/>
      <c r="CY287" s="19"/>
      <c r="CZ287" s="19"/>
      <c r="DA287" s="19"/>
      <c r="DB287" s="19"/>
      <c r="DC287" s="19"/>
      <c r="DD287" s="19"/>
      <c r="DE287" s="19"/>
      <c r="DF287" s="19"/>
      <c r="DG287" s="19"/>
      <c r="DH287" s="19"/>
      <c r="DI287" s="19"/>
      <c r="DJ287" s="19"/>
      <c r="DK287" s="19"/>
      <c r="DL287" s="19"/>
      <c r="DM287" s="19"/>
      <c r="DN287" s="19"/>
      <c r="DO287" s="19"/>
      <c r="DP287" s="19"/>
      <c r="DQ287" s="19"/>
      <c r="DR287" s="19"/>
      <c r="DS287" s="19"/>
      <c r="DT287" s="19"/>
      <c r="DU287" s="19"/>
      <c r="DV287" s="19"/>
      <c r="DW287" s="19"/>
      <c r="DX287" s="19"/>
      <c r="DY287" s="19"/>
      <c r="DZ287" s="19"/>
      <c r="EA287" s="19"/>
      <c r="EB287" s="19"/>
      <c r="EC287" s="19"/>
      <c r="ED287" s="19"/>
      <c r="EE287" s="19"/>
      <c r="EF287" s="19"/>
      <c r="EG287" s="19"/>
      <c r="EH287" s="19"/>
      <c r="EI287" s="19"/>
      <c r="EJ287" s="19"/>
      <c r="EK287" s="19"/>
      <c r="EL287" s="19"/>
      <c r="EM287" s="19"/>
      <c r="EN287" s="19"/>
      <c r="EO287" s="19"/>
      <c r="EP287" s="19"/>
      <c r="EQ287" s="19"/>
      <c r="ER287" s="19"/>
      <c r="ES287" s="19"/>
      <c r="ET287" s="19"/>
      <c r="EU287" s="19"/>
      <c r="EV287" s="19"/>
      <c r="EW287" s="19"/>
      <c r="EX287" s="19"/>
      <c r="EY287" s="19"/>
      <c r="EZ287" s="19"/>
      <c r="FA287" s="19"/>
      <c r="FB287" s="19"/>
      <c r="FC287" s="19"/>
      <c r="FD287" s="19"/>
      <c r="FE287" s="19"/>
      <c r="FF287" s="19"/>
      <c r="FG287" s="19"/>
      <c r="FH287" s="19"/>
      <c r="FI287" s="19"/>
      <c r="FJ287" s="19"/>
      <c r="FK287" s="19"/>
      <c r="FL287" s="19"/>
      <c r="FM287" s="19"/>
      <c r="FN287" s="19"/>
      <c r="FO287" s="19"/>
      <c r="FP287" s="19"/>
      <c r="FQ287" s="19"/>
      <c r="FR287" s="19"/>
      <c r="FS287" s="19"/>
      <c r="FT287" s="19"/>
      <c r="FU287" s="19"/>
      <c r="FV287" s="19"/>
      <c r="FW287" s="19"/>
      <c r="FX287" s="19"/>
      <c r="FY287" s="19"/>
      <c r="FZ287" s="19"/>
      <c r="GA287" s="19"/>
      <c r="GB287" s="19"/>
      <c r="GC287" s="19"/>
      <c r="GD287" s="19"/>
      <c r="GE287" s="19"/>
      <c r="GF287" s="19"/>
      <c r="GG287" s="19"/>
      <c r="GH287" s="19"/>
      <c r="GI287" s="19"/>
      <c r="GJ287" s="19"/>
      <c r="GK287" s="19"/>
      <c r="GL287" s="19"/>
      <c r="GM287" s="19"/>
      <c r="GN287" s="19"/>
      <c r="GO287" s="19"/>
      <c r="GP287" s="19"/>
      <c r="GQ287" s="19"/>
      <c r="GR287" s="19"/>
      <c r="GS287" s="19"/>
      <c r="GT287" s="19"/>
      <c r="GU287" s="19"/>
      <c r="GV287" s="19"/>
      <c r="GW287" s="19"/>
      <c r="GX287" s="19"/>
      <c r="GY287" s="19"/>
      <c r="GZ287" s="19"/>
      <c r="HA287" s="19"/>
      <c r="HB287" s="19"/>
      <c r="HC287" s="19"/>
      <c r="HD287" s="19"/>
      <c r="HE287" s="19"/>
      <c r="HF287" s="19"/>
      <c r="HG287" s="19"/>
      <c r="HH287" s="19"/>
      <c r="HI287" s="19"/>
      <c r="HJ287" s="19"/>
      <c r="HK287" s="19"/>
      <c r="HL287" s="19"/>
      <c r="HM287" s="19"/>
      <c r="HN287" s="19"/>
      <c r="HO287" s="19"/>
      <c r="HP287" s="19"/>
      <c r="HQ287" s="19"/>
      <c r="HR287" s="19"/>
      <c r="HS287" s="19"/>
      <c r="HT287" s="19"/>
      <c r="HU287" s="19"/>
      <c r="HV287" s="19"/>
      <c r="HW287" s="19"/>
      <c r="HX287" s="19"/>
      <c r="HY287" s="19"/>
      <c r="HZ287" s="19"/>
      <c r="IA287" s="19"/>
      <c r="IB287" s="19"/>
      <c r="IC287" s="19"/>
      <c r="ID287" s="19"/>
      <c r="IE287" s="19"/>
      <c r="IF287" s="19"/>
      <c r="IG287" s="19"/>
      <c r="IH287" s="19"/>
      <c r="II287" s="19"/>
      <c r="IJ287" s="19"/>
      <c r="IK287" s="19"/>
      <c r="IL287" s="19"/>
      <c r="IM287" s="19"/>
      <c r="IN287" s="19"/>
      <c r="IO287" s="19"/>
      <c r="IP287" s="19"/>
      <c r="IQ287" s="19"/>
      <c r="IR287" s="19"/>
      <c r="IS287" s="19"/>
      <c r="IT287" s="19"/>
      <c r="IU287" s="19"/>
      <c r="IV287" s="19"/>
      <c r="IW287" s="19"/>
    </row>
    <row r="288" customFormat="false" ht="12.75" hidden="false" customHeight="false" outlineLevel="0" collapsed="false">
      <c r="E288" s="4"/>
      <c r="F288" s="62"/>
      <c r="G288" s="62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</row>
    <row r="289" customFormat="false" ht="12.75" hidden="false" customHeight="false" outlineLevel="0" collapsed="false">
      <c r="E289" s="4"/>
      <c r="F289" s="62"/>
      <c r="G289" s="62"/>
      <c r="I289" s="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</row>
    <row r="290" customFormat="false" ht="12.75" hidden="false" customHeight="false" outlineLevel="0" collapsed="false">
      <c r="E290" s="4"/>
      <c r="F290" s="62"/>
      <c r="G290" s="62"/>
      <c r="I290" s="4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</row>
    <row r="291" customFormat="false" ht="12.75" hidden="false" customHeight="false" outlineLevel="0" collapsed="false">
      <c r="E291" s="4"/>
      <c r="F291" s="62"/>
      <c r="G291" s="62"/>
      <c r="I291" s="4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</row>
    <row r="292" customFormat="false" ht="12.75" hidden="false" customHeight="false" outlineLevel="0" collapsed="false">
      <c r="E292" s="4"/>
      <c r="F292" s="62"/>
      <c r="G292" s="62"/>
      <c r="I292" s="4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customFormat="false" ht="12.75" hidden="false" customHeight="false" outlineLevel="0" collapsed="false">
      <c r="E293" s="4"/>
      <c r="F293" s="62"/>
      <c r="G293" s="62"/>
      <c r="I293" s="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</row>
    <row r="294" customFormat="false" ht="12.75" hidden="false" customHeight="false" outlineLevel="0" collapsed="false">
      <c r="E294" s="43"/>
      <c r="F294" s="62"/>
      <c r="G294" s="62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</row>
    <row r="295" customFormat="false" ht="12.75" hidden="false" customHeight="false" outlineLevel="0" collapsed="false">
      <c r="E295" s="43"/>
      <c r="F295" s="62"/>
      <c r="G295" s="62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</row>
    <row r="296" customFormat="false" ht="12.75" hidden="false" customHeight="false" outlineLevel="0" collapsed="false">
      <c r="E296" s="43"/>
      <c r="F296" s="62"/>
      <c r="G296" s="62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</row>
    <row r="297" customFormat="false" ht="12.75" hidden="false" customHeight="false" outlineLevel="0" collapsed="false">
      <c r="E297" s="4"/>
      <c r="F297" s="62"/>
      <c r="G297" s="62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</row>
    <row r="298" customFormat="false" ht="12.75" hidden="false" customHeight="false" outlineLevel="0" collapsed="false">
      <c r="E298" s="4"/>
      <c r="F298" s="62"/>
      <c r="G298" s="62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</row>
    <row r="299" customFormat="false" ht="12.75" hidden="false" customHeight="false" outlineLevel="0" collapsed="false">
      <c r="E299" s="4"/>
      <c r="F299" s="62"/>
      <c r="G299" s="62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</row>
    <row r="300" customFormat="false" ht="12.75" hidden="false" customHeight="false" outlineLevel="0" collapsed="false">
      <c r="E300" s="4"/>
      <c r="F300" s="62"/>
      <c r="G300" s="62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</row>
    <row r="301" customFormat="false" ht="12.75" hidden="false" customHeight="false" outlineLevel="0" collapsed="false">
      <c r="E301" s="4"/>
      <c r="F301" s="62"/>
      <c r="G301" s="62"/>
      <c r="I301" s="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</row>
    <row r="302" customFormat="false" ht="12.75" hidden="false" customHeight="false" outlineLevel="0" collapsed="false">
      <c r="E302" s="4"/>
      <c r="F302" s="62"/>
      <c r="G302" s="62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</row>
    <row r="303" customFormat="false" ht="12.75" hidden="false" customHeight="false" outlineLevel="0" collapsed="false">
      <c r="E303" s="4"/>
      <c r="F303" s="62"/>
      <c r="G303" s="62"/>
      <c r="I303" s="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</row>
    <row r="304" customFormat="false" ht="12.75" hidden="false" customHeight="false" outlineLevel="0" collapsed="false">
      <c r="E304" s="4"/>
      <c r="F304" s="62"/>
      <c r="G304" s="62"/>
      <c r="I304" s="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</row>
    <row r="305" customFormat="false" ht="12.75" hidden="false" customHeight="false" outlineLevel="0" collapsed="false">
      <c r="E305" s="4"/>
      <c r="F305" s="62"/>
      <c r="G305" s="62"/>
      <c r="I305" s="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customFormat="false" ht="12.75" hidden="false" customHeight="false" outlineLevel="0" collapsed="false">
      <c r="E306" s="4"/>
      <c r="F306" s="56"/>
      <c r="G306" s="56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</row>
    <row r="307" customFormat="false" ht="12.75" hidden="false" customHeight="false" outlineLevel="0" collapsed="false">
      <c r="E307" s="4"/>
      <c r="F307" s="56"/>
      <c r="G307" s="56"/>
      <c r="I307" s="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</row>
    <row r="308" customFormat="false" ht="12.75" hidden="false" customHeight="false" outlineLevel="0" collapsed="false">
      <c r="E308" s="4"/>
      <c r="F308" s="56"/>
      <c r="G308" s="56"/>
      <c r="I308" s="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</row>
    <row r="309" customFormat="false" ht="12.75" hidden="false" customHeight="false" outlineLevel="0" collapsed="false">
      <c r="E309" s="4"/>
      <c r="F309" s="56"/>
      <c r="G309" s="56"/>
      <c r="I309" s="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</row>
    <row r="310" customFormat="false" ht="12.75" hidden="false" customHeight="false" outlineLevel="0" collapsed="false">
      <c r="E310" s="4"/>
      <c r="F310" s="56"/>
      <c r="G310" s="56"/>
      <c r="I310" s="4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</row>
    <row r="311" customFormat="false" ht="12.75" hidden="false" customHeight="false" outlineLevel="0" collapsed="false">
      <c r="A311" s="19"/>
      <c r="B311" s="19"/>
      <c r="C311" s="20"/>
      <c r="D311" s="21"/>
      <c r="E311" s="25"/>
      <c r="F311" s="63"/>
      <c r="G311" s="63"/>
      <c r="H311" s="19"/>
      <c r="I311" s="25"/>
      <c r="J311" s="19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  <c r="BA311" s="19"/>
      <c r="BB311" s="19"/>
      <c r="BC311" s="19"/>
      <c r="BD311" s="19"/>
      <c r="BE311" s="19"/>
      <c r="BF311" s="19"/>
      <c r="BG311" s="19"/>
      <c r="BH311" s="19"/>
      <c r="BI311" s="19"/>
      <c r="BJ311" s="19"/>
      <c r="BK311" s="19"/>
      <c r="BL311" s="19"/>
      <c r="BM311" s="19"/>
      <c r="BN311" s="19"/>
      <c r="BO311" s="19"/>
      <c r="BP311" s="19"/>
      <c r="BQ311" s="19"/>
      <c r="BR311" s="19"/>
      <c r="BS311" s="19"/>
      <c r="BT311" s="19"/>
      <c r="BU311" s="19"/>
      <c r="BV311" s="19"/>
      <c r="BW311" s="19"/>
      <c r="BX311" s="19"/>
      <c r="BY311" s="19"/>
      <c r="BZ311" s="19"/>
      <c r="CA311" s="19"/>
      <c r="CB311" s="19"/>
      <c r="CC311" s="19"/>
      <c r="CD311" s="19"/>
      <c r="CE311" s="19"/>
      <c r="CF311" s="19"/>
      <c r="CG311" s="19"/>
      <c r="CH311" s="19"/>
      <c r="CI311" s="19"/>
      <c r="CJ311" s="19"/>
      <c r="CK311" s="19"/>
      <c r="CL311" s="19"/>
      <c r="CM311" s="19"/>
      <c r="CN311" s="19"/>
      <c r="CO311" s="19"/>
      <c r="CP311" s="19"/>
      <c r="CQ311" s="19"/>
      <c r="CR311" s="19"/>
      <c r="CS311" s="19"/>
      <c r="CT311" s="19"/>
      <c r="CU311" s="19"/>
      <c r="CV311" s="19"/>
      <c r="CW311" s="19"/>
      <c r="CX311" s="19"/>
      <c r="CY311" s="19"/>
      <c r="CZ311" s="19"/>
      <c r="DA311" s="19"/>
      <c r="DB311" s="19"/>
      <c r="DC311" s="19"/>
      <c r="DD311" s="19"/>
      <c r="DE311" s="19"/>
      <c r="DF311" s="19"/>
      <c r="DG311" s="19"/>
      <c r="DH311" s="19"/>
      <c r="DI311" s="19"/>
      <c r="DJ311" s="19"/>
      <c r="DK311" s="19"/>
      <c r="DL311" s="19"/>
      <c r="DM311" s="19"/>
      <c r="DN311" s="19"/>
      <c r="DO311" s="19"/>
      <c r="DP311" s="19"/>
      <c r="DQ311" s="19"/>
      <c r="DR311" s="19"/>
      <c r="DS311" s="19"/>
      <c r="DT311" s="19"/>
      <c r="DU311" s="19"/>
      <c r="DV311" s="19"/>
      <c r="DW311" s="19"/>
      <c r="DX311" s="19"/>
      <c r="DY311" s="19"/>
      <c r="DZ311" s="19"/>
      <c r="EA311" s="19"/>
      <c r="EB311" s="19"/>
      <c r="EC311" s="19"/>
      <c r="ED311" s="19"/>
      <c r="EE311" s="19"/>
      <c r="EF311" s="19"/>
      <c r="EG311" s="19"/>
      <c r="EH311" s="19"/>
      <c r="EI311" s="19"/>
      <c r="EJ311" s="19"/>
      <c r="EK311" s="19"/>
      <c r="EL311" s="19"/>
      <c r="EM311" s="19"/>
      <c r="EN311" s="19"/>
      <c r="EO311" s="19"/>
      <c r="EP311" s="19"/>
      <c r="EQ311" s="19"/>
      <c r="ER311" s="19"/>
      <c r="ES311" s="19"/>
      <c r="ET311" s="19"/>
      <c r="EU311" s="19"/>
      <c r="EV311" s="19"/>
      <c r="EW311" s="19"/>
      <c r="EX311" s="19"/>
      <c r="EY311" s="19"/>
      <c r="EZ311" s="19"/>
      <c r="FA311" s="19"/>
      <c r="FB311" s="19"/>
      <c r="FC311" s="19"/>
      <c r="FD311" s="19"/>
      <c r="FE311" s="19"/>
      <c r="FF311" s="19"/>
      <c r="FG311" s="19"/>
      <c r="FH311" s="19"/>
      <c r="FI311" s="19"/>
      <c r="FJ311" s="19"/>
      <c r="FK311" s="19"/>
      <c r="FL311" s="19"/>
      <c r="FM311" s="19"/>
      <c r="FN311" s="19"/>
      <c r="FO311" s="19"/>
      <c r="FP311" s="19"/>
      <c r="FQ311" s="19"/>
      <c r="FR311" s="19"/>
      <c r="FS311" s="19"/>
      <c r="FT311" s="19"/>
      <c r="FU311" s="19"/>
      <c r="FV311" s="19"/>
      <c r="FW311" s="19"/>
      <c r="FX311" s="19"/>
      <c r="FY311" s="19"/>
      <c r="FZ311" s="19"/>
      <c r="GA311" s="19"/>
      <c r="GB311" s="19"/>
      <c r="GC311" s="19"/>
      <c r="GD311" s="19"/>
      <c r="GE311" s="19"/>
      <c r="GF311" s="19"/>
      <c r="GG311" s="19"/>
      <c r="GH311" s="19"/>
      <c r="GI311" s="19"/>
      <c r="GJ311" s="19"/>
      <c r="GK311" s="19"/>
      <c r="GL311" s="19"/>
      <c r="GM311" s="19"/>
      <c r="GN311" s="19"/>
      <c r="GO311" s="19"/>
      <c r="GP311" s="19"/>
      <c r="GQ311" s="19"/>
      <c r="GR311" s="19"/>
      <c r="GS311" s="19"/>
      <c r="GT311" s="19"/>
      <c r="GU311" s="19"/>
      <c r="GV311" s="19"/>
      <c r="GW311" s="19"/>
      <c r="GX311" s="19"/>
      <c r="GY311" s="19"/>
      <c r="GZ311" s="19"/>
      <c r="HA311" s="19"/>
      <c r="HB311" s="19"/>
      <c r="HC311" s="19"/>
      <c r="HD311" s="19"/>
      <c r="HE311" s="19"/>
      <c r="HF311" s="19"/>
      <c r="HG311" s="19"/>
      <c r="HH311" s="19"/>
      <c r="HI311" s="19"/>
      <c r="HJ311" s="19"/>
      <c r="HK311" s="19"/>
      <c r="HL311" s="19"/>
      <c r="HM311" s="19"/>
      <c r="HN311" s="19"/>
      <c r="HO311" s="19"/>
      <c r="HP311" s="19"/>
      <c r="HQ311" s="19"/>
      <c r="HR311" s="19"/>
      <c r="HS311" s="19"/>
      <c r="HT311" s="19"/>
      <c r="HU311" s="19"/>
      <c r="HV311" s="19"/>
      <c r="HW311" s="19"/>
      <c r="HX311" s="19"/>
      <c r="HY311" s="19"/>
      <c r="HZ311" s="19"/>
      <c r="IA311" s="19"/>
      <c r="IB311" s="19"/>
      <c r="IC311" s="19"/>
      <c r="ID311" s="19"/>
      <c r="IE311" s="19"/>
      <c r="IF311" s="19"/>
      <c r="IG311" s="19"/>
      <c r="IH311" s="19"/>
      <c r="II311" s="19"/>
      <c r="IJ311" s="19"/>
      <c r="IK311" s="19"/>
      <c r="IL311" s="19"/>
      <c r="IM311" s="19"/>
      <c r="IN311" s="19"/>
      <c r="IO311" s="19"/>
      <c r="IP311" s="19"/>
      <c r="IQ311" s="19"/>
      <c r="IR311" s="19"/>
      <c r="IS311" s="19"/>
      <c r="IT311" s="19"/>
      <c r="IU311" s="19"/>
      <c r="IV311" s="19"/>
      <c r="IW311" s="19"/>
    </row>
    <row r="312" customFormat="false" ht="12.75" hidden="false" customHeight="false" outlineLevel="0" collapsed="false">
      <c r="E312" s="4"/>
      <c r="F312" s="56"/>
      <c r="G312" s="56"/>
      <c r="I312" s="4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</row>
    <row r="313" customFormat="false" ht="12.75" hidden="false" customHeight="false" outlineLevel="0" collapsed="false">
      <c r="E313" s="4"/>
      <c r="F313" s="56"/>
      <c r="G313" s="56"/>
      <c r="H313" s="4"/>
      <c r="I313" s="4"/>
      <c r="K313" s="15"/>
      <c r="L313" s="32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</row>
    <row r="314" customFormat="false" ht="12.75" hidden="false" customHeight="false" outlineLevel="0" collapsed="false">
      <c r="E314" s="4"/>
      <c r="F314" s="56"/>
      <c r="G314" s="56"/>
      <c r="H314" s="4"/>
      <c r="I314" s="4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</row>
    <row r="315" customFormat="false" ht="12.75" hidden="false" customHeight="false" outlineLevel="0" collapsed="false">
      <c r="E315" s="4"/>
      <c r="F315" s="56"/>
      <c r="G315" s="56"/>
      <c r="I315" s="4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</row>
    <row r="316" customFormat="false" ht="12.75" hidden="false" customHeight="false" outlineLevel="0" collapsed="false">
      <c r="E316" s="4"/>
      <c r="F316" s="56"/>
      <c r="G316" s="56"/>
      <c r="I316" s="4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</row>
    <row r="317" customFormat="false" ht="12.75" hidden="false" customHeight="false" outlineLevel="0" collapsed="false">
      <c r="E317" s="4"/>
      <c r="F317" s="56"/>
      <c r="G317" s="56"/>
      <c r="I317" s="4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</row>
    <row r="318" customFormat="false" ht="12.75" hidden="false" customHeight="false" outlineLevel="0" collapsed="false"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</row>
    <row r="319" customFormat="false" ht="12.75" hidden="false" customHeight="false" outlineLevel="0" collapsed="false">
      <c r="A319" s="19"/>
      <c r="B319" s="19"/>
      <c r="C319" s="20"/>
      <c r="D319" s="21"/>
      <c r="E319" s="25"/>
      <c r="F319" s="63"/>
      <c r="G319" s="63"/>
      <c r="H319" s="19"/>
      <c r="I319" s="25"/>
      <c r="J319" s="19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9"/>
      <c r="BB319" s="19"/>
      <c r="BC319" s="19"/>
      <c r="BD319" s="19"/>
      <c r="BE319" s="19"/>
      <c r="BF319" s="19"/>
      <c r="BG319" s="19"/>
      <c r="BH319" s="19"/>
      <c r="BI319" s="19"/>
      <c r="BJ319" s="19"/>
      <c r="BK319" s="19"/>
      <c r="BL319" s="19"/>
      <c r="BM319" s="19"/>
      <c r="BN319" s="19"/>
      <c r="BO319" s="19"/>
      <c r="BP319" s="19"/>
      <c r="BQ319" s="19"/>
      <c r="BR319" s="19"/>
      <c r="BS319" s="19"/>
      <c r="BT319" s="19"/>
      <c r="BU319" s="19"/>
      <c r="BV319" s="19"/>
      <c r="BW319" s="19"/>
      <c r="BX319" s="19"/>
      <c r="BY319" s="19"/>
      <c r="BZ319" s="19"/>
      <c r="CA319" s="19"/>
      <c r="CB319" s="19"/>
      <c r="CC319" s="19"/>
      <c r="CD319" s="19"/>
      <c r="CE319" s="19"/>
      <c r="CF319" s="19"/>
      <c r="CG319" s="19"/>
      <c r="CH319" s="19"/>
      <c r="CI319" s="19"/>
      <c r="CJ319" s="19"/>
      <c r="CK319" s="19"/>
      <c r="CL319" s="19"/>
      <c r="CM319" s="19"/>
      <c r="CN319" s="19"/>
      <c r="CO319" s="19"/>
      <c r="CP319" s="19"/>
      <c r="CQ319" s="19"/>
      <c r="CR319" s="19"/>
      <c r="CS319" s="19"/>
      <c r="CT319" s="19"/>
      <c r="CU319" s="19"/>
      <c r="CV319" s="19"/>
      <c r="CW319" s="19"/>
      <c r="CX319" s="19"/>
      <c r="CY319" s="19"/>
      <c r="CZ319" s="19"/>
      <c r="DA319" s="19"/>
      <c r="DB319" s="19"/>
      <c r="DC319" s="19"/>
      <c r="DD319" s="19"/>
      <c r="DE319" s="19"/>
      <c r="DF319" s="19"/>
      <c r="DG319" s="19"/>
      <c r="DH319" s="19"/>
      <c r="DI319" s="19"/>
      <c r="DJ319" s="19"/>
      <c r="DK319" s="19"/>
      <c r="DL319" s="19"/>
      <c r="DM319" s="19"/>
      <c r="DN319" s="19"/>
      <c r="DO319" s="19"/>
      <c r="DP319" s="19"/>
      <c r="DQ319" s="19"/>
      <c r="DR319" s="19"/>
      <c r="DS319" s="19"/>
      <c r="DT319" s="19"/>
      <c r="DU319" s="19"/>
      <c r="DV319" s="19"/>
      <c r="DW319" s="19"/>
      <c r="DX319" s="19"/>
      <c r="DY319" s="19"/>
      <c r="DZ319" s="19"/>
      <c r="EA319" s="19"/>
      <c r="EB319" s="19"/>
      <c r="EC319" s="19"/>
      <c r="ED319" s="19"/>
      <c r="EE319" s="19"/>
      <c r="EF319" s="19"/>
      <c r="EG319" s="19"/>
      <c r="EH319" s="19"/>
      <c r="EI319" s="19"/>
      <c r="EJ319" s="19"/>
      <c r="EK319" s="19"/>
      <c r="EL319" s="19"/>
      <c r="EM319" s="19"/>
      <c r="EN319" s="19"/>
      <c r="EO319" s="19"/>
      <c r="EP319" s="19"/>
      <c r="EQ319" s="19"/>
      <c r="ER319" s="19"/>
      <c r="ES319" s="19"/>
      <c r="ET319" s="19"/>
      <c r="EU319" s="19"/>
      <c r="EV319" s="19"/>
      <c r="EW319" s="19"/>
      <c r="EX319" s="19"/>
      <c r="EY319" s="19"/>
      <c r="EZ319" s="19"/>
      <c r="FA319" s="19"/>
      <c r="FB319" s="19"/>
      <c r="FC319" s="19"/>
      <c r="FD319" s="19"/>
      <c r="FE319" s="19"/>
      <c r="FF319" s="19"/>
      <c r="FG319" s="19"/>
      <c r="FH319" s="19"/>
      <c r="FI319" s="19"/>
      <c r="FJ319" s="19"/>
      <c r="FK319" s="19"/>
      <c r="FL319" s="19"/>
      <c r="FM319" s="19"/>
      <c r="FN319" s="19"/>
      <c r="FO319" s="19"/>
      <c r="FP319" s="19"/>
      <c r="FQ319" s="19"/>
      <c r="FR319" s="19"/>
      <c r="FS319" s="19"/>
      <c r="FT319" s="19"/>
      <c r="FU319" s="19"/>
      <c r="FV319" s="19"/>
      <c r="FW319" s="19"/>
      <c r="FX319" s="19"/>
      <c r="FY319" s="19"/>
      <c r="FZ319" s="19"/>
      <c r="GA319" s="19"/>
      <c r="GB319" s="19"/>
      <c r="GC319" s="19"/>
      <c r="GD319" s="19"/>
      <c r="GE319" s="19"/>
      <c r="GF319" s="19"/>
      <c r="GG319" s="19"/>
      <c r="GH319" s="19"/>
      <c r="GI319" s="19"/>
      <c r="GJ319" s="19"/>
      <c r="GK319" s="19"/>
      <c r="GL319" s="19"/>
      <c r="GM319" s="19"/>
      <c r="GN319" s="19"/>
      <c r="GO319" s="19"/>
      <c r="GP319" s="19"/>
      <c r="GQ319" s="19"/>
      <c r="GR319" s="19"/>
      <c r="GS319" s="19"/>
      <c r="GT319" s="19"/>
      <c r="GU319" s="19"/>
      <c r="GV319" s="19"/>
      <c r="GW319" s="19"/>
      <c r="GX319" s="19"/>
      <c r="GY319" s="19"/>
      <c r="GZ319" s="19"/>
      <c r="HA319" s="19"/>
      <c r="HB319" s="19"/>
      <c r="HC319" s="19"/>
      <c r="HD319" s="19"/>
      <c r="HE319" s="19"/>
      <c r="HF319" s="19"/>
      <c r="HG319" s="19"/>
      <c r="HH319" s="19"/>
      <c r="HI319" s="19"/>
      <c r="HJ319" s="19"/>
      <c r="HK319" s="19"/>
      <c r="HL319" s="19"/>
      <c r="HM319" s="19"/>
      <c r="HN319" s="19"/>
      <c r="HO319" s="19"/>
      <c r="HP319" s="19"/>
      <c r="HQ319" s="19"/>
      <c r="HR319" s="19"/>
      <c r="HS319" s="19"/>
      <c r="HT319" s="19"/>
      <c r="HU319" s="19"/>
      <c r="HV319" s="19"/>
      <c r="HW319" s="19"/>
      <c r="HX319" s="19"/>
      <c r="HY319" s="19"/>
      <c r="HZ319" s="19"/>
      <c r="IA319" s="19"/>
      <c r="IB319" s="19"/>
      <c r="IC319" s="19"/>
      <c r="ID319" s="19"/>
      <c r="IE319" s="19"/>
      <c r="IF319" s="19"/>
      <c r="IG319" s="19"/>
      <c r="IH319" s="19"/>
      <c r="II319" s="19"/>
      <c r="IJ319" s="19"/>
      <c r="IK319" s="19"/>
      <c r="IL319" s="19"/>
      <c r="IM319" s="19"/>
      <c r="IN319" s="19"/>
      <c r="IO319" s="19"/>
      <c r="IP319" s="19"/>
      <c r="IQ319" s="19"/>
      <c r="IR319" s="19"/>
      <c r="IS319" s="19"/>
      <c r="IT319" s="19"/>
      <c r="IU319" s="19"/>
      <c r="IV319" s="19"/>
      <c r="IW319" s="19"/>
    </row>
    <row r="320" customFormat="false" ht="12.75" hidden="false" customHeight="false" outlineLevel="0" collapsed="false">
      <c r="A320" s="19"/>
      <c r="B320" s="19"/>
      <c r="C320" s="20"/>
      <c r="D320" s="21"/>
      <c r="E320" s="25"/>
      <c r="F320" s="63"/>
      <c r="G320" s="63"/>
      <c r="H320" s="19"/>
      <c r="I320" s="25"/>
      <c r="J320" s="19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  <c r="BF320" s="19"/>
      <c r="BG320" s="19"/>
      <c r="BH320" s="19"/>
      <c r="BI320" s="19"/>
      <c r="BJ320" s="19"/>
      <c r="BK320" s="19"/>
      <c r="BL320" s="19"/>
      <c r="BM320" s="19"/>
      <c r="BN320" s="19"/>
      <c r="BO320" s="19"/>
      <c r="BP320" s="19"/>
      <c r="BQ320" s="19"/>
      <c r="BR320" s="19"/>
      <c r="BS320" s="19"/>
      <c r="BT320" s="19"/>
      <c r="BU320" s="19"/>
      <c r="BV320" s="19"/>
      <c r="BW320" s="19"/>
      <c r="BX320" s="19"/>
      <c r="BY320" s="19"/>
      <c r="BZ320" s="19"/>
      <c r="CA320" s="19"/>
      <c r="CB320" s="19"/>
      <c r="CC320" s="19"/>
      <c r="CD320" s="19"/>
      <c r="CE320" s="19"/>
      <c r="CF320" s="19"/>
      <c r="CG320" s="19"/>
      <c r="CH320" s="19"/>
      <c r="CI320" s="19"/>
      <c r="CJ320" s="19"/>
      <c r="CK320" s="19"/>
      <c r="CL320" s="19"/>
      <c r="CM320" s="19"/>
      <c r="CN320" s="19"/>
      <c r="CO320" s="19"/>
      <c r="CP320" s="19"/>
      <c r="CQ320" s="19"/>
      <c r="CR320" s="19"/>
      <c r="CS320" s="19"/>
      <c r="CT320" s="19"/>
      <c r="CU320" s="19"/>
      <c r="CV320" s="19"/>
      <c r="CW320" s="19"/>
      <c r="CX320" s="19"/>
      <c r="CY320" s="19"/>
      <c r="CZ320" s="19"/>
      <c r="DA320" s="19"/>
      <c r="DB320" s="19"/>
      <c r="DC320" s="19"/>
      <c r="DD320" s="19"/>
      <c r="DE320" s="19"/>
      <c r="DF320" s="19"/>
      <c r="DG320" s="19"/>
      <c r="DH320" s="19"/>
      <c r="DI320" s="19"/>
      <c r="DJ320" s="19"/>
      <c r="DK320" s="19"/>
      <c r="DL320" s="19"/>
      <c r="DM320" s="19"/>
      <c r="DN320" s="19"/>
      <c r="DO320" s="19"/>
      <c r="DP320" s="19"/>
      <c r="DQ320" s="19"/>
      <c r="DR320" s="19"/>
      <c r="DS320" s="19"/>
      <c r="DT320" s="19"/>
      <c r="DU320" s="19"/>
      <c r="DV320" s="19"/>
      <c r="DW320" s="19"/>
      <c r="DX320" s="19"/>
      <c r="DY320" s="19"/>
      <c r="DZ320" s="19"/>
      <c r="EA320" s="19"/>
      <c r="EB320" s="19"/>
      <c r="EC320" s="19"/>
      <c r="ED320" s="19"/>
      <c r="EE320" s="19"/>
      <c r="EF320" s="19"/>
      <c r="EG320" s="19"/>
      <c r="EH320" s="19"/>
      <c r="EI320" s="19"/>
      <c r="EJ320" s="19"/>
      <c r="EK320" s="19"/>
      <c r="EL320" s="19"/>
      <c r="EM320" s="19"/>
      <c r="EN320" s="19"/>
      <c r="EO320" s="19"/>
      <c r="EP320" s="19"/>
      <c r="EQ320" s="19"/>
      <c r="ER320" s="19"/>
      <c r="ES320" s="19"/>
      <c r="ET320" s="19"/>
      <c r="EU320" s="19"/>
      <c r="EV320" s="19"/>
      <c r="EW320" s="19"/>
      <c r="EX320" s="19"/>
      <c r="EY320" s="19"/>
      <c r="EZ320" s="19"/>
      <c r="FA320" s="19"/>
      <c r="FB320" s="19"/>
      <c r="FC320" s="19"/>
      <c r="FD320" s="19"/>
      <c r="FE320" s="19"/>
      <c r="FF320" s="19"/>
      <c r="FG320" s="19"/>
      <c r="FH320" s="19"/>
      <c r="FI320" s="19"/>
      <c r="FJ320" s="19"/>
      <c r="FK320" s="19"/>
      <c r="FL320" s="19"/>
      <c r="FM320" s="19"/>
      <c r="FN320" s="19"/>
      <c r="FO320" s="19"/>
      <c r="FP320" s="19"/>
      <c r="FQ320" s="19"/>
      <c r="FR320" s="19"/>
      <c r="FS320" s="19"/>
      <c r="FT320" s="19"/>
      <c r="FU320" s="19"/>
      <c r="FV320" s="19"/>
      <c r="FW320" s="19"/>
      <c r="FX320" s="19"/>
      <c r="FY320" s="19"/>
      <c r="FZ320" s="19"/>
      <c r="GA320" s="19"/>
      <c r="GB320" s="19"/>
      <c r="GC320" s="19"/>
      <c r="GD320" s="19"/>
      <c r="GE320" s="19"/>
      <c r="GF320" s="19"/>
      <c r="GG320" s="19"/>
      <c r="GH320" s="19"/>
      <c r="GI320" s="19"/>
      <c r="GJ320" s="19"/>
      <c r="GK320" s="19"/>
      <c r="GL320" s="19"/>
      <c r="GM320" s="19"/>
      <c r="GN320" s="19"/>
      <c r="GO320" s="19"/>
      <c r="GP320" s="19"/>
      <c r="GQ320" s="19"/>
      <c r="GR320" s="19"/>
      <c r="GS320" s="19"/>
      <c r="GT320" s="19"/>
      <c r="GU320" s="19"/>
      <c r="GV320" s="19"/>
      <c r="GW320" s="19"/>
      <c r="GX320" s="19"/>
      <c r="GY320" s="19"/>
      <c r="GZ320" s="19"/>
      <c r="HA320" s="19"/>
      <c r="HB320" s="19"/>
      <c r="HC320" s="19"/>
      <c r="HD320" s="19"/>
      <c r="HE320" s="19"/>
      <c r="HF320" s="19"/>
      <c r="HG320" s="19"/>
      <c r="HH320" s="19"/>
      <c r="HI320" s="19"/>
      <c r="HJ320" s="19"/>
      <c r="HK320" s="19"/>
      <c r="HL320" s="19"/>
      <c r="HM320" s="19"/>
      <c r="HN320" s="19"/>
      <c r="HO320" s="19"/>
      <c r="HP320" s="19"/>
      <c r="HQ320" s="19"/>
      <c r="HR320" s="19"/>
      <c r="HS320" s="19"/>
      <c r="HT320" s="19"/>
      <c r="HU320" s="19"/>
      <c r="HV320" s="19"/>
      <c r="HW320" s="19"/>
      <c r="HX320" s="19"/>
      <c r="HY320" s="19"/>
      <c r="HZ320" s="19"/>
      <c r="IA320" s="19"/>
      <c r="IB320" s="19"/>
      <c r="IC320" s="19"/>
      <c r="ID320" s="19"/>
      <c r="IE320" s="19"/>
      <c r="IF320" s="19"/>
      <c r="IG320" s="19"/>
      <c r="IH320" s="19"/>
      <c r="II320" s="19"/>
      <c r="IJ320" s="19"/>
      <c r="IK320" s="19"/>
      <c r="IL320" s="19"/>
      <c r="IM320" s="19"/>
      <c r="IN320" s="19"/>
      <c r="IO320" s="19"/>
      <c r="IP320" s="19"/>
      <c r="IQ320" s="19"/>
      <c r="IR320" s="19"/>
      <c r="IS320" s="19"/>
      <c r="IT320" s="19"/>
      <c r="IU320" s="19"/>
      <c r="IV320" s="19"/>
      <c r="IW320" s="19"/>
    </row>
    <row r="321" customFormat="false" ht="12.75" hidden="false" customHeight="false" outlineLevel="0" collapsed="false">
      <c r="E321" s="4"/>
      <c r="F321" s="56"/>
      <c r="G321" s="56"/>
      <c r="I321" s="4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</row>
    <row r="322" customFormat="false" ht="12.75" hidden="false" customHeight="false" outlineLevel="0" collapsed="false">
      <c r="A322" s="19"/>
      <c r="B322" s="19"/>
      <c r="C322" s="20"/>
      <c r="D322" s="21"/>
      <c r="E322" s="25"/>
      <c r="F322" s="63"/>
      <c r="G322" s="63"/>
      <c r="H322" s="19"/>
      <c r="I322" s="25"/>
      <c r="J322" s="19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19"/>
      <c r="BH322" s="19"/>
      <c r="BI322" s="19"/>
      <c r="BJ322" s="19"/>
      <c r="BK322" s="19"/>
      <c r="BL322" s="19"/>
      <c r="BM322" s="19"/>
      <c r="BN322" s="19"/>
      <c r="BO322" s="19"/>
      <c r="BP322" s="19"/>
      <c r="BQ322" s="19"/>
      <c r="BR322" s="19"/>
      <c r="BS322" s="19"/>
      <c r="BT322" s="19"/>
      <c r="BU322" s="19"/>
      <c r="BV322" s="19"/>
      <c r="BW322" s="19"/>
      <c r="BX322" s="19"/>
      <c r="BY322" s="19"/>
      <c r="BZ322" s="19"/>
      <c r="CA322" s="19"/>
      <c r="CB322" s="19"/>
      <c r="CC322" s="19"/>
      <c r="CD322" s="19"/>
      <c r="CE322" s="19"/>
      <c r="CF322" s="19"/>
      <c r="CG322" s="19"/>
      <c r="CH322" s="19"/>
      <c r="CI322" s="19"/>
      <c r="CJ322" s="19"/>
      <c r="CK322" s="19"/>
      <c r="CL322" s="19"/>
      <c r="CM322" s="19"/>
      <c r="CN322" s="19"/>
      <c r="CO322" s="19"/>
      <c r="CP322" s="19"/>
      <c r="CQ322" s="19"/>
      <c r="CR322" s="19"/>
      <c r="CS322" s="19"/>
      <c r="CT322" s="19"/>
      <c r="CU322" s="19"/>
      <c r="CV322" s="19"/>
      <c r="CW322" s="19"/>
      <c r="CX322" s="19"/>
      <c r="CY322" s="19"/>
      <c r="CZ322" s="19"/>
      <c r="DA322" s="19"/>
      <c r="DB322" s="19"/>
      <c r="DC322" s="19"/>
      <c r="DD322" s="19"/>
      <c r="DE322" s="19"/>
      <c r="DF322" s="19"/>
      <c r="DG322" s="19"/>
      <c r="DH322" s="19"/>
      <c r="DI322" s="19"/>
      <c r="DJ322" s="19"/>
      <c r="DK322" s="19"/>
      <c r="DL322" s="19"/>
      <c r="DM322" s="19"/>
      <c r="DN322" s="19"/>
      <c r="DO322" s="19"/>
      <c r="DP322" s="19"/>
      <c r="DQ322" s="19"/>
      <c r="DR322" s="19"/>
      <c r="DS322" s="19"/>
      <c r="DT322" s="19"/>
      <c r="DU322" s="19"/>
      <c r="DV322" s="19"/>
      <c r="DW322" s="19"/>
      <c r="DX322" s="19"/>
      <c r="DY322" s="19"/>
      <c r="DZ322" s="19"/>
      <c r="EA322" s="19"/>
      <c r="EB322" s="19"/>
      <c r="EC322" s="19"/>
      <c r="ED322" s="19"/>
      <c r="EE322" s="19"/>
      <c r="EF322" s="19"/>
      <c r="EG322" s="19"/>
      <c r="EH322" s="19"/>
      <c r="EI322" s="19"/>
      <c r="EJ322" s="19"/>
      <c r="EK322" s="19"/>
      <c r="EL322" s="19"/>
      <c r="EM322" s="19"/>
      <c r="EN322" s="19"/>
      <c r="EO322" s="19"/>
      <c r="EP322" s="19"/>
      <c r="EQ322" s="19"/>
      <c r="ER322" s="19"/>
      <c r="ES322" s="19"/>
      <c r="ET322" s="19"/>
      <c r="EU322" s="19"/>
      <c r="EV322" s="19"/>
      <c r="EW322" s="19"/>
      <c r="EX322" s="19"/>
      <c r="EY322" s="19"/>
      <c r="EZ322" s="19"/>
      <c r="FA322" s="19"/>
      <c r="FB322" s="19"/>
      <c r="FC322" s="19"/>
      <c r="FD322" s="19"/>
      <c r="FE322" s="19"/>
      <c r="FF322" s="19"/>
      <c r="FG322" s="19"/>
      <c r="FH322" s="19"/>
      <c r="FI322" s="19"/>
      <c r="FJ322" s="19"/>
      <c r="FK322" s="19"/>
      <c r="FL322" s="19"/>
      <c r="FM322" s="19"/>
      <c r="FN322" s="19"/>
      <c r="FO322" s="19"/>
      <c r="FP322" s="19"/>
      <c r="FQ322" s="19"/>
      <c r="FR322" s="19"/>
      <c r="FS322" s="19"/>
      <c r="FT322" s="19"/>
      <c r="FU322" s="19"/>
      <c r="FV322" s="19"/>
      <c r="FW322" s="19"/>
      <c r="FX322" s="19"/>
      <c r="FY322" s="19"/>
      <c r="FZ322" s="19"/>
      <c r="GA322" s="19"/>
      <c r="GB322" s="19"/>
      <c r="GC322" s="19"/>
      <c r="GD322" s="19"/>
      <c r="GE322" s="19"/>
      <c r="GF322" s="19"/>
      <c r="GG322" s="19"/>
      <c r="GH322" s="19"/>
      <c r="GI322" s="19"/>
      <c r="GJ322" s="19"/>
      <c r="GK322" s="19"/>
      <c r="GL322" s="19"/>
      <c r="GM322" s="19"/>
      <c r="GN322" s="19"/>
      <c r="GO322" s="19"/>
      <c r="GP322" s="19"/>
      <c r="GQ322" s="19"/>
      <c r="GR322" s="19"/>
      <c r="GS322" s="19"/>
      <c r="GT322" s="19"/>
      <c r="GU322" s="19"/>
      <c r="GV322" s="19"/>
      <c r="GW322" s="19"/>
      <c r="GX322" s="19"/>
      <c r="GY322" s="19"/>
      <c r="GZ322" s="19"/>
      <c r="HA322" s="19"/>
      <c r="HB322" s="19"/>
      <c r="HC322" s="19"/>
      <c r="HD322" s="19"/>
      <c r="HE322" s="19"/>
      <c r="HF322" s="19"/>
      <c r="HG322" s="19"/>
      <c r="HH322" s="19"/>
      <c r="HI322" s="19"/>
      <c r="HJ322" s="19"/>
      <c r="HK322" s="19"/>
      <c r="HL322" s="19"/>
      <c r="HM322" s="19"/>
      <c r="HN322" s="19"/>
      <c r="HO322" s="19"/>
      <c r="HP322" s="19"/>
      <c r="HQ322" s="19"/>
      <c r="HR322" s="19"/>
      <c r="HS322" s="19"/>
      <c r="HT322" s="19"/>
      <c r="HU322" s="19"/>
      <c r="HV322" s="19"/>
      <c r="HW322" s="19"/>
      <c r="HX322" s="19"/>
      <c r="HY322" s="19"/>
      <c r="HZ322" s="19"/>
      <c r="IA322" s="19"/>
      <c r="IB322" s="19"/>
      <c r="IC322" s="19"/>
      <c r="ID322" s="19"/>
      <c r="IE322" s="19"/>
      <c r="IF322" s="19"/>
      <c r="IG322" s="19"/>
      <c r="IH322" s="19"/>
      <c r="II322" s="19"/>
      <c r="IJ322" s="19"/>
      <c r="IK322" s="19"/>
      <c r="IL322" s="19"/>
      <c r="IM322" s="19"/>
      <c r="IN322" s="19"/>
      <c r="IO322" s="19"/>
      <c r="IP322" s="19"/>
      <c r="IQ322" s="19"/>
      <c r="IR322" s="19"/>
      <c r="IS322" s="19"/>
      <c r="IT322" s="19"/>
      <c r="IU322" s="19"/>
      <c r="IV322" s="19"/>
      <c r="IW322" s="19"/>
    </row>
    <row r="323" customFormat="false" ht="12.75" hidden="false" customHeight="false" outlineLevel="0" collapsed="false">
      <c r="E323" s="43"/>
      <c r="F323" s="62"/>
      <c r="G323" s="62"/>
      <c r="I323" s="4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</row>
    <row r="324" customFormat="false" ht="12.75" hidden="false" customHeight="false" outlineLevel="0" collapsed="false">
      <c r="E324" s="25"/>
      <c r="F324" s="62"/>
      <c r="G324" s="62"/>
      <c r="I324" s="25"/>
      <c r="K324" s="15"/>
      <c r="L324" s="15"/>
      <c r="M324" s="15"/>
      <c r="N324" s="15"/>
      <c r="O324" s="15"/>
      <c r="P324" s="15"/>
      <c r="Q324" s="15"/>
      <c r="R324" s="15"/>
      <c r="S324" s="15"/>
    </row>
    <row r="325" customFormat="false" ht="12.75" hidden="false" customHeight="false" outlineLevel="0" collapsed="false">
      <c r="E325" s="25"/>
      <c r="F325" s="62"/>
      <c r="G325" s="62"/>
      <c r="I325" s="4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</row>
    <row r="326" customFormat="false" ht="12.75" hidden="false" customHeight="false" outlineLevel="0" collapsed="false">
      <c r="E326" s="4"/>
      <c r="F326" s="62"/>
      <c r="G326" s="62"/>
      <c r="I326" s="4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</row>
    <row r="327" customFormat="false" ht="12.75" hidden="false" customHeight="false" outlineLevel="0" collapsed="false">
      <c r="A327" s="19"/>
      <c r="B327" s="19"/>
      <c r="C327" s="20"/>
      <c r="D327" s="21"/>
      <c r="E327" s="4"/>
      <c r="F327" s="56"/>
      <c r="G327" s="56"/>
      <c r="I327" s="4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9"/>
      <c r="BB327" s="19"/>
      <c r="BC327" s="19"/>
      <c r="BD327" s="19"/>
      <c r="BE327" s="19"/>
      <c r="BF327" s="19"/>
      <c r="BG327" s="19"/>
      <c r="BH327" s="19"/>
      <c r="BI327" s="19"/>
      <c r="BJ327" s="19"/>
      <c r="BK327" s="19"/>
      <c r="BL327" s="19"/>
      <c r="BM327" s="19"/>
      <c r="BN327" s="19"/>
      <c r="BO327" s="19"/>
      <c r="BP327" s="19"/>
      <c r="BQ327" s="19"/>
      <c r="BR327" s="19"/>
      <c r="BS327" s="19"/>
      <c r="BT327" s="19"/>
      <c r="BU327" s="19"/>
      <c r="BV327" s="19"/>
      <c r="BW327" s="19"/>
      <c r="BX327" s="19"/>
      <c r="BY327" s="19"/>
      <c r="BZ327" s="19"/>
      <c r="CA327" s="19"/>
      <c r="CB327" s="19"/>
      <c r="CC327" s="19"/>
      <c r="CD327" s="19"/>
      <c r="CE327" s="19"/>
      <c r="CF327" s="19"/>
      <c r="CG327" s="19"/>
      <c r="CH327" s="19"/>
      <c r="CI327" s="19"/>
      <c r="CJ327" s="19"/>
      <c r="CK327" s="19"/>
      <c r="CL327" s="19"/>
      <c r="CM327" s="19"/>
      <c r="CN327" s="19"/>
      <c r="CO327" s="19"/>
      <c r="CP327" s="19"/>
      <c r="CQ327" s="19"/>
      <c r="CR327" s="19"/>
      <c r="CS327" s="19"/>
      <c r="CT327" s="19"/>
      <c r="CU327" s="19"/>
      <c r="CV327" s="19"/>
      <c r="CW327" s="19"/>
      <c r="CX327" s="19"/>
      <c r="CY327" s="19"/>
      <c r="CZ327" s="19"/>
      <c r="DA327" s="19"/>
      <c r="DB327" s="19"/>
      <c r="DC327" s="19"/>
      <c r="DD327" s="19"/>
      <c r="DE327" s="19"/>
      <c r="DF327" s="19"/>
      <c r="DG327" s="19"/>
      <c r="DH327" s="19"/>
      <c r="DI327" s="19"/>
      <c r="DJ327" s="19"/>
      <c r="DK327" s="19"/>
      <c r="DL327" s="19"/>
      <c r="DM327" s="19"/>
      <c r="DN327" s="19"/>
      <c r="DO327" s="19"/>
      <c r="DP327" s="19"/>
      <c r="DQ327" s="19"/>
      <c r="DR327" s="19"/>
      <c r="DS327" s="19"/>
      <c r="DT327" s="19"/>
      <c r="DU327" s="19"/>
      <c r="DV327" s="19"/>
      <c r="DW327" s="19"/>
      <c r="DX327" s="19"/>
      <c r="DY327" s="19"/>
      <c r="DZ327" s="19"/>
      <c r="EA327" s="19"/>
      <c r="EB327" s="19"/>
      <c r="EC327" s="19"/>
      <c r="ED327" s="19"/>
      <c r="EE327" s="19"/>
      <c r="EF327" s="19"/>
      <c r="EG327" s="19"/>
      <c r="EH327" s="19"/>
      <c r="EI327" s="19"/>
      <c r="EJ327" s="19"/>
      <c r="EK327" s="19"/>
      <c r="EL327" s="19"/>
      <c r="EM327" s="19"/>
      <c r="EN327" s="19"/>
      <c r="EO327" s="19"/>
      <c r="EP327" s="19"/>
      <c r="EQ327" s="19"/>
      <c r="ER327" s="19"/>
      <c r="ES327" s="19"/>
      <c r="ET327" s="19"/>
      <c r="EU327" s="19"/>
      <c r="EV327" s="19"/>
      <c r="EW327" s="19"/>
      <c r="EX327" s="19"/>
      <c r="EY327" s="19"/>
      <c r="EZ327" s="19"/>
      <c r="FA327" s="19"/>
      <c r="FB327" s="19"/>
      <c r="FC327" s="19"/>
      <c r="FD327" s="19"/>
      <c r="FE327" s="19"/>
      <c r="FF327" s="19"/>
      <c r="FG327" s="19"/>
      <c r="FH327" s="19"/>
      <c r="FI327" s="19"/>
      <c r="FJ327" s="19"/>
      <c r="FK327" s="19"/>
      <c r="FL327" s="19"/>
      <c r="FM327" s="19"/>
      <c r="FN327" s="19"/>
      <c r="FO327" s="19"/>
      <c r="FP327" s="19"/>
      <c r="FQ327" s="19"/>
      <c r="FR327" s="19"/>
      <c r="FS327" s="19"/>
      <c r="FT327" s="19"/>
      <c r="FU327" s="19"/>
      <c r="FV327" s="19"/>
      <c r="FW327" s="19"/>
      <c r="FX327" s="19"/>
      <c r="FY327" s="19"/>
      <c r="FZ327" s="19"/>
      <c r="GA327" s="19"/>
      <c r="GB327" s="19"/>
      <c r="GC327" s="19"/>
      <c r="GD327" s="19"/>
      <c r="GE327" s="19"/>
      <c r="GF327" s="19"/>
      <c r="GG327" s="19"/>
      <c r="GH327" s="19"/>
      <c r="GI327" s="19"/>
      <c r="GJ327" s="19"/>
      <c r="GK327" s="19"/>
      <c r="GL327" s="19"/>
      <c r="GM327" s="19"/>
      <c r="GN327" s="19"/>
      <c r="GO327" s="19"/>
      <c r="GP327" s="19"/>
      <c r="GQ327" s="19"/>
      <c r="GR327" s="19"/>
      <c r="GS327" s="19"/>
      <c r="GT327" s="19"/>
      <c r="GU327" s="19"/>
      <c r="GV327" s="19"/>
      <c r="GW327" s="19"/>
      <c r="GX327" s="19"/>
      <c r="GY327" s="19"/>
      <c r="GZ327" s="19"/>
      <c r="HA327" s="19"/>
      <c r="HB327" s="19"/>
      <c r="HC327" s="19"/>
      <c r="HD327" s="19"/>
      <c r="HE327" s="19"/>
      <c r="HF327" s="19"/>
      <c r="HG327" s="19"/>
      <c r="HH327" s="19"/>
      <c r="HI327" s="19"/>
      <c r="HJ327" s="19"/>
      <c r="HK327" s="19"/>
      <c r="HL327" s="19"/>
      <c r="HM327" s="19"/>
      <c r="HN327" s="19"/>
      <c r="HO327" s="19"/>
      <c r="HP327" s="19"/>
      <c r="HQ327" s="19"/>
      <c r="HR327" s="19"/>
      <c r="HS327" s="19"/>
      <c r="HT327" s="19"/>
      <c r="HU327" s="19"/>
      <c r="HV327" s="19"/>
      <c r="HW327" s="19"/>
      <c r="HX327" s="19"/>
      <c r="HY327" s="19"/>
      <c r="HZ327" s="19"/>
      <c r="IA327" s="19"/>
      <c r="IB327" s="19"/>
      <c r="IC327" s="19"/>
      <c r="ID327" s="19"/>
      <c r="IE327" s="19"/>
      <c r="IF327" s="19"/>
      <c r="IG327" s="19"/>
      <c r="IH327" s="19"/>
      <c r="II327" s="19"/>
      <c r="IJ327" s="19"/>
      <c r="IK327" s="19"/>
      <c r="IL327" s="19"/>
      <c r="IM327" s="19"/>
      <c r="IN327" s="19"/>
      <c r="IO327" s="19"/>
      <c r="IP327" s="19"/>
      <c r="IQ327" s="19"/>
      <c r="IR327" s="19"/>
      <c r="IS327" s="19"/>
      <c r="IT327" s="19"/>
      <c r="IU327" s="19"/>
      <c r="IV327" s="19"/>
      <c r="IW327" s="19"/>
    </row>
    <row r="328" customFormat="false" ht="12.75" hidden="false" customHeight="false" outlineLevel="0" collapsed="false">
      <c r="A328" s="19"/>
      <c r="B328" s="19"/>
      <c r="C328" s="20"/>
      <c r="D328" s="21"/>
      <c r="E328" s="4"/>
      <c r="F328" s="56"/>
      <c r="G328" s="56"/>
      <c r="I328" s="4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  <c r="BF328" s="19"/>
      <c r="BG328" s="19"/>
      <c r="BH328" s="19"/>
      <c r="BI328" s="19"/>
      <c r="BJ328" s="19"/>
      <c r="BK328" s="19"/>
      <c r="BL328" s="19"/>
      <c r="BM328" s="19"/>
      <c r="BN328" s="19"/>
      <c r="BO328" s="19"/>
      <c r="BP328" s="19"/>
      <c r="BQ328" s="19"/>
      <c r="BR328" s="19"/>
      <c r="BS328" s="19"/>
      <c r="BT328" s="19"/>
      <c r="BU328" s="19"/>
      <c r="BV328" s="19"/>
      <c r="BW328" s="19"/>
      <c r="BX328" s="19"/>
      <c r="BY328" s="19"/>
      <c r="BZ328" s="19"/>
      <c r="CA328" s="19"/>
      <c r="CB328" s="19"/>
      <c r="CC328" s="19"/>
      <c r="CD328" s="19"/>
      <c r="CE328" s="19"/>
      <c r="CF328" s="19"/>
      <c r="CG328" s="19"/>
      <c r="CH328" s="19"/>
      <c r="CI328" s="19"/>
      <c r="CJ328" s="19"/>
      <c r="CK328" s="19"/>
      <c r="CL328" s="19"/>
      <c r="CM328" s="19"/>
      <c r="CN328" s="19"/>
      <c r="CO328" s="19"/>
      <c r="CP328" s="19"/>
      <c r="CQ328" s="19"/>
      <c r="CR328" s="19"/>
      <c r="CS328" s="19"/>
      <c r="CT328" s="19"/>
      <c r="CU328" s="19"/>
      <c r="CV328" s="19"/>
      <c r="CW328" s="19"/>
      <c r="CX328" s="19"/>
      <c r="CY328" s="19"/>
      <c r="CZ328" s="19"/>
      <c r="DA328" s="19"/>
      <c r="DB328" s="19"/>
      <c r="DC328" s="19"/>
      <c r="DD328" s="19"/>
      <c r="DE328" s="19"/>
      <c r="DF328" s="19"/>
      <c r="DG328" s="19"/>
      <c r="DH328" s="19"/>
      <c r="DI328" s="19"/>
      <c r="DJ328" s="19"/>
      <c r="DK328" s="19"/>
      <c r="DL328" s="19"/>
      <c r="DM328" s="19"/>
      <c r="DN328" s="19"/>
      <c r="DO328" s="19"/>
      <c r="DP328" s="19"/>
      <c r="DQ328" s="19"/>
      <c r="DR328" s="19"/>
      <c r="DS328" s="19"/>
      <c r="DT328" s="19"/>
      <c r="DU328" s="19"/>
      <c r="DV328" s="19"/>
      <c r="DW328" s="19"/>
      <c r="DX328" s="19"/>
      <c r="DY328" s="19"/>
      <c r="DZ328" s="19"/>
      <c r="EA328" s="19"/>
      <c r="EB328" s="19"/>
      <c r="EC328" s="19"/>
      <c r="ED328" s="19"/>
      <c r="EE328" s="19"/>
      <c r="EF328" s="19"/>
      <c r="EG328" s="19"/>
      <c r="EH328" s="19"/>
      <c r="EI328" s="19"/>
      <c r="EJ328" s="19"/>
      <c r="EK328" s="19"/>
      <c r="EL328" s="19"/>
      <c r="EM328" s="19"/>
      <c r="EN328" s="19"/>
      <c r="EO328" s="19"/>
      <c r="EP328" s="19"/>
      <c r="EQ328" s="19"/>
      <c r="ER328" s="19"/>
      <c r="ES328" s="19"/>
      <c r="ET328" s="19"/>
      <c r="EU328" s="19"/>
      <c r="EV328" s="19"/>
      <c r="EW328" s="19"/>
      <c r="EX328" s="19"/>
      <c r="EY328" s="19"/>
      <c r="EZ328" s="19"/>
      <c r="FA328" s="19"/>
      <c r="FB328" s="19"/>
      <c r="FC328" s="19"/>
      <c r="FD328" s="19"/>
      <c r="FE328" s="19"/>
      <c r="FF328" s="19"/>
      <c r="FG328" s="19"/>
      <c r="FH328" s="19"/>
      <c r="FI328" s="19"/>
      <c r="FJ328" s="19"/>
      <c r="FK328" s="19"/>
      <c r="FL328" s="19"/>
      <c r="FM328" s="19"/>
      <c r="FN328" s="19"/>
      <c r="FO328" s="19"/>
      <c r="FP328" s="19"/>
      <c r="FQ328" s="19"/>
      <c r="FR328" s="19"/>
      <c r="FS328" s="19"/>
      <c r="FT328" s="19"/>
      <c r="FU328" s="19"/>
      <c r="FV328" s="19"/>
      <c r="FW328" s="19"/>
      <c r="FX328" s="19"/>
      <c r="FY328" s="19"/>
      <c r="FZ328" s="19"/>
      <c r="GA328" s="19"/>
      <c r="GB328" s="19"/>
      <c r="GC328" s="19"/>
      <c r="GD328" s="19"/>
      <c r="GE328" s="19"/>
      <c r="GF328" s="19"/>
      <c r="GG328" s="19"/>
      <c r="GH328" s="19"/>
      <c r="GI328" s="19"/>
      <c r="GJ328" s="19"/>
      <c r="GK328" s="19"/>
      <c r="GL328" s="19"/>
      <c r="GM328" s="19"/>
      <c r="GN328" s="19"/>
      <c r="GO328" s="19"/>
      <c r="GP328" s="19"/>
      <c r="GQ328" s="19"/>
      <c r="GR328" s="19"/>
      <c r="GS328" s="19"/>
      <c r="GT328" s="19"/>
      <c r="GU328" s="19"/>
      <c r="GV328" s="19"/>
      <c r="GW328" s="19"/>
      <c r="GX328" s="19"/>
      <c r="GY328" s="19"/>
      <c r="GZ328" s="19"/>
      <c r="HA328" s="19"/>
      <c r="HB328" s="19"/>
      <c r="HC328" s="19"/>
      <c r="HD328" s="19"/>
      <c r="HE328" s="19"/>
      <c r="HF328" s="19"/>
      <c r="HG328" s="19"/>
      <c r="HH328" s="19"/>
      <c r="HI328" s="19"/>
      <c r="HJ328" s="19"/>
      <c r="HK328" s="19"/>
      <c r="HL328" s="19"/>
      <c r="HM328" s="19"/>
      <c r="HN328" s="19"/>
      <c r="HO328" s="19"/>
      <c r="HP328" s="19"/>
      <c r="HQ328" s="19"/>
      <c r="HR328" s="19"/>
      <c r="HS328" s="19"/>
      <c r="HT328" s="19"/>
      <c r="HU328" s="19"/>
      <c r="HV328" s="19"/>
      <c r="HW328" s="19"/>
      <c r="HX328" s="19"/>
      <c r="HY328" s="19"/>
      <c r="HZ328" s="19"/>
      <c r="IA328" s="19"/>
      <c r="IB328" s="19"/>
      <c r="IC328" s="19"/>
      <c r="ID328" s="19"/>
      <c r="IE328" s="19"/>
      <c r="IF328" s="19"/>
      <c r="IG328" s="19"/>
      <c r="IH328" s="19"/>
      <c r="II328" s="19"/>
      <c r="IJ328" s="19"/>
      <c r="IK328" s="19"/>
      <c r="IL328" s="19"/>
      <c r="IM328" s="19"/>
      <c r="IN328" s="19"/>
      <c r="IO328" s="19"/>
      <c r="IP328" s="19"/>
      <c r="IQ328" s="19"/>
      <c r="IR328" s="19"/>
      <c r="IS328" s="19"/>
      <c r="IT328" s="19"/>
      <c r="IU328" s="19"/>
      <c r="IV328" s="19"/>
      <c r="IW328" s="19"/>
    </row>
    <row r="329" customFormat="false" ht="12.75" hidden="false" customHeight="false" outlineLevel="0" collapsed="false">
      <c r="E329" s="43"/>
      <c r="F329" s="62"/>
      <c r="G329" s="62"/>
      <c r="I329" s="4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</row>
    <row r="330" customFormat="false" ht="12.75" hidden="false" customHeight="false" outlineLevel="0" collapsed="false">
      <c r="E330" s="43"/>
      <c r="F330" s="62"/>
      <c r="G330" s="62"/>
      <c r="I330" s="4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</row>
    <row r="331" customFormat="false" ht="12.75" hidden="false" customHeight="false" outlineLevel="0" collapsed="false">
      <c r="E331" s="43"/>
      <c r="F331" s="62"/>
      <c r="G331" s="62"/>
      <c r="I331" s="4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</row>
    <row r="332" customFormat="false" ht="12.75" hidden="false" customHeight="false" outlineLevel="0" collapsed="false">
      <c r="E332" s="43"/>
      <c r="F332" s="62"/>
      <c r="G332" s="62"/>
      <c r="I332" s="4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</row>
    <row r="333" customFormat="false" ht="12.75" hidden="false" customHeight="false" outlineLevel="0" collapsed="false">
      <c r="E333" s="4"/>
      <c r="F333" s="62"/>
      <c r="G333" s="62"/>
      <c r="I333" s="4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</row>
    <row r="334" customFormat="false" ht="12.75" hidden="false" customHeight="false" outlineLevel="0" collapsed="false">
      <c r="E334" s="4"/>
      <c r="F334" s="62"/>
      <c r="G334" s="62"/>
      <c r="I334" s="4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</row>
    <row r="335" customFormat="false" ht="12.75" hidden="false" customHeight="false" outlineLevel="0" collapsed="false">
      <c r="E335" s="4"/>
      <c r="F335" s="62"/>
      <c r="G335" s="62"/>
      <c r="I335" s="4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Y335" s="52"/>
    </row>
    <row r="336" customFormat="false" ht="12.75" hidden="false" customHeight="false" outlineLevel="0" collapsed="false">
      <c r="A336" s="19"/>
      <c r="B336" s="19"/>
      <c r="C336" s="20"/>
      <c r="D336" s="21"/>
      <c r="E336" s="25"/>
      <c r="F336" s="63"/>
      <c r="G336" s="63"/>
      <c r="H336" s="19"/>
      <c r="I336" s="25"/>
      <c r="J336" s="19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19"/>
      <c r="Y336" s="55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19"/>
      <c r="BH336" s="19"/>
      <c r="BI336" s="19"/>
      <c r="BJ336" s="19"/>
      <c r="BK336" s="19"/>
      <c r="BL336" s="19"/>
      <c r="BM336" s="19"/>
      <c r="BN336" s="19"/>
      <c r="BO336" s="19"/>
      <c r="BP336" s="19"/>
      <c r="BQ336" s="19"/>
      <c r="BR336" s="19"/>
      <c r="BS336" s="19"/>
      <c r="BT336" s="19"/>
      <c r="BU336" s="19"/>
      <c r="BV336" s="19"/>
      <c r="BW336" s="19"/>
      <c r="BX336" s="19"/>
      <c r="BY336" s="19"/>
      <c r="BZ336" s="19"/>
      <c r="CA336" s="19"/>
      <c r="CB336" s="19"/>
      <c r="CC336" s="19"/>
      <c r="CD336" s="19"/>
      <c r="CE336" s="19"/>
      <c r="CF336" s="19"/>
      <c r="CG336" s="19"/>
      <c r="CH336" s="19"/>
      <c r="CI336" s="19"/>
      <c r="CJ336" s="19"/>
      <c r="CK336" s="19"/>
      <c r="CL336" s="19"/>
      <c r="CM336" s="19"/>
      <c r="CN336" s="19"/>
      <c r="CO336" s="19"/>
      <c r="CP336" s="19"/>
      <c r="CQ336" s="19"/>
      <c r="CR336" s="19"/>
      <c r="CS336" s="19"/>
      <c r="CT336" s="19"/>
      <c r="CU336" s="19"/>
      <c r="CV336" s="19"/>
      <c r="CW336" s="19"/>
      <c r="CX336" s="19"/>
      <c r="CY336" s="19"/>
      <c r="CZ336" s="19"/>
      <c r="DA336" s="19"/>
      <c r="DB336" s="19"/>
      <c r="DC336" s="19"/>
      <c r="DD336" s="19"/>
      <c r="DE336" s="19"/>
      <c r="DF336" s="19"/>
      <c r="DG336" s="19"/>
      <c r="DH336" s="19"/>
      <c r="DI336" s="19"/>
      <c r="DJ336" s="19"/>
      <c r="DK336" s="19"/>
      <c r="DL336" s="19"/>
      <c r="DM336" s="19"/>
      <c r="DN336" s="19"/>
      <c r="DO336" s="19"/>
      <c r="DP336" s="19"/>
      <c r="DQ336" s="19"/>
      <c r="DR336" s="19"/>
      <c r="DS336" s="19"/>
      <c r="DT336" s="19"/>
      <c r="DU336" s="19"/>
      <c r="DV336" s="19"/>
      <c r="DW336" s="19"/>
      <c r="DX336" s="19"/>
      <c r="DY336" s="19"/>
      <c r="DZ336" s="19"/>
      <c r="EA336" s="19"/>
      <c r="EB336" s="19"/>
      <c r="EC336" s="19"/>
      <c r="ED336" s="19"/>
      <c r="EE336" s="19"/>
      <c r="EF336" s="19"/>
      <c r="EG336" s="19"/>
      <c r="EH336" s="19"/>
      <c r="EI336" s="19"/>
      <c r="EJ336" s="19"/>
      <c r="EK336" s="19"/>
      <c r="EL336" s="19"/>
      <c r="EM336" s="19"/>
      <c r="EN336" s="19"/>
      <c r="EO336" s="19"/>
      <c r="EP336" s="19"/>
      <c r="EQ336" s="19"/>
      <c r="ER336" s="19"/>
      <c r="ES336" s="19"/>
      <c r="ET336" s="19"/>
      <c r="EU336" s="19"/>
      <c r="EV336" s="19"/>
      <c r="EW336" s="19"/>
      <c r="EX336" s="19"/>
      <c r="EY336" s="19"/>
      <c r="EZ336" s="19"/>
      <c r="FA336" s="19"/>
      <c r="FB336" s="19"/>
      <c r="FC336" s="19"/>
      <c r="FD336" s="19"/>
      <c r="FE336" s="19"/>
      <c r="FF336" s="19"/>
      <c r="FG336" s="19"/>
      <c r="FH336" s="19"/>
      <c r="FI336" s="19"/>
      <c r="FJ336" s="19"/>
      <c r="FK336" s="19"/>
      <c r="FL336" s="19"/>
      <c r="FM336" s="19"/>
      <c r="FN336" s="19"/>
      <c r="FO336" s="19"/>
      <c r="FP336" s="19"/>
      <c r="FQ336" s="19"/>
      <c r="FR336" s="19"/>
      <c r="FS336" s="19"/>
      <c r="FT336" s="19"/>
      <c r="FU336" s="19"/>
      <c r="FV336" s="19"/>
      <c r="FW336" s="19"/>
      <c r="FX336" s="19"/>
      <c r="FY336" s="19"/>
      <c r="FZ336" s="19"/>
      <c r="GA336" s="19"/>
      <c r="GB336" s="19"/>
      <c r="GC336" s="19"/>
      <c r="GD336" s="19"/>
      <c r="GE336" s="19"/>
      <c r="GF336" s="19"/>
      <c r="GG336" s="19"/>
      <c r="GH336" s="19"/>
      <c r="GI336" s="19"/>
      <c r="GJ336" s="19"/>
      <c r="GK336" s="19"/>
      <c r="GL336" s="19"/>
      <c r="GM336" s="19"/>
      <c r="GN336" s="19"/>
      <c r="GO336" s="19"/>
      <c r="GP336" s="19"/>
      <c r="GQ336" s="19"/>
      <c r="GR336" s="19"/>
      <c r="GS336" s="19"/>
      <c r="GT336" s="19"/>
      <c r="GU336" s="19"/>
      <c r="GV336" s="19"/>
      <c r="GW336" s="19"/>
      <c r="GX336" s="19"/>
      <c r="GY336" s="19"/>
      <c r="GZ336" s="19"/>
      <c r="HA336" s="19"/>
      <c r="HB336" s="19"/>
      <c r="HC336" s="19"/>
      <c r="HD336" s="19"/>
      <c r="HE336" s="19"/>
      <c r="HF336" s="19"/>
      <c r="HG336" s="19"/>
      <c r="HH336" s="19"/>
      <c r="HI336" s="19"/>
      <c r="HJ336" s="19"/>
      <c r="HK336" s="19"/>
      <c r="HL336" s="19"/>
      <c r="HM336" s="19"/>
      <c r="HN336" s="19"/>
      <c r="HO336" s="19"/>
      <c r="HP336" s="19"/>
      <c r="HQ336" s="19"/>
      <c r="HR336" s="19"/>
      <c r="HS336" s="19"/>
      <c r="HT336" s="19"/>
      <c r="HU336" s="19"/>
      <c r="HV336" s="19"/>
      <c r="HW336" s="19"/>
      <c r="HX336" s="19"/>
      <c r="HY336" s="19"/>
      <c r="HZ336" s="19"/>
      <c r="IA336" s="19"/>
      <c r="IB336" s="19"/>
      <c r="IC336" s="19"/>
      <c r="ID336" s="19"/>
      <c r="IE336" s="19"/>
      <c r="IF336" s="19"/>
      <c r="IG336" s="19"/>
      <c r="IH336" s="19"/>
      <c r="II336" s="19"/>
      <c r="IJ336" s="19"/>
      <c r="IK336" s="19"/>
      <c r="IL336" s="19"/>
      <c r="IM336" s="19"/>
      <c r="IN336" s="19"/>
      <c r="IO336" s="19"/>
      <c r="IP336" s="19"/>
      <c r="IQ336" s="19"/>
      <c r="IR336" s="19"/>
      <c r="IS336" s="19"/>
      <c r="IT336" s="19"/>
      <c r="IU336" s="19"/>
      <c r="IV336" s="19"/>
      <c r="IW336" s="19"/>
    </row>
    <row r="337" customFormat="false" ht="12.75" hidden="false" customHeight="false" outlineLevel="0" collapsed="false">
      <c r="E337" s="4"/>
      <c r="F337" s="62"/>
      <c r="G337" s="62"/>
      <c r="I337" s="4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</row>
    <row r="338" customFormat="false" ht="12.75" hidden="false" customHeight="false" outlineLevel="0" collapsed="false">
      <c r="E338" s="4"/>
      <c r="F338" s="62"/>
      <c r="G338" s="62"/>
      <c r="I338" s="4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</row>
    <row r="339" customFormat="false" ht="12.75" hidden="false" customHeight="false" outlineLevel="0" collapsed="false">
      <c r="E339" s="4"/>
      <c r="F339" s="62"/>
      <c r="G339" s="62"/>
      <c r="I339" s="4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</row>
    <row r="340" customFormat="false" ht="12.75" hidden="false" customHeight="false" outlineLevel="0" collapsed="false">
      <c r="E340" s="4"/>
      <c r="F340" s="56"/>
      <c r="G340" s="56"/>
      <c r="I340" s="4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</row>
  </sheetData>
  <printOptions headings="false" gridLines="false" gridLinesSet="true" horizontalCentered="false" verticalCentered="false"/>
  <pageMargins left="0" right="0" top="0.984027777777778" bottom="0.984027777777778" header="0.5" footer="0.5"/>
  <pageSetup paperSize="5" scale="9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2"/>
  <sheetViews>
    <sheetView showFormulas="false" showGridLines="true" showRowColHeaders="true" showZeros="true" rightToLeft="false" tabSelected="false" showOutlineSymbols="true" defaultGridColor="true" view="normal" topLeftCell="D16" colorId="64" zoomScale="100" zoomScaleNormal="100" zoomScalePageLayoutView="100" workbookViewId="0">
      <selection pane="topLeft" activeCell="A1" activeCellId="0" sqref="A1:G38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12.75" hidden="false" customHeight="false" outlineLevel="0" collapsed="false">
      <c r="A3" s="1" t="s">
        <v>50</v>
      </c>
      <c r="B3" s="1" t="s">
        <v>7</v>
      </c>
      <c r="C3" s="2" t="s">
        <v>51</v>
      </c>
      <c r="D3" s="28" t="s">
        <v>9</v>
      </c>
      <c r="E3" s="17" t="n">
        <v>30000</v>
      </c>
      <c r="F3" s="13" t="s">
        <v>10</v>
      </c>
      <c r="G3" s="16"/>
      <c r="I3" s="4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5"/>
    </row>
    <row r="4" customFormat="false" ht="12.75" hidden="false" customHeight="false" outlineLevel="0" collapsed="false">
      <c r="B4" s="1" t="s">
        <v>7</v>
      </c>
      <c r="C4" s="2" t="s">
        <v>52</v>
      </c>
      <c r="D4" s="28" t="s">
        <v>9</v>
      </c>
      <c r="E4" s="17" t="n">
        <v>30000</v>
      </c>
      <c r="F4" s="13" t="s">
        <v>10</v>
      </c>
      <c r="G4" s="16"/>
      <c r="I4" s="4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5"/>
    </row>
    <row r="5" customFormat="false" ht="12.75" hidden="false" customHeight="false" outlineLevel="0" collapsed="false">
      <c r="B5" s="1" t="s">
        <v>7</v>
      </c>
      <c r="C5" s="2" t="s">
        <v>53</v>
      </c>
      <c r="D5" s="28" t="s">
        <v>9</v>
      </c>
      <c r="E5" s="17" t="n">
        <v>20000</v>
      </c>
      <c r="F5" s="13" t="s">
        <v>10</v>
      </c>
      <c r="G5" s="16"/>
      <c r="I5" s="4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5"/>
    </row>
    <row r="6" customFormat="false" ht="12.75" hidden="false" customHeight="false" outlineLevel="0" collapsed="false">
      <c r="B6" s="1" t="s">
        <v>7</v>
      </c>
      <c r="C6" s="2" t="s">
        <v>54</v>
      </c>
      <c r="D6" s="28" t="s">
        <v>9</v>
      </c>
      <c r="E6" s="17" t="n">
        <v>20000</v>
      </c>
      <c r="F6" s="13" t="s">
        <v>10</v>
      </c>
      <c r="G6" s="16"/>
      <c r="I6" s="4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5"/>
    </row>
    <row r="7" customFormat="false" ht="12.75" hidden="false" customHeight="false" outlineLevel="0" collapsed="false">
      <c r="B7" s="1" t="s">
        <v>7</v>
      </c>
      <c r="C7" s="2" t="s">
        <v>55</v>
      </c>
      <c r="D7" s="28" t="s">
        <v>9</v>
      </c>
      <c r="E7" s="17" t="n">
        <v>10000</v>
      </c>
      <c r="F7" s="13" t="s">
        <v>10</v>
      </c>
      <c r="G7" s="16"/>
      <c r="I7" s="4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5"/>
    </row>
    <row r="8" customFormat="false" ht="12.75" hidden="false" customHeight="false" outlineLevel="0" collapsed="false">
      <c r="B8" s="1" t="s">
        <v>7</v>
      </c>
      <c r="C8" s="2" t="s">
        <v>56</v>
      </c>
      <c r="D8" s="28" t="s">
        <v>37</v>
      </c>
      <c r="E8" s="17" t="n">
        <v>10000</v>
      </c>
      <c r="F8" s="13" t="s">
        <v>10</v>
      </c>
      <c r="G8" s="16"/>
      <c r="I8" s="4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5"/>
    </row>
    <row r="9" customFormat="false" ht="12.75" hidden="false" customHeight="false" outlineLevel="0" collapsed="false">
      <c r="B9" s="1" t="s">
        <v>7</v>
      </c>
      <c r="C9" s="2" t="s">
        <v>57</v>
      </c>
      <c r="D9" s="28" t="s">
        <v>15</v>
      </c>
      <c r="E9" s="17" t="n">
        <v>30000</v>
      </c>
      <c r="F9" s="13" t="s">
        <v>10</v>
      </c>
      <c r="G9" s="16"/>
      <c r="I9" s="4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5"/>
    </row>
    <row r="10" customFormat="false" ht="12.75" hidden="false" customHeight="false" outlineLevel="0" collapsed="false">
      <c r="B10" s="1" t="s">
        <v>7</v>
      </c>
      <c r="C10" s="2" t="s">
        <v>58</v>
      </c>
      <c r="D10" s="28" t="s">
        <v>15</v>
      </c>
      <c r="E10" s="17" t="n">
        <v>30000</v>
      </c>
      <c r="F10" s="13" t="s">
        <v>10</v>
      </c>
      <c r="G10" s="16"/>
      <c r="I10" s="4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5"/>
    </row>
    <row r="11" customFormat="false" ht="25.5" hidden="false" customHeight="false" outlineLevel="0" collapsed="false">
      <c r="B11" s="1" t="s">
        <v>7</v>
      </c>
      <c r="C11" s="2" t="s">
        <v>59</v>
      </c>
      <c r="D11" s="28" t="s">
        <v>9</v>
      </c>
      <c r="E11" s="17" t="n">
        <v>50000</v>
      </c>
      <c r="F11" s="13" t="s">
        <v>10</v>
      </c>
      <c r="G11" s="16"/>
      <c r="I11" s="4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5"/>
    </row>
    <row r="12" customFormat="false" ht="12.75" hidden="false" customHeight="false" outlineLevel="0" collapsed="false">
      <c r="B12" s="1" t="s">
        <v>7</v>
      </c>
      <c r="C12" s="2" t="s">
        <v>60</v>
      </c>
      <c r="D12" s="28" t="s">
        <v>9</v>
      </c>
      <c r="E12" s="17" t="n">
        <v>72000</v>
      </c>
      <c r="F12" s="13" t="s">
        <v>10</v>
      </c>
      <c r="G12" s="16"/>
      <c r="I12" s="4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5"/>
    </row>
    <row r="13" customFormat="false" ht="25.5" hidden="false" customHeight="false" outlineLevel="0" collapsed="false">
      <c r="B13" s="1" t="s">
        <v>15</v>
      </c>
      <c r="C13" s="2" t="s">
        <v>61</v>
      </c>
      <c r="D13" s="28" t="s">
        <v>9</v>
      </c>
      <c r="E13" s="17" t="n">
        <v>30000</v>
      </c>
      <c r="F13" s="13" t="s">
        <v>10</v>
      </c>
      <c r="G13" s="16"/>
      <c r="I13" s="4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5"/>
    </row>
    <row r="14" customFormat="false" ht="12.75" hidden="false" customHeight="false" outlineLevel="0" collapsed="false">
      <c r="B14" s="1" t="s">
        <v>15</v>
      </c>
      <c r="C14" s="2" t="s">
        <v>62</v>
      </c>
      <c r="D14" s="28" t="s">
        <v>9</v>
      </c>
      <c r="E14" s="17" t="n">
        <v>20000</v>
      </c>
      <c r="F14" s="13" t="s">
        <v>10</v>
      </c>
      <c r="G14" s="16"/>
      <c r="I14" s="4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5"/>
    </row>
    <row r="15" customFormat="false" ht="12.75" hidden="false" customHeight="false" outlineLevel="0" collapsed="false">
      <c r="A15" s="19" t="s">
        <v>63</v>
      </c>
      <c r="B15" s="19"/>
      <c r="C15" s="20" t="s">
        <v>64</v>
      </c>
      <c r="D15" s="30"/>
      <c r="E15" s="22" t="n">
        <f aca="false">SUM(E3:E14)</f>
        <v>352000</v>
      </c>
      <c r="F15" s="23"/>
      <c r="G15" s="24"/>
      <c r="H15" s="19"/>
      <c r="I15" s="25"/>
      <c r="J15" s="19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7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19"/>
      <c r="IW15" s="19"/>
    </row>
    <row r="16" customFormat="false" ht="12.75" hidden="false" customHeight="false" outlineLevel="0" collapsed="false">
      <c r="A16" s="1" t="s">
        <v>65</v>
      </c>
      <c r="D16" s="28"/>
      <c r="E16" s="17"/>
      <c r="F16" s="13"/>
      <c r="G16" s="16"/>
      <c r="I16" s="4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5"/>
    </row>
    <row r="17" customFormat="false" ht="12.75" hidden="false" customHeight="false" outlineLevel="0" collapsed="false">
      <c r="D17" s="28"/>
      <c r="E17" s="17"/>
      <c r="F17" s="13"/>
      <c r="G17" s="16"/>
      <c r="I17" s="4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5"/>
    </row>
    <row r="18" customFormat="false" ht="12.75" hidden="false" customHeight="false" outlineLevel="0" collapsed="false">
      <c r="A18" s="52" t="s">
        <v>0</v>
      </c>
      <c r="B18" s="52"/>
      <c r="C18" s="30" t="s">
        <v>231</v>
      </c>
      <c r="D18" s="30"/>
      <c r="E18" s="53" t="s">
        <v>3</v>
      </c>
      <c r="F18" s="53" t="s">
        <v>4</v>
      </c>
      <c r="G18" s="30"/>
      <c r="H18" s="52"/>
      <c r="I18" s="53"/>
      <c r="J18" s="52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5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52"/>
      <c r="CK18" s="52"/>
      <c r="CL18" s="52"/>
      <c r="CM18" s="52"/>
      <c r="CN18" s="52"/>
      <c r="CO18" s="52"/>
      <c r="CP18" s="52"/>
      <c r="CQ18" s="52"/>
      <c r="CR18" s="52"/>
      <c r="CS18" s="52"/>
      <c r="CT18" s="52"/>
      <c r="CU18" s="52"/>
      <c r="CV18" s="52"/>
      <c r="CW18" s="52"/>
      <c r="CX18" s="52"/>
      <c r="CY18" s="52"/>
      <c r="CZ18" s="52"/>
      <c r="DA18" s="52"/>
      <c r="DB18" s="52"/>
      <c r="DC18" s="52"/>
      <c r="DD18" s="52"/>
      <c r="DE18" s="52"/>
      <c r="DF18" s="52"/>
      <c r="DG18" s="52"/>
      <c r="DH18" s="52"/>
      <c r="DI18" s="52"/>
      <c r="DJ18" s="52"/>
      <c r="DK18" s="52"/>
      <c r="DL18" s="52"/>
      <c r="DM18" s="52"/>
      <c r="DN18" s="52"/>
      <c r="DO18" s="52"/>
      <c r="DP18" s="52"/>
      <c r="DQ18" s="52"/>
      <c r="DR18" s="52"/>
      <c r="DS18" s="52"/>
      <c r="DT18" s="52"/>
      <c r="DU18" s="52"/>
      <c r="DV18" s="52"/>
      <c r="DW18" s="52"/>
      <c r="DX18" s="52"/>
      <c r="DY18" s="52"/>
      <c r="DZ18" s="52"/>
      <c r="EA18" s="52"/>
      <c r="EB18" s="52"/>
      <c r="EC18" s="52"/>
      <c r="ED18" s="52"/>
      <c r="EE18" s="52"/>
      <c r="EF18" s="52"/>
      <c r="EG18" s="52"/>
      <c r="EH18" s="52"/>
      <c r="EI18" s="52"/>
      <c r="EJ18" s="52"/>
      <c r="EK18" s="52"/>
      <c r="EL18" s="52"/>
      <c r="EM18" s="52"/>
      <c r="EN18" s="52"/>
      <c r="EO18" s="52"/>
      <c r="EP18" s="52"/>
      <c r="EQ18" s="52"/>
      <c r="ER18" s="52"/>
      <c r="ES18" s="52"/>
      <c r="ET18" s="52"/>
      <c r="EU18" s="52"/>
      <c r="EV18" s="52"/>
      <c r="EW18" s="52"/>
      <c r="EX18" s="52"/>
      <c r="EY18" s="52"/>
      <c r="EZ18" s="52"/>
      <c r="FA18" s="52"/>
      <c r="FB18" s="52"/>
      <c r="FC18" s="52"/>
      <c r="FD18" s="52"/>
      <c r="FE18" s="52"/>
      <c r="FF18" s="52"/>
      <c r="FG18" s="52"/>
      <c r="FH18" s="52"/>
      <c r="FI18" s="52"/>
      <c r="FJ18" s="52"/>
      <c r="FK18" s="52"/>
      <c r="FL18" s="52"/>
      <c r="FM18" s="52"/>
      <c r="FN18" s="52"/>
      <c r="FO18" s="52"/>
      <c r="FP18" s="52"/>
      <c r="FQ18" s="52"/>
      <c r="FR18" s="52"/>
      <c r="FS18" s="52"/>
      <c r="FT18" s="52"/>
      <c r="FU18" s="52"/>
      <c r="FV18" s="52"/>
      <c r="FW18" s="52"/>
      <c r="FX18" s="52"/>
      <c r="FY18" s="52"/>
      <c r="FZ18" s="52"/>
      <c r="GA18" s="52"/>
      <c r="GB18" s="52"/>
      <c r="GC18" s="52"/>
      <c r="GD18" s="52"/>
      <c r="GE18" s="52"/>
      <c r="GF18" s="52"/>
      <c r="GG18" s="52"/>
      <c r="GH18" s="52"/>
      <c r="GI18" s="52"/>
      <c r="GJ18" s="52"/>
      <c r="GK18" s="52"/>
      <c r="GL18" s="52"/>
      <c r="GM18" s="52"/>
      <c r="GN18" s="52"/>
      <c r="GO18" s="52"/>
      <c r="GP18" s="52"/>
      <c r="GQ18" s="52"/>
      <c r="GR18" s="52"/>
      <c r="GS18" s="52"/>
      <c r="GT18" s="52"/>
      <c r="GU18" s="52"/>
      <c r="GV18" s="52"/>
      <c r="GW18" s="52"/>
      <c r="GX18" s="52"/>
      <c r="GY18" s="52"/>
      <c r="GZ18" s="52"/>
      <c r="HA18" s="52"/>
      <c r="HB18" s="52"/>
      <c r="HC18" s="52"/>
      <c r="HD18" s="52"/>
      <c r="HE18" s="52"/>
      <c r="HF18" s="52"/>
      <c r="HG18" s="52"/>
      <c r="HH18" s="52"/>
      <c r="HI18" s="52"/>
      <c r="HJ18" s="52"/>
      <c r="HK18" s="52"/>
      <c r="HL18" s="52"/>
      <c r="HM18" s="52"/>
      <c r="HN18" s="52"/>
      <c r="HO18" s="52"/>
      <c r="HP18" s="52"/>
      <c r="HQ18" s="52"/>
      <c r="HR18" s="52"/>
      <c r="HS18" s="52"/>
      <c r="HT18" s="52"/>
      <c r="HU18" s="52"/>
      <c r="HV18" s="52"/>
      <c r="HW18" s="52"/>
      <c r="HX18" s="52"/>
      <c r="HY18" s="52"/>
      <c r="HZ18" s="52"/>
      <c r="IA18" s="52"/>
      <c r="IB18" s="52"/>
      <c r="IC18" s="52"/>
      <c r="ID18" s="52"/>
      <c r="IE18" s="52"/>
      <c r="IF18" s="52"/>
      <c r="IG18" s="52"/>
      <c r="IH18" s="52"/>
      <c r="II18" s="52"/>
      <c r="IJ18" s="52"/>
      <c r="IK18" s="52"/>
      <c r="IL18" s="52"/>
      <c r="IM18" s="52"/>
      <c r="IN18" s="52"/>
      <c r="IO18" s="52"/>
      <c r="IP18" s="52"/>
      <c r="IQ18" s="52"/>
      <c r="IR18" s="52"/>
      <c r="IS18" s="52"/>
      <c r="IT18" s="52"/>
      <c r="IU18" s="52"/>
      <c r="IV18" s="52"/>
      <c r="IW18" s="52"/>
    </row>
    <row r="19" customFormat="false" ht="12.75" hidden="false" customHeight="false" outlineLevel="0" collapsed="false">
      <c r="D19" s="28"/>
      <c r="E19" s="4"/>
      <c r="F19" s="56"/>
      <c r="G19" s="16"/>
      <c r="I19" s="4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5"/>
    </row>
    <row r="20" customFormat="false" ht="25.5" hidden="false" customHeight="false" outlineLevel="0" collapsed="false">
      <c r="A20" s="1" t="s">
        <v>50</v>
      </c>
      <c r="B20" s="1" t="s">
        <v>47</v>
      </c>
      <c r="C20" s="2" t="s">
        <v>290</v>
      </c>
      <c r="D20" s="28" t="s">
        <v>9</v>
      </c>
      <c r="E20" s="17" t="n">
        <v>10000</v>
      </c>
      <c r="F20" s="29" t="n">
        <v>10000</v>
      </c>
      <c r="G20" s="14"/>
      <c r="I20" s="4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</row>
    <row r="21" customFormat="false" ht="25.5" hidden="false" customHeight="false" outlineLevel="0" collapsed="false">
      <c r="B21" s="1" t="s">
        <v>47</v>
      </c>
      <c r="C21" s="2" t="s">
        <v>291</v>
      </c>
      <c r="D21" s="28" t="s">
        <v>9</v>
      </c>
      <c r="E21" s="17" t="n">
        <v>10000</v>
      </c>
      <c r="F21" s="29" t="n">
        <v>10000</v>
      </c>
      <c r="G21" s="14"/>
      <c r="I21" s="4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</row>
    <row r="22" customFormat="false" ht="12.75" hidden="false" customHeight="false" outlineLevel="0" collapsed="false">
      <c r="B22" s="1" t="s">
        <v>9</v>
      </c>
      <c r="C22" s="2" t="s">
        <v>292</v>
      </c>
      <c r="D22" s="28" t="s">
        <v>93</v>
      </c>
      <c r="E22" s="17" t="n">
        <v>3000</v>
      </c>
      <c r="F22" s="29" t="n">
        <v>3000</v>
      </c>
      <c r="G22" s="14"/>
      <c r="I22" s="4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</row>
    <row r="23" customFormat="false" ht="12.75" hidden="false" customHeight="false" outlineLevel="0" collapsed="false">
      <c r="A23" s="10" t="s">
        <v>64</v>
      </c>
      <c r="B23" s="10"/>
      <c r="C23" s="38" t="s">
        <v>64</v>
      </c>
      <c r="D23" s="6"/>
      <c r="E23" s="39" t="n">
        <f aca="false">SUM(E20:E22)</f>
        <v>23000</v>
      </c>
      <c r="F23" s="45" t="n">
        <f aca="false">SUM(F20:F22)</f>
        <v>23000</v>
      </c>
      <c r="G23" s="40"/>
      <c r="H23" s="10"/>
      <c r="I23" s="41"/>
      <c r="J23" s="10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</row>
    <row r="24" customFormat="false" ht="12.75" hidden="false" customHeight="false" outlineLevel="0" collapsed="false">
      <c r="D24" s="28"/>
      <c r="E24" s="17"/>
      <c r="F24" s="29"/>
      <c r="G24" s="14"/>
      <c r="I24" s="4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</row>
    <row r="25" customFormat="false" ht="12.75" hidden="false" customHeight="false" outlineLevel="0" collapsed="false">
      <c r="A25" s="10"/>
      <c r="B25" s="10"/>
      <c r="C25" s="38"/>
      <c r="D25" s="60"/>
      <c r="E25" s="61"/>
      <c r="F25" s="8"/>
      <c r="G25" s="40"/>
      <c r="I25" s="4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</row>
    <row r="26" customFormat="false" ht="12.75" hidden="false" customHeight="false" outlineLevel="0" collapsed="false">
      <c r="A26" s="10" t="s">
        <v>339</v>
      </c>
      <c r="B26" s="10"/>
      <c r="C26" s="38"/>
      <c r="D26" s="60"/>
      <c r="E26" s="39" t="n">
        <v>9000000</v>
      </c>
      <c r="F26" s="45" t="n">
        <v>9000000</v>
      </c>
      <c r="G26" s="40"/>
      <c r="H26" s="10"/>
      <c r="I26" s="41"/>
      <c r="J26" s="10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</row>
    <row r="27" customFormat="false" ht="12.75" hidden="false" customHeight="false" outlineLevel="0" collapsed="false">
      <c r="A27" s="10" t="s">
        <v>340</v>
      </c>
      <c r="B27" s="10"/>
      <c r="C27" s="38"/>
      <c r="D27" s="60"/>
      <c r="E27" s="39" t="n">
        <f aca="false">E15</f>
        <v>352000</v>
      </c>
      <c r="F27" s="39" t="n">
        <f aca="false">F15</f>
        <v>0</v>
      </c>
      <c r="G27" s="40"/>
      <c r="H27" s="10"/>
      <c r="I27" s="41"/>
      <c r="J27" s="10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</row>
    <row r="28" customFormat="false" ht="12.75" hidden="false" customHeight="false" outlineLevel="0" collapsed="false">
      <c r="A28" s="10" t="s">
        <v>341</v>
      </c>
      <c r="B28" s="10"/>
      <c r="C28" s="38"/>
      <c r="D28" s="60"/>
      <c r="E28" s="39" t="n">
        <f aca="false">SUM(E26-E27)</f>
        <v>8648000</v>
      </c>
      <c r="F28" s="39" t="n">
        <f aca="false">SUM(F26-F27)</f>
        <v>9000000</v>
      </c>
      <c r="G28" s="40"/>
      <c r="H28" s="10"/>
      <c r="I28" s="41"/>
      <c r="J28" s="10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</row>
    <row r="29" customFormat="false" ht="12.75" hidden="false" customHeight="false" outlineLevel="0" collapsed="false">
      <c r="A29" s="10"/>
      <c r="B29" s="10"/>
      <c r="C29" s="38"/>
      <c r="D29" s="60"/>
      <c r="E29" s="39"/>
      <c r="F29" s="45"/>
      <c r="G29" s="40"/>
      <c r="H29" s="10"/>
      <c r="I29" s="41"/>
      <c r="J29" s="10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</row>
    <row r="30" customFormat="false" ht="12.75" hidden="false" customHeight="false" outlineLevel="0" collapsed="false">
      <c r="A30" s="10" t="s">
        <v>339</v>
      </c>
      <c r="B30" s="10"/>
      <c r="C30" s="38"/>
      <c r="D30" s="60"/>
      <c r="E30" s="39" t="n">
        <v>9000000</v>
      </c>
      <c r="F30" s="45" t="n">
        <v>9000000</v>
      </c>
      <c r="G30" s="40"/>
      <c r="H30" s="10"/>
      <c r="I30" s="41"/>
      <c r="J30" s="10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</row>
    <row r="31" customFormat="false" ht="12.75" hidden="false" customHeight="false" outlineLevel="0" collapsed="false">
      <c r="A31" s="10" t="s">
        <v>342</v>
      </c>
      <c r="B31" s="10"/>
      <c r="C31" s="38"/>
      <c r="D31" s="60"/>
      <c r="E31" s="39" t="n">
        <v>0</v>
      </c>
      <c r="F31" s="45" t="n">
        <v>0</v>
      </c>
      <c r="G31" s="40"/>
      <c r="H31" s="10"/>
      <c r="I31" s="41"/>
      <c r="J31" s="10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</row>
    <row r="32" customFormat="false" ht="12.75" hidden="false" customHeight="false" outlineLevel="0" collapsed="false">
      <c r="A32" s="10" t="s">
        <v>341</v>
      </c>
      <c r="B32" s="10"/>
      <c r="C32" s="38"/>
      <c r="D32" s="60"/>
      <c r="E32" s="39" t="n">
        <f aca="false">SUM(E30-E31)</f>
        <v>9000000</v>
      </c>
      <c r="F32" s="39" t="n">
        <f aca="false">SUM(F30-F31)</f>
        <v>9000000</v>
      </c>
      <c r="G32" s="40"/>
      <c r="H32" s="10"/>
      <c r="I32" s="41"/>
      <c r="J32" s="10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</row>
    <row r="33" customFormat="false" ht="12.75" hidden="false" customHeight="false" outlineLevel="0" collapsed="false">
      <c r="A33" s="10"/>
      <c r="B33" s="10"/>
      <c r="C33" s="38"/>
      <c r="D33" s="60"/>
      <c r="E33" s="39"/>
      <c r="F33" s="39"/>
      <c r="G33" s="40"/>
      <c r="H33" s="10"/>
      <c r="I33" s="41"/>
      <c r="J33" s="10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</row>
    <row r="34" customFormat="false" ht="12.75" hidden="false" customHeight="false" outlineLevel="0" collapsed="false">
      <c r="A34" s="10" t="s">
        <v>343</v>
      </c>
      <c r="B34" s="10"/>
      <c r="C34" s="38"/>
      <c r="D34" s="60"/>
      <c r="E34" s="39" t="n">
        <v>1200000</v>
      </c>
      <c r="F34" s="39" t="n">
        <v>1200000</v>
      </c>
      <c r="G34" s="40"/>
      <c r="H34" s="10"/>
      <c r="I34" s="41"/>
      <c r="J34" s="10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</row>
    <row r="35" customFormat="false" ht="12.75" hidden="false" customHeight="false" outlineLevel="0" collapsed="false">
      <c r="A35" s="10" t="s">
        <v>344</v>
      </c>
      <c r="B35" s="10"/>
      <c r="C35" s="38"/>
      <c r="D35" s="60"/>
      <c r="E35" s="39" t="n">
        <f aca="false">E23</f>
        <v>23000</v>
      </c>
      <c r="F35" s="39" t="n">
        <f aca="false">F23</f>
        <v>23000</v>
      </c>
      <c r="G35" s="40"/>
      <c r="H35" s="10"/>
      <c r="I35" s="41"/>
      <c r="J35" s="10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</row>
    <row r="36" customFormat="false" ht="12.75" hidden="false" customHeight="false" outlineLevel="0" collapsed="false">
      <c r="A36" s="10" t="s">
        <v>341</v>
      </c>
      <c r="B36" s="10"/>
      <c r="C36" s="38"/>
      <c r="D36" s="60"/>
      <c r="E36" s="39" t="n">
        <f aca="false">SUM(E34-E35)</f>
        <v>1177000</v>
      </c>
      <c r="F36" s="39" t="n">
        <f aca="false">SUM(F34-F35)</f>
        <v>1177000</v>
      </c>
      <c r="G36" s="40"/>
      <c r="H36" s="10"/>
      <c r="I36" s="41"/>
      <c r="J36" s="10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</row>
    <row r="37" customFormat="false" ht="12.75" hidden="false" customHeight="false" outlineLevel="0" collapsed="false">
      <c r="A37" s="34"/>
      <c r="B37" s="10"/>
      <c r="C37" s="38"/>
      <c r="D37" s="60"/>
      <c r="E37" s="37"/>
      <c r="F37" s="37"/>
      <c r="G37" s="40"/>
      <c r="I37" s="4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customFormat="false" ht="12.75" hidden="false" customHeight="false" outlineLevel="0" collapsed="false">
      <c r="A38" s="34"/>
      <c r="B38" s="10"/>
      <c r="C38" s="38"/>
      <c r="D38" s="60"/>
      <c r="E38" s="37"/>
      <c r="F38" s="37"/>
      <c r="G38" s="40"/>
      <c r="I38" s="4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customFormat="false" ht="12.75" hidden="false" customHeight="false" outlineLevel="0" collapsed="false">
      <c r="A39" s="10"/>
      <c r="B39" s="10"/>
      <c r="C39" s="38"/>
      <c r="D39" s="7"/>
      <c r="E39" s="34"/>
      <c r="F39" s="29"/>
      <c r="G39" s="40"/>
      <c r="I39" s="4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customFormat="false" ht="12.75" hidden="false" customHeight="false" outlineLevel="0" collapsed="false">
      <c r="E40" s="4"/>
      <c r="F40" s="56"/>
      <c r="G40" s="56"/>
      <c r="I40" s="4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customFormat="false" ht="12.75" hidden="false" customHeight="false" outlineLevel="0" collapsed="false">
      <c r="E41" s="4"/>
      <c r="F41" s="56"/>
      <c r="G41" s="56"/>
      <c r="I41" s="4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customFormat="false" ht="12.75" hidden="false" customHeight="false" outlineLevel="0" collapsed="false">
      <c r="E42" s="4"/>
      <c r="F42" s="56"/>
      <c r="G42" s="56"/>
      <c r="I42" s="4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customFormat="false" ht="12.75" hidden="false" customHeight="false" outlineLevel="0" collapsed="false">
      <c r="E43" s="4"/>
      <c r="F43" s="62"/>
      <c r="G43" s="62"/>
      <c r="I43" s="4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customFormat="false" ht="12.75" hidden="false" customHeight="false" outlineLevel="0" collapsed="false">
      <c r="E44" s="43"/>
      <c r="F44" s="62"/>
      <c r="G44" s="62"/>
      <c r="I44" s="4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customFormat="false" ht="12.75" hidden="false" customHeight="false" outlineLevel="0" collapsed="false">
      <c r="E45" s="43"/>
      <c r="F45" s="62"/>
      <c r="G45" s="62"/>
      <c r="I45" s="4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customFormat="false" ht="12.75" hidden="false" customHeight="false" outlineLevel="0" collapsed="false">
      <c r="E46" s="43"/>
      <c r="F46" s="62"/>
      <c r="G46" s="62"/>
      <c r="I46" s="4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customFormat="false" ht="12.75" hidden="false" customHeight="false" outlineLevel="0" collapsed="false">
      <c r="E47" s="43"/>
      <c r="F47" s="62"/>
      <c r="G47" s="62"/>
      <c r="I47" s="4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customFormat="false" ht="12.75" hidden="false" customHeight="false" outlineLevel="0" collapsed="false">
      <c r="E48" s="43"/>
      <c r="F48" s="62"/>
      <c r="G48" s="62"/>
      <c r="I48" s="4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customFormat="false" ht="12.75" hidden="false" customHeight="false" outlineLevel="0" collapsed="false">
      <c r="E49" s="43"/>
      <c r="F49" s="62"/>
      <c r="G49" s="62"/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customFormat="false" ht="12.75" hidden="false" customHeight="false" outlineLevel="0" collapsed="false">
      <c r="E50" s="4"/>
      <c r="F50" s="56"/>
      <c r="G50" s="56"/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customFormat="false" ht="12.75" hidden="false" customHeight="false" outlineLevel="0" collapsed="false">
      <c r="E51" s="4"/>
      <c r="F51" s="56"/>
      <c r="G51" s="56"/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12.75" hidden="false" customHeight="false" outlineLevel="0" collapsed="false">
      <c r="E52" s="56"/>
      <c r="F52" s="56"/>
      <c r="G52" s="56"/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12.75" hidden="false" customHeight="false" outlineLevel="0" collapsed="false">
      <c r="E53" s="56"/>
      <c r="F53" s="56"/>
      <c r="G53" s="56"/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customFormat="false" ht="12.75" hidden="false" customHeight="false" outlineLevel="0" collapsed="false">
      <c r="E54" s="56"/>
      <c r="F54" s="56"/>
      <c r="G54" s="56"/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12.75" hidden="false" customHeight="false" outlineLevel="0" collapsed="false">
      <c r="E55" s="56"/>
      <c r="F55" s="56"/>
      <c r="G55" s="56"/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2.75" hidden="false" customHeight="false" outlineLevel="0" collapsed="false">
      <c r="E56" s="56"/>
      <c r="F56" s="56"/>
      <c r="G56" s="56"/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E57" s="4"/>
      <c r="F57" s="56"/>
      <c r="G57" s="56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2.75" hidden="false" customHeight="false" outlineLevel="0" collapsed="false">
      <c r="E58" s="4"/>
      <c r="F58" s="56"/>
      <c r="G58" s="56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</row>
    <row r="59" customFormat="false" ht="12.75" hidden="false" customHeight="false" outlineLevel="0" collapsed="false">
      <c r="E59" s="4"/>
      <c r="F59" s="56"/>
      <c r="G59" s="56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2.75" hidden="false" customHeight="false" outlineLevel="0" collapsed="false">
      <c r="E60" s="4"/>
      <c r="F60" s="56"/>
      <c r="G60" s="56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customFormat="false" ht="12.75" hidden="false" customHeight="false" outlineLevel="0" collapsed="false">
      <c r="E61" s="4"/>
      <c r="F61" s="56"/>
      <c r="G61" s="56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E62" s="4"/>
      <c r="F62" s="56"/>
      <c r="G62" s="56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E63" s="4"/>
      <c r="F63" s="56"/>
      <c r="G63" s="56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E64" s="4"/>
      <c r="F64" s="56"/>
      <c r="G64" s="56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E65" s="4"/>
      <c r="F65" s="56"/>
      <c r="G65" s="56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E66" s="4"/>
      <c r="F66" s="56"/>
      <c r="G66" s="56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E67" s="4"/>
      <c r="F67" s="56"/>
      <c r="G67" s="56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2.75" hidden="false" customHeight="false" outlineLevel="0" collapsed="false">
      <c r="E68" s="4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customFormat="false" ht="12.75" hidden="false" customHeight="false" outlineLevel="0" collapsed="false">
      <c r="E70" s="4"/>
      <c r="F70" s="56"/>
      <c r="G70" s="56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customFormat="false" ht="12.75" hidden="false" customHeight="false" outlineLevel="0" collapsed="false">
      <c r="E71" s="4"/>
      <c r="F71" s="56"/>
      <c r="G71" s="56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customFormat="false" ht="12.75" hidden="false" customHeight="false" outlineLevel="0" collapsed="false">
      <c r="E72" s="4"/>
      <c r="F72" s="56"/>
      <c r="G72" s="56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2.75" hidden="false" customHeight="false" outlineLevel="0" collapsed="false">
      <c r="E73" s="4"/>
      <c r="F73" s="56"/>
      <c r="G73" s="56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E74" s="4"/>
      <c r="F74" s="56"/>
      <c r="G74" s="56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4"/>
      <c r="F75" s="56"/>
      <c r="G75" s="56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"/>
      <c r="F76" s="56"/>
      <c r="G76" s="56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2.75" hidden="false" customHeight="false" outlineLevel="0" collapsed="false">
      <c r="E79" s="4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customFormat="false" ht="12.75" hidden="false" customHeight="false" outlineLevel="0" collapsed="false">
      <c r="E81" s="4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</row>
    <row r="82" customFormat="false" ht="12.75" hidden="false" customHeight="false" outlineLevel="0" collapsed="false">
      <c r="E82" s="4"/>
      <c r="F82" s="56"/>
      <c r="G82" s="56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</row>
    <row r="83" customFormat="false" ht="12.75" hidden="false" customHeight="false" outlineLevel="0" collapsed="false">
      <c r="E83" s="4"/>
      <c r="F83" s="56"/>
      <c r="G83" s="56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</row>
    <row r="84" customFormat="false" ht="12.75" hidden="false" customHeight="false" outlineLevel="0" collapsed="false">
      <c r="E84" s="4"/>
      <c r="F84" s="56"/>
      <c r="G84" s="56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</row>
    <row r="85" customFormat="false" ht="12.75" hidden="false" customHeight="false" outlineLevel="0" collapsed="false">
      <c r="E85" s="4"/>
      <c r="F85" s="56"/>
      <c r="G85" s="56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4"/>
      <c r="F86" s="56"/>
      <c r="G86" s="56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"/>
      <c r="F87" s="56"/>
      <c r="G87" s="56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"/>
      <c r="F88" s="56"/>
      <c r="G88" s="56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</row>
    <row r="96" customFormat="false" ht="12.75" hidden="false" customHeight="false" outlineLevel="0" collapsed="false">
      <c r="E96" s="4"/>
      <c r="F96" s="62"/>
      <c r="G96" s="62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"/>
      <c r="F97" s="62"/>
      <c r="G97" s="62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3"/>
      <c r="F98" s="62"/>
      <c r="G98" s="62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3"/>
      <c r="F99" s="62"/>
      <c r="G99" s="62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3"/>
      <c r="F100" s="62"/>
      <c r="G100" s="62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3"/>
      <c r="F101" s="62"/>
      <c r="G101" s="62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56"/>
      <c r="G109" s="56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"/>
      <c r="F110" s="56"/>
      <c r="G110" s="56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"/>
      <c r="F111" s="56"/>
      <c r="G111" s="56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"/>
      <c r="F112" s="56"/>
      <c r="G112" s="56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"/>
      <c r="F113" s="56"/>
      <c r="G113" s="56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"/>
      <c r="F114" s="56"/>
      <c r="G114" s="56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56"/>
      <c r="G115" s="56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"/>
      <c r="F116" s="56"/>
      <c r="G116" s="56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"/>
      <c r="F117" s="56"/>
      <c r="G117" s="56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"/>
      <c r="F118" s="56"/>
      <c r="G118" s="56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"/>
      <c r="F119" s="56"/>
      <c r="G119" s="56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"/>
      <c r="F120" s="56"/>
      <c r="G120" s="56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customFormat="false" ht="12.75" hidden="false" customHeight="false" outlineLevel="0" collapsed="false">
      <c r="E121" s="4"/>
      <c r="F121" s="56"/>
      <c r="G121" s="56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"/>
      <c r="F122" s="56"/>
      <c r="G122" s="56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"/>
      <c r="F123" s="62"/>
      <c r="G123" s="62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"/>
      <c r="F124" s="62"/>
      <c r="G124" s="62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customFormat="false" ht="12.75" hidden="false" customHeight="false" outlineLevel="0" collapsed="false">
      <c r="E125" s="4"/>
      <c r="F125" s="62"/>
      <c r="G125" s="62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"/>
      <c r="F126" s="62"/>
      <c r="G126" s="62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"/>
      <c r="F127" s="62"/>
      <c r="G127" s="62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"/>
      <c r="F128" s="56"/>
      <c r="G128" s="56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"/>
      <c r="F129" s="56"/>
      <c r="G129" s="56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"/>
      <c r="F130" s="56"/>
      <c r="G130" s="56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"/>
      <c r="F131" s="56"/>
      <c r="G131" s="56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customFormat="false" ht="12.75" hidden="false" customHeight="false" outlineLevel="0" collapsed="false">
      <c r="E132" s="4"/>
      <c r="F132" s="56"/>
      <c r="G132" s="56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3"/>
      <c r="F133" s="62"/>
      <c r="G133" s="62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3"/>
      <c r="F134" s="62"/>
      <c r="G134" s="62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</row>
    <row r="135" customFormat="false" ht="12.75" hidden="false" customHeight="false" outlineLevel="0" collapsed="false">
      <c r="E135" s="43"/>
      <c r="F135" s="62"/>
      <c r="G135" s="62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3"/>
      <c r="F136" s="62"/>
      <c r="G136" s="62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E137" s="43"/>
      <c r="F137" s="62"/>
      <c r="G137" s="62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customFormat="false" ht="12.75" hidden="false" customHeight="false" outlineLevel="0" collapsed="false">
      <c r="E138" s="43"/>
      <c r="F138" s="62"/>
      <c r="G138" s="62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customFormat="false" ht="12.75" hidden="false" customHeight="false" outlineLevel="0" collapsed="false">
      <c r="E139" s="43"/>
      <c r="F139" s="62"/>
      <c r="G139" s="62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customFormat="false" ht="12.75" hidden="false" customHeight="false" outlineLevel="0" collapsed="false">
      <c r="E140" s="43"/>
      <c r="F140" s="62"/>
      <c r="G140" s="62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customFormat="false" ht="12.75" hidden="false" customHeight="false" outlineLevel="0" collapsed="false">
      <c r="E141" s="43"/>
      <c r="F141" s="62"/>
      <c r="G141" s="62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customFormat="false" ht="12.75" hidden="false" customHeight="false" outlineLevel="0" collapsed="false">
      <c r="E142" s="43"/>
      <c r="F142" s="62"/>
      <c r="G142" s="62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customFormat="false" ht="12.75" hidden="false" customHeight="false" outlineLevel="0" collapsed="false">
      <c r="E143" s="4"/>
      <c r="F143" s="56"/>
      <c r="G143" s="56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"/>
      <c r="F144" s="56"/>
      <c r="G144" s="56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"/>
      <c r="F145" s="56"/>
      <c r="G145" s="56"/>
      <c r="I145" s="4"/>
      <c r="K145" s="15"/>
      <c r="L145" s="15"/>
      <c r="M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"/>
      <c r="F146" s="56"/>
      <c r="G146" s="56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"/>
      <c r="F147" s="62"/>
      <c r="G147" s="62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"/>
      <c r="F148" s="62"/>
      <c r="G148" s="62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"/>
      <c r="F149" s="56"/>
      <c r="G149" s="56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"/>
      <c r="F150" s="56"/>
      <c r="G150" s="56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</row>
    <row r="151" customFormat="false" ht="12.75" hidden="false" customHeight="false" outlineLevel="0" collapsed="false">
      <c r="E151" s="4"/>
      <c r="F151" s="56"/>
      <c r="G151" s="56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</row>
    <row r="152" customFormat="false" ht="12.75" hidden="false" customHeight="false" outlineLevel="0" collapsed="false">
      <c r="E152" s="4"/>
      <c r="F152" s="56"/>
      <c r="G152" s="56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</row>
    <row r="153" customFormat="false" ht="12.75" hidden="false" customHeight="false" outlineLevel="0" collapsed="false">
      <c r="E153" s="4"/>
      <c r="F153" s="56"/>
      <c r="G153" s="56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</row>
    <row r="154" customFormat="false" ht="12.75" hidden="false" customHeight="false" outlineLevel="0" collapsed="false">
      <c r="E154" s="4"/>
      <c r="F154" s="56"/>
      <c r="G154" s="56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</row>
    <row r="155" customFormat="false" ht="12.75" hidden="false" customHeight="false" outlineLevel="0" collapsed="false">
      <c r="E155" s="43"/>
      <c r="F155" s="62"/>
      <c r="G155" s="62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3"/>
      <c r="F156" s="62"/>
      <c r="G156" s="62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3"/>
      <c r="F157" s="62"/>
      <c r="G157" s="62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3"/>
      <c r="F158" s="62"/>
      <c r="G158" s="62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3"/>
      <c r="F159" s="62"/>
      <c r="G159" s="62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3"/>
      <c r="F160" s="62"/>
      <c r="G160" s="62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3"/>
      <c r="F161" s="62"/>
      <c r="G161" s="62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customFormat="false" ht="12.75" hidden="false" customHeight="false" outlineLevel="0" collapsed="false">
      <c r="E162" s="43"/>
      <c r="F162" s="62"/>
      <c r="G162" s="62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3"/>
      <c r="F163" s="62"/>
      <c r="G163" s="62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"/>
      <c r="F165" s="56"/>
      <c r="G165" s="56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"/>
      <c r="F166" s="56"/>
      <c r="G166" s="56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"/>
      <c r="F167" s="56"/>
      <c r="G167" s="56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"/>
      <c r="F168" s="56"/>
      <c r="G168" s="56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</row>
    <row r="169" customFormat="false" ht="12.75" hidden="false" customHeight="false" outlineLevel="0" collapsed="false">
      <c r="E169" s="4"/>
      <c r="F169" s="56"/>
      <c r="G169" s="56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"/>
      <c r="F170" s="56"/>
      <c r="G170" s="56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customFormat="false" ht="12.75" hidden="false" customHeight="false" outlineLevel="0" collapsed="false">
      <c r="E171" s="4"/>
      <c r="F171" s="56"/>
      <c r="G171" s="56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</row>
    <row r="172" customFormat="false" ht="12.75" hidden="false" customHeight="false" outlineLevel="0" collapsed="false">
      <c r="E172" s="4"/>
      <c r="F172" s="56"/>
      <c r="G172" s="56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</row>
    <row r="173" customFormat="false" ht="12.75" hidden="false" customHeight="false" outlineLevel="0" collapsed="false">
      <c r="E173" s="4"/>
      <c r="F173" s="56"/>
      <c r="G173" s="56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"/>
      <c r="F174" s="56"/>
      <c r="G174" s="56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customFormat="false" ht="12.75" hidden="false" customHeight="false" outlineLevel="0" collapsed="false">
      <c r="E175" s="4"/>
      <c r="F175" s="56"/>
      <c r="G175" s="56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"/>
      <c r="F176" s="56"/>
      <c r="G176" s="56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"/>
      <c r="F177" s="56"/>
      <c r="G177" s="56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"/>
      <c r="F178" s="56"/>
      <c r="G178" s="56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"/>
      <c r="F179" s="56"/>
      <c r="G179" s="56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3"/>
      <c r="F180" s="62"/>
      <c r="G180" s="62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3"/>
      <c r="F181" s="62"/>
      <c r="G181" s="62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"/>
      <c r="F182" s="56"/>
      <c r="G182" s="56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</row>
    <row r="183" customFormat="false" ht="12.75" hidden="false" customHeight="false" outlineLevel="0" collapsed="false">
      <c r="E183" s="4"/>
      <c r="F183" s="56"/>
      <c r="G183" s="56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customFormat="false" ht="12.75" hidden="false" customHeight="false" outlineLevel="0" collapsed="false">
      <c r="E184" s="4"/>
      <c r="F184" s="56"/>
      <c r="G184" s="56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"/>
      <c r="F185" s="62"/>
      <c r="G185" s="62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</row>
    <row r="186" customFormat="false" ht="12.75" hidden="false" customHeight="false" outlineLevel="0" collapsed="false">
      <c r="E186" s="4"/>
      <c r="F186" s="56"/>
      <c r="G186" s="56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"/>
      <c r="F187" s="56"/>
      <c r="G187" s="56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customFormat="false" ht="12.75" hidden="false" customHeight="false" outlineLevel="0" collapsed="false">
      <c r="E188" s="4"/>
      <c r="F188" s="56"/>
      <c r="G188" s="56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"/>
      <c r="F189" s="56"/>
      <c r="G189" s="56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E190" s="4"/>
      <c r="F190" s="56"/>
      <c r="G190" s="56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3"/>
      <c r="F191" s="62"/>
      <c r="G191" s="62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customFormat="false" ht="12.75" hidden="false" customHeight="false" outlineLevel="0" collapsed="false">
      <c r="E192" s="43"/>
      <c r="F192" s="62"/>
      <c r="G192" s="62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"/>
      <c r="F193" s="56"/>
      <c r="G193" s="56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"/>
      <c r="F194" s="56"/>
      <c r="G194" s="56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customFormat="false" ht="12.75" hidden="false" customHeight="false" outlineLevel="0" collapsed="false">
      <c r="E195" s="4"/>
      <c r="F195" s="56"/>
      <c r="G195" s="56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</row>
    <row r="196" customFormat="false" ht="12.75" hidden="false" customHeight="false" outlineLevel="0" collapsed="false">
      <c r="E196" s="4"/>
      <c r="F196" s="56"/>
      <c r="G196" s="56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E197" s="4"/>
      <c r="F197" s="56"/>
      <c r="G197" s="56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E198" s="4"/>
      <c r="F198" s="56"/>
      <c r="G198" s="56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 t="n">
        <f aca="false">SUM(W194:W198)</f>
        <v>0</v>
      </c>
    </row>
    <row r="199" customFormat="false" ht="12.75" hidden="false" customHeight="false" outlineLevel="0" collapsed="false">
      <c r="E199" s="4"/>
      <c r="F199" s="56"/>
      <c r="G199" s="56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E200" s="4"/>
      <c r="F200" s="56"/>
      <c r="G200" s="56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</row>
    <row r="201" customFormat="false" ht="12.75" hidden="false" customHeight="false" outlineLevel="0" collapsed="false">
      <c r="E201" s="4"/>
      <c r="F201" s="56"/>
      <c r="G201" s="56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E203" s="4"/>
      <c r="F203" s="56"/>
      <c r="G203" s="56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</row>
    <row r="204" customFormat="false" ht="12.75" hidden="false" customHeight="false" outlineLevel="0" collapsed="false">
      <c r="E204" s="4"/>
      <c r="F204" s="56"/>
      <c r="G204" s="56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56"/>
      <c r="G205" s="56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 t="n">
        <f aca="false">SUM(W202:W205)</f>
        <v>0</v>
      </c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</row>
    <row r="207" customFormat="false" ht="12.75" hidden="false" customHeight="false" outlineLevel="0" collapsed="false">
      <c r="E207" s="43"/>
      <c r="F207" s="62"/>
      <c r="G207" s="62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customFormat="false" ht="12.75" hidden="false" customHeight="false" outlineLevel="0" collapsed="false">
      <c r="E208" s="43"/>
      <c r="F208" s="62"/>
      <c r="G208" s="62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</row>
    <row r="209" customFormat="false" ht="12.75" hidden="false" customHeight="false" outlineLevel="0" collapsed="false">
      <c r="E209" s="43"/>
      <c r="F209" s="62"/>
      <c r="G209" s="62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</row>
    <row r="210" customFormat="false" ht="12.75" hidden="false" customHeight="false" outlineLevel="0" collapsed="false">
      <c r="E210" s="43"/>
      <c r="F210" s="62"/>
      <c r="G210" s="62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</row>
    <row r="211" customFormat="false" ht="12.75" hidden="false" customHeight="false" outlineLevel="0" collapsed="false">
      <c r="A211" s="19"/>
      <c r="B211" s="19"/>
      <c r="C211" s="20"/>
      <c r="D211" s="21"/>
      <c r="E211" s="25"/>
      <c r="F211" s="63"/>
      <c r="G211" s="63"/>
      <c r="H211" s="19"/>
      <c r="I211" s="25"/>
      <c r="J211" s="19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9"/>
      <c r="BB211" s="19"/>
      <c r="BC211" s="19"/>
      <c r="BD211" s="19"/>
      <c r="BE211" s="19"/>
      <c r="BF211" s="19"/>
      <c r="BG211" s="19"/>
      <c r="BH211" s="19"/>
      <c r="BI211" s="19"/>
      <c r="BJ211" s="19"/>
      <c r="BK211" s="19"/>
      <c r="BL211" s="19"/>
      <c r="BM211" s="19"/>
      <c r="BN211" s="19"/>
      <c r="BO211" s="19"/>
      <c r="BP211" s="19"/>
      <c r="BQ211" s="19"/>
      <c r="BR211" s="19"/>
      <c r="BS211" s="19"/>
      <c r="BT211" s="19"/>
      <c r="BU211" s="19"/>
      <c r="BV211" s="19"/>
      <c r="BW211" s="19"/>
      <c r="BX211" s="19"/>
      <c r="BY211" s="19"/>
      <c r="BZ211" s="19"/>
      <c r="CA211" s="19"/>
      <c r="CB211" s="19"/>
      <c r="CC211" s="19"/>
      <c r="CD211" s="19"/>
      <c r="CE211" s="19"/>
      <c r="CF211" s="19"/>
      <c r="CG211" s="19"/>
      <c r="CH211" s="19"/>
      <c r="CI211" s="19"/>
      <c r="CJ211" s="19"/>
      <c r="CK211" s="19"/>
      <c r="CL211" s="19"/>
      <c r="CM211" s="19"/>
      <c r="CN211" s="19"/>
      <c r="CO211" s="19"/>
      <c r="CP211" s="19"/>
      <c r="CQ211" s="19"/>
      <c r="CR211" s="19"/>
      <c r="CS211" s="19"/>
      <c r="CT211" s="19"/>
      <c r="CU211" s="19"/>
      <c r="CV211" s="19"/>
      <c r="CW211" s="19"/>
      <c r="CX211" s="19"/>
      <c r="CY211" s="19"/>
      <c r="CZ211" s="19"/>
      <c r="DA211" s="19"/>
      <c r="DB211" s="19"/>
      <c r="DC211" s="19"/>
      <c r="DD211" s="19"/>
      <c r="DE211" s="19"/>
      <c r="DF211" s="19"/>
      <c r="DG211" s="19"/>
      <c r="DH211" s="19"/>
      <c r="DI211" s="19"/>
      <c r="DJ211" s="19"/>
      <c r="DK211" s="19"/>
      <c r="DL211" s="19"/>
      <c r="DM211" s="19"/>
      <c r="DN211" s="19"/>
      <c r="DO211" s="19"/>
      <c r="DP211" s="19"/>
      <c r="DQ211" s="19"/>
      <c r="DR211" s="19"/>
      <c r="DS211" s="19"/>
      <c r="DT211" s="19"/>
      <c r="DU211" s="19"/>
      <c r="DV211" s="19"/>
      <c r="DW211" s="19"/>
      <c r="DX211" s="19"/>
      <c r="DY211" s="19"/>
      <c r="DZ211" s="19"/>
      <c r="EA211" s="19"/>
      <c r="EB211" s="19"/>
      <c r="EC211" s="19"/>
      <c r="ED211" s="19"/>
      <c r="EE211" s="19"/>
      <c r="EF211" s="19"/>
      <c r="EG211" s="19"/>
      <c r="EH211" s="19"/>
      <c r="EI211" s="19"/>
      <c r="EJ211" s="19"/>
      <c r="EK211" s="19"/>
      <c r="EL211" s="19"/>
      <c r="EM211" s="19"/>
      <c r="EN211" s="19"/>
      <c r="EO211" s="19"/>
      <c r="EP211" s="19"/>
      <c r="EQ211" s="19"/>
      <c r="ER211" s="19"/>
      <c r="ES211" s="19"/>
      <c r="ET211" s="19"/>
      <c r="EU211" s="19"/>
      <c r="EV211" s="19"/>
      <c r="EW211" s="19"/>
      <c r="EX211" s="19"/>
      <c r="EY211" s="19"/>
      <c r="EZ211" s="19"/>
      <c r="FA211" s="19"/>
      <c r="FB211" s="19"/>
      <c r="FC211" s="19"/>
      <c r="FD211" s="19"/>
      <c r="FE211" s="19"/>
      <c r="FF211" s="19"/>
      <c r="FG211" s="19"/>
      <c r="FH211" s="19"/>
      <c r="FI211" s="19"/>
      <c r="FJ211" s="19"/>
      <c r="FK211" s="19"/>
      <c r="FL211" s="19"/>
      <c r="FM211" s="19"/>
      <c r="FN211" s="19"/>
      <c r="FO211" s="19"/>
      <c r="FP211" s="19"/>
      <c r="FQ211" s="19"/>
      <c r="FR211" s="19"/>
      <c r="FS211" s="19"/>
      <c r="FT211" s="19"/>
      <c r="FU211" s="19"/>
      <c r="FV211" s="19"/>
      <c r="FW211" s="19"/>
      <c r="FX211" s="19"/>
      <c r="FY211" s="19"/>
      <c r="FZ211" s="19"/>
      <c r="GA211" s="19"/>
      <c r="GB211" s="19"/>
      <c r="GC211" s="19"/>
      <c r="GD211" s="19"/>
      <c r="GE211" s="19"/>
      <c r="GF211" s="19"/>
      <c r="GG211" s="19"/>
      <c r="GH211" s="19"/>
      <c r="GI211" s="19"/>
      <c r="GJ211" s="19"/>
      <c r="GK211" s="19"/>
      <c r="GL211" s="19"/>
      <c r="GM211" s="19"/>
      <c r="GN211" s="19"/>
      <c r="GO211" s="19"/>
      <c r="GP211" s="19"/>
      <c r="GQ211" s="19"/>
      <c r="GR211" s="19"/>
      <c r="GS211" s="19"/>
      <c r="GT211" s="19"/>
      <c r="GU211" s="19"/>
      <c r="GV211" s="19"/>
      <c r="GW211" s="19"/>
      <c r="GX211" s="19"/>
      <c r="GY211" s="19"/>
      <c r="GZ211" s="19"/>
      <c r="HA211" s="19"/>
      <c r="HB211" s="19"/>
      <c r="HC211" s="19"/>
      <c r="HD211" s="19"/>
      <c r="HE211" s="19"/>
      <c r="HF211" s="19"/>
      <c r="HG211" s="19"/>
      <c r="HH211" s="19"/>
      <c r="HI211" s="19"/>
      <c r="HJ211" s="19"/>
      <c r="HK211" s="19"/>
      <c r="HL211" s="19"/>
      <c r="HM211" s="19"/>
      <c r="HN211" s="19"/>
      <c r="HO211" s="19"/>
      <c r="HP211" s="19"/>
      <c r="HQ211" s="19"/>
      <c r="HR211" s="19"/>
      <c r="HS211" s="19"/>
      <c r="HT211" s="19"/>
      <c r="HU211" s="19"/>
      <c r="HV211" s="19"/>
      <c r="HW211" s="19"/>
      <c r="HX211" s="19"/>
      <c r="HY211" s="19"/>
      <c r="HZ211" s="19"/>
      <c r="IA211" s="19"/>
      <c r="IB211" s="19"/>
      <c r="IC211" s="19"/>
      <c r="ID211" s="19"/>
      <c r="IE211" s="19"/>
      <c r="IF211" s="19"/>
      <c r="IG211" s="19"/>
      <c r="IH211" s="19"/>
      <c r="II211" s="19"/>
      <c r="IJ211" s="19"/>
      <c r="IK211" s="19"/>
      <c r="IL211" s="19"/>
      <c r="IM211" s="19"/>
      <c r="IN211" s="19"/>
      <c r="IO211" s="19"/>
      <c r="IP211" s="19"/>
      <c r="IQ211" s="19"/>
      <c r="IR211" s="19"/>
      <c r="IS211" s="19"/>
      <c r="IT211" s="19"/>
      <c r="IU211" s="19"/>
      <c r="IV211" s="19"/>
      <c r="IW211" s="19"/>
    </row>
    <row r="212" customFormat="false" ht="12.75" hidden="false" customHeight="false" outlineLevel="0" collapsed="false">
      <c r="E212" s="43"/>
      <c r="F212" s="62"/>
      <c r="G212" s="62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</row>
    <row r="213" customFormat="false" ht="12.75" hidden="false" customHeight="false" outlineLevel="0" collapsed="false">
      <c r="E213" s="4"/>
      <c r="F213" s="56"/>
      <c r="G213" s="56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</row>
    <row r="214" customFormat="false" ht="12.75" hidden="false" customHeight="false" outlineLevel="0" collapsed="false"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</row>
    <row r="215" customFormat="false" ht="12.75" hidden="false" customHeight="false" outlineLevel="0" collapsed="false">
      <c r="E215" s="4"/>
      <c r="F215" s="56"/>
      <c r="G215" s="56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56"/>
      <c r="G216" s="56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</row>
    <row r="217" customFormat="false" ht="12.75" hidden="false" customHeight="false" outlineLevel="0" collapsed="false">
      <c r="E217" s="4"/>
      <c r="F217" s="56"/>
      <c r="G217" s="56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</row>
    <row r="218" customFormat="false" ht="12.75" hidden="false" customHeight="false" outlineLevel="0" collapsed="false">
      <c r="E218" s="4"/>
      <c r="F218" s="56"/>
      <c r="G218" s="56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</row>
    <row r="219" customFormat="false" ht="12.75" hidden="false" customHeight="false" outlineLevel="0" collapsed="false">
      <c r="E219" s="4"/>
      <c r="F219" s="56"/>
      <c r="G219" s="56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4"/>
      <c r="F220" s="56"/>
      <c r="G220" s="56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</row>
    <row r="221" customFormat="false" ht="12.75" hidden="false" customHeight="false" outlineLevel="0" collapsed="false">
      <c r="E221" s="4"/>
      <c r="F221" s="56"/>
      <c r="G221" s="56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</row>
    <row r="222" customFormat="false" ht="12.75" hidden="false" customHeight="false" outlineLevel="0" collapsed="false">
      <c r="E222" s="4"/>
      <c r="F222" s="56"/>
      <c r="G222" s="56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</row>
    <row r="223" customFormat="false" ht="12.75" hidden="false" customHeight="false" outlineLevel="0" collapsed="false">
      <c r="E223" s="4"/>
      <c r="F223" s="56"/>
      <c r="G223" s="56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</row>
    <row r="224" customFormat="false" ht="12.75" hidden="false" customHeight="false" outlineLevel="0" collapsed="false">
      <c r="E224" s="4"/>
      <c r="F224" s="56"/>
      <c r="G224" s="56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</row>
    <row r="225" customFormat="false" ht="12.75" hidden="false" customHeight="false" outlineLevel="0" collapsed="false">
      <c r="E225" s="4"/>
      <c r="F225" s="4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</row>
    <row r="226" customFormat="false" ht="12.75" hidden="false" customHeight="false" outlineLevel="0" collapsed="false">
      <c r="E226" s="4"/>
      <c r="F226" s="62"/>
      <c r="G226" s="62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</row>
    <row r="227" customFormat="false" ht="12.75" hidden="false" customHeight="false" outlineLevel="0" collapsed="false">
      <c r="E227" s="4"/>
      <c r="F227" s="62"/>
      <c r="G227" s="62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</row>
    <row r="228" customFormat="false" ht="12.75" hidden="false" customHeight="false" outlineLevel="0" collapsed="false">
      <c r="E228" s="4"/>
      <c r="F228" s="62"/>
      <c r="G228" s="62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</row>
    <row r="229" customFormat="false" ht="12.75" hidden="false" customHeight="false" outlineLevel="0" collapsed="false">
      <c r="E229" s="4"/>
      <c r="F229" s="62"/>
      <c r="G229" s="62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</row>
    <row r="230" customFormat="false" ht="12.75" hidden="false" customHeight="false" outlineLevel="0" collapsed="false">
      <c r="E230" s="4"/>
      <c r="F230" s="62"/>
      <c r="G230" s="62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</row>
    <row r="231" customFormat="false" ht="12.75" hidden="false" customHeight="false" outlineLevel="0" collapsed="false">
      <c r="E231" s="4"/>
      <c r="F231" s="62"/>
      <c r="G231" s="62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</row>
    <row r="232" customFormat="false" ht="12.75" hidden="false" customHeight="false" outlineLevel="0" collapsed="false">
      <c r="E232" s="4"/>
      <c r="F232" s="62"/>
      <c r="G232" s="62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</row>
    <row r="233" customFormat="false" ht="12.75" hidden="false" customHeight="false" outlineLevel="0" collapsed="false">
      <c r="E233" s="64"/>
      <c r="F233" s="62"/>
      <c r="G233" s="62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</row>
    <row r="234" customFormat="false" ht="12.75" hidden="false" customHeight="false" outlineLevel="0" collapsed="false">
      <c r="E234" s="4"/>
      <c r="F234" s="56"/>
      <c r="G234" s="56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</row>
    <row r="235" customFormat="false" ht="12.75" hidden="false" customHeight="false" outlineLevel="0" collapsed="false">
      <c r="E235" s="4"/>
      <c r="F235" s="56"/>
      <c r="G235" s="56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</row>
    <row r="236" customFormat="false" ht="12.75" hidden="false" customHeight="false" outlineLevel="0" collapsed="false">
      <c r="E236" s="4"/>
      <c r="F236" s="56"/>
      <c r="G236" s="56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</row>
    <row r="237" customFormat="false" ht="12.75" hidden="false" customHeight="false" outlineLevel="0" collapsed="false">
      <c r="E237" s="4"/>
      <c r="F237" s="56"/>
      <c r="G237" s="56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customFormat="false" ht="12.75" hidden="false" customHeight="false" outlineLevel="0" collapsed="false">
      <c r="E238" s="4"/>
      <c r="F238" s="56"/>
      <c r="G238" s="56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</row>
    <row r="239" customFormat="false" ht="12.75" hidden="false" customHeight="false" outlineLevel="0" collapsed="false">
      <c r="E239" s="4"/>
      <c r="F239" s="56"/>
      <c r="G239" s="56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</row>
    <row r="240" customFormat="false" ht="12.75" hidden="false" customHeight="false" outlineLevel="0" collapsed="false">
      <c r="E240" s="4"/>
      <c r="F240" s="56"/>
      <c r="G240" s="56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 t="n">
        <f aca="false">SUM(W237:W240)</f>
        <v>0</v>
      </c>
    </row>
    <row r="241" customFormat="false" ht="12.75" hidden="false" customHeight="false" outlineLevel="0" collapsed="false">
      <c r="E241" s="4"/>
      <c r="F241" s="56"/>
      <c r="G241" s="56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</row>
    <row r="242" customFormat="false" ht="12.75" hidden="false" customHeight="false" outlineLevel="0" collapsed="false">
      <c r="E242" s="4"/>
      <c r="F242" s="56"/>
      <c r="G242" s="56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</row>
    <row r="243" customFormat="false" ht="12.75" hidden="false" customHeight="false" outlineLevel="0" collapsed="false">
      <c r="E243" s="4"/>
      <c r="F243" s="56"/>
      <c r="G243" s="56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12.75" hidden="false" customHeight="false" outlineLevel="0" collapsed="false">
      <c r="E244" s="4"/>
      <c r="F244" s="56"/>
      <c r="G244" s="56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</row>
    <row r="245" customFormat="false" ht="12.75" hidden="false" customHeight="false" outlineLevel="0" collapsed="false">
      <c r="E245" s="4"/>
      <c r="F245" s="56"/>
      <c r="G245" s="56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</row>
    <row r="246" customFormat="false" ht="12.75" hidden="false" customHeight="false" outlineLevel="0" collapsed="false">
      <c r="E246" s="4"/>
      <c r="F246" s="56"/>
      <c r="G246" s="56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</row>
    <row r="247" customFormat="false" ht="12.75" hidden="false" customHeight="false" outlineLevel="0" collapsed="false">
      <c r="E247" s="4"/>
      <c r="F247" s="56"/>
      <c r="G247" s="56"/>
      <c r="H247" s="4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</row>
    <row r="248" customFormat="false" ht="12.75" hidden="false" customHeight="false" outlineLevel="0" collapsed="false">
      <c r="E248" s="4"/>
      <c r="F248" s="56"/>
      <c r="G248" s="56"/>
      <c r="H248" s="4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"/>
      <c r="F249" s="56"/>
      <c r="G249" s="56"/>
      <c r="H249" s="4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E250" s="4"/>
      <c r="F250" s="56"/>
      <c r="G250" s="56"/>
      <c r="H250" s="4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 t="n">
        <f aca="false">SUM(W247:W250)</f>
        <v>0</v>
      </c>
    </row>
    <row r="251" customFormat="false" ht="12.75" hidden="false" customHeight="false" outlineLevel="0" collapsed="false">
      <c r="E251" s="4"/>
      <c r="F251" s="62"/>
      <c r="G251" s="62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</row>
    <row r="252" customFormat="false" ht="12.75" hidden="false" customHeight="false" outlineLevel="0" collapsed="false">
      <c r="E252" s="4"/>
      <c r="F252" s="62"/>
      <c r="G252" s="62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43"/>
      <c r="F253" s="62"/>
      <c r="G253" s="62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customFormat="false" ht="12.75" hidden="false" customHeight="false" outlineLevel="0" collapsed="false">
      <c r="E254" s="4"/>
      <c r="F254" s="56"/>
      <c r="G254" s="56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</row>
    <row r="255" customFormat="false" ht="12.75" hidden="false" customHeight="false" outlineLevel="0" collapsed="false">
      <c r="E255" s="43"/>
      <c r="F255" s="62"/>
      <c r="G255" s="62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</row>
    <row r="256" customFormat="false" ht="12.75" hidden="false" customHeight="false" outlineLevel="0" collapsed="false">
      <c r="E256" s="43"/>
      <c r="F256" s="62"/>
      <c r="G256" s="62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</row>
    <row r="257" customFormat="false" ht="12.75" hidden="false" customHeight="false" outlineLevel="0" collapsed="false">
      <c r="E257" s="43"/>
      <c r="F257" s="62"/>
      <c r="G257" s="62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customFormat="false" ht="12.75" hidden="false" customHeight="false" outlineLevel="0" collapsed="false">
      <c r="E258" s="4"/>
      <c r="F258" s="56"/>
      <c r="G258" s="56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</row>
    <row r="259" customFormat="false" ht="12.75" hidden="false" customHeight="false" outlineLevel="0" collapsed="false">
      <c r="E259" s="4"/>
      <c r="F259" s="56"/>
      <c r="G259" s="56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</row>
    <row r="260" customFormat="false" ht="12.75" hidden="false" customHeight="false" outlineLevel="0" collapsed="false">
      <c r="E260" s="43"/>
      <c r="F260" s="62"/>
      <c r="G260" s="62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</row>
    <row r="261" customFormat="false" ht="12.75" hidden="false" customHeight="false" outlineLevel="0" collapsed="false">
      <c r="E261" s="43"/>
      <c r="F261" s="62"/>
      <c r="G261" s="62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3"/>
      <c r="F262" s="62"/>
      <c r="G262" s="62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</row>
    <row r="263" customFormat="false" ht="12.75" hidden="false" customHeight="false" outlineLevel="0" collapsed="false">
      <c r="E263" s="43"/>
      <c r="F263" s="62"/>
      <c r="G263" s="62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</row>
    <row r="264" customFormat="false" ht="12.75" hidden="false" customHeight="false" outlineLevel="0" collapsed="false">
      <c r="E264" s="43"/>
      <c r="F264" s="62"/>
      <c r="G264" s="62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4"/>
      <c r="F265" s="62"/>
      <c r="G265" s="62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</row>
    <row r="266" customFormat="false" ht="12.75" hidden="false" customHeight="false" outlineLevel="0" collapsed="false">
      <c r="E266" s="4"/>
      <c r="F266" s="62"/>
      <c r="G266" s="62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</row>
    <row r="267" customFormat="false" ht="12.75" hidden="false" customHeight="false" outlineLevel="0" collapsed="false">
      <c r="E267" s="4"/>
      <c r="F267" s="56"/>
      <c r="G267" s="56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</row>
    <row r="268" customFormat="false" ht="12.75" hidden="false" customHeight="false" outlineLevel="0" collapsed="false">
      <c r="E268" s="4"/>
      <c r="F268" s="56"/>
      <c r="G268" s="56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</row>
    <row r="269" customFormat="false" ht="12.75" hidden="false" customHeight="false" outlineLevel="0" collapsed="false">
      <c r="A269" s="19"/>
      <c r="B269" s="19"/>
      <c r="C269" s="20"/>
      <c r="D269" s="21"/>
      <c r="E269" s="25"/>
      <c r="F269" s="63"/>
      <c r="G269" s="63"/>
      <c r="H269" s="19"/>
      <c r="I269" s="25"/>
      <c r="J269" s="19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19"/>
      <c r="BI269" s="19"/>
      <c r="BJ269" s="19"/>
      <c r="BK269" s="19"/>
      <c r="BL269" s="19"/>
      <c r="BM269" s="19"/>
      <c r="BN269" s="19"/>
      <c r="BO269" s="19"/>
      <c r="BP269" s="19"/>
      <c r="BQ269" s="19"/>
      <c r="BR269" s="19"/>
      <c r="BS269" s="19"/>
      <c r="BT269" s="19"/>
      <c r="BU269" s="19"/>
      <c r="BV269" s="19"/>
      <c r="BW269" s="19"/>
      <c r="BX269" s="19"/>
      <c r="BY269" s="19"/>
      <c r="BZ269" s="19"/>
      <c r="CA269" s="19"/>
      <c r="CB269" s="19"/>
      <c r="CC269" s="19"/>
      <c r="CD269" s="19"/>
      <c r="CE269" s="19"/>
      <c r="CF269" s="19"/>
      <c r="CG269" s="19"/>
      <c r="CH269" s="19"/>
      <c r="CI269" s="19"/>
      <c r="CJ269" s="19"/>
      <c r="CK269" s="19"/>
      <c r="CL269" s="19"/>
      <c r="CM269" s="19"/>
      <c r="CN269" s="19"/>
      <c r="CO269" s="19"/>
      <c r="CP269" s="19"/>
      <c r="CQ269" s="19"/>
      <c r="CR269" s="19"/>
      <c r="CS269" s="19"/>
      <c r="CT269" s="19"/>
      <c r="CU269" s="19"/>
      <c r="CV269" s="19"/>
      <c r="CW269" s="19"/>
      <c r="CX269" s="19"/>
      <c r="CY269" s="19"/>
      <c r="CZ269" s="19"/>
      <c r="DA269" s="19"/>
      <c r="DB269" s="19"/>
      <c r="DC269" s="19"/>
      <c r="DD269" s="19"/>
      <c r="DE269" s="19"/>
      <c r="DF269" s="19"/>
      <c r="DG269" s="19"/>
      <c r="DH269" s="19"/>
      <c r="DI269" s="19"/>
      <c r="DJ269" s="19"/>
      <c r="DK269" s="19"/>
      <c r="DL269" s="19"/>
      <c r="DM269" s="19"/>
      <c r="DN269" s="19"/>
      <c r="DO269" s="19"/>
      <c r="DP269" s="19"/>
      <c r="DQ269" s="19"/>
      <c r="DR269" s="19"/>
      <c r="DS269" s="19"/>
      <c r="DT269" s="19"/>
      <c r="DU269" s="19"/>
      <c r="DV269" s="19"/>
      <c r="DW269" s="19"/>
      <c r="DX269" s="19"/>
      <c r="DY269" s="19"/>
      <c r="DZ269" s="19"/>
      <c r="EA269" s="19"/>
      <c r="EB269" s="19"/>
      <c r="EC269" s="19"/>
      <c r="ED269" s="19"/>
      <c r="EE269" s="19"/>
      <c r="EF269" s="19"/>
      <c r="EG269" s="19"/>
      <c r="EH269" s="19"/>
      <c r="EI269" s="19"/>
      <c r="EJ269" s="19"/>
      <c r="EK269" s="19"/>
      <c r="EL269" s="19"/>
      <c r="EM269" s="19"/>
      <c r="EN269" s="19"/>
      <c r="EO269" s="19"/>
      <c r="EP269" s="19"/>
      <c r="EQ269" s="19"/>
      <c r="ER269" s="19"/>
      <c r="ES269" s="19"/>
      <c r="ET269" s="19"/>
      <c r="EU269" s="19"/>
      <c r="EV269" s="19"/>
      <c r="EW269" s="19"/>
      <c r="EX269" s="19"/>
      <c r="EY269" s="19"/>
      <c r="EZ269" s="19"/>
      <c r="FA269" s="19"/>
      <c r="FB269" s="19"/>
      <c r="FC269" s="19"/>
      <c r="FD269" s="19"/>
      <c r="FE269" s="19"/>
      <c r="FF269" s="19"/>
      <c r="FG269" s="19"/>
      <c r="FH269" s="19"/>
      <c r="FI269" s="19"/>
      <c r="FJ269" s="19"/>
      <c r="FK269" s="19"/>
      <c r="FL269" s="19"/>
      <c r="FM269" s="19"/>
      <c r="FN269" s="19"/>
      <c r="FO269" s="19"/>
      <c r="FP269" s="19"/>
      <c r="FQ269" s="19"/>
      <c r="FR269" s="19"/>
      <c r="FS269" s="19"/>
      <c r="FT269" s="19"/>
      <c r="FU269" s="19"/>
      <c r="FV269" s="19"/>
      <c r="FW269" s="19"/>
      <c r="FX269" s="19"/>
      <c r="FY269" s="19"/>
      <c r="FZ269" s="19"/>
      <c r="GA269" s="19"/>
      <c r="GB269" s="19"/>
      <c r="GC269" s="19"/>
      <c r="GD269" s="19"/>
      <c r="GE269" s="19"/>
      <c r="GF269" s="19"/>
      <c r="GG269" s="19"/>
      <c r="GH269" s="19"/>
      <c r="GI269" s="19"/>
      <c r="GJ269" s="19"/>
      <c r="GK269" s="19"/>
      <c r="GL269" s="19"/>
      <c r="GM269" s="19"/>
      <c r="GN269" s="19"/>
      <c r="GO269" s="19"/>
      <c r="GP269" s="19"/>
      <c r="GQ269" s="19"/>
      <c r="GR269" s="19"/>
      <c r="GS269" s="19"/>
      <c r="GT269" s="19"/>
      <c r="GU269" s="19"/>
      <c r="GV269" s="19"/>
      <c r="GW269" s="19"/>
      <c r="GX269" s="19"/>
      <c r="GY269" s="19"/>
      <c r="GZ269" s="19"/>
      <c r="HA269" s="19"/>
      <c r="HB269" s="19"/>
      <c r="HC269" s="19"/>
      <c r="HD269" s="19"/>
      <c r="HE269" s="19"/>
      <c r="HF269" s="19"/>
      <c r="HG269" s="19"/>
      <c r="HH269" s="19"/>
      <c r="HI269" s="19"/>
      <c r="HJ269" s="19"/>
      <c r="HK269" s="19"/>
      <c r="HL269" s="19"/>
      <c r="HM269" s="19"/>
      <c r="HN269" s="19"/>
      <c r="HO269" s="19"/>
      <c r="HP269" s="19"/>
      <c r="HQ269" s="19"/>
      <c r="HR269" s="19"/>
      <c r="HS269" s="19"/>
      <c r="HT269" s="19"/>
      <c r="HU269" s="19"/>
      <c r="HV269" s="19"/>
      <c r="HW269" s="19"/>
      <c r="HX269" s="19"/>
      <c r="HY269" s="19"/>
      <c r="HZ269" s="19"/>
      <c r="IA269" s="19"/>
      <c r="IB269" s="19"/>
      <c r="IC269" s="19"/>
      <c r="ID269" s="19"/>
      <c r="IE269" s="19"/>
      <c r="IF269" s="19"/>
      <c r="IG269" s="19"/>
      <c r="IH269" s="19"/>
      <c r="II269" s="19"/>
      <c r="IJ269" s="19"/>
      <c r="IK269" s="19"/>
      <c r="IL269" s="19"/>
      <c r="IM269" s="19"/>
      <c r="IN269" s="19"/>
      <c r="IO269" s="19"/>
      <c r="IP269" s="19"/>
      <c r="IQ269" s="19"/>
      <c r="IR269" s="19"/>
      <c r="IS269" s="19"/>
      <c r="IT269" s="19"/>
      <c r="IU269" s="19"/>
      <c r="IV269" s="19"/>
      <c r="IW269" s="19"/>
    </row>
    <row r="270" customFormat="false" ht="12.75" hidden="false" customHeight="false" outlineLevel="0" collapsed="false">
      <c r="E270" s="4"/>
      <c r="F270" s="62"/>
      <c r="G270" s="62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</row>
    <row r="271" customFormat="false" ht="12.75" hidden="false" customHeight="false" outlineLevel="0" collapsed="false">
      <c r="E271" s="4"/>
      <c r="F271" s="62"/>
      <c r="G271" s="62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"/>
      <c r="F272" s="62"/>
      <c r="G272" s="62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"/>
      <c r="F273" s="62"/>
      <c r="G273" s="62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12.75" hidden="false" customHeight="false" outlineLevel="0" collapsed="false">
      <c r="E274" s="4"/>
      <c r="F274" s="62"/>
      <c r="G274" s="62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12.75" hidden="false" customHeight="false" outlineLevel="0" collapsed="false">
      <c r="E275" s="4"/>
      <c r="F275" s="62"/>
      <c r="G275" s="62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3"/>
      <c r="F276" s="62"/>
      <c r="G276" s="62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3"/>
      <c r="F277" s="62"/>
      <c r="G277" s="62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customFormat="false" ht="12.75" hidden="false" customHeight="false" outlineLevel="0" collapsed="false">
      <c r="E278" s="43"/>
      <c r="F278" s="62"/>
      <c r="G278" s="62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</row>
    <row r="279" customFormat="false" ht="12.75" hidden="false" customHeight="false" outlineLevel="0" collapsed="false">
      <c r="E279" s="4"/>
      <c r="F279" s="62"/>
      <c r="G279" s="62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E280" s="4"/>
      <c r="F280" s="62"/>
      <c r="G280" s="62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customFormat="false" ht="12.75" hidden="false" customHeight="false" outlineLevel="0" collapsed="false">
      <c r="E281" s="4"/>
      <c r="F281" s="62"/>
      <c r="G281" s="62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E282" s="4"/>
      <c r="F282" s="62"/>
      <c r="G282" s="62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</row>
    <row r="283" customFormat="false" ht="12.75" hidden="false" customHeight="false" outlineLevel="0" collapsed="false">
      <c r="E283" s="4"/>
      <c r="F283" s="62"/>
      <c r="G283" s="62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</row>
    <row r="284" customFormat="false" ht="12.75" hidden="false" customHeight="false" outlineLevel="0" collapsed="false">
      <c r="E284" s="4"/>
      <c r="F284" s="62"/>
      <c r="G284" s="62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</row>
    <row r="285" customFormat="false" ht="12.75" hidden="false" customHeight="false" outlineLevel="0" collapsed="false">
      <c r="E285" s="4"/>
      <c r="F285" s="62"/>
      <c r="G285" s="62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customFormat="false" ht="12.75" hidden="false" customHeight="false" outlineLevel="0" collapsed="false">
      <c r="E286" s="4"/>
      <c r="F286" s="62"/>
      <c r="G286" s="62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</row>
    <row r="287" customFormat="false" ht="12.75" hidden="false" customHeight="false" outlineLevel="0" collapsed="false">
      <c r="E287" s="4"/>
      <c r="F287" s="62"/>
      <c r="G287" s="62"/>
      <c r="I287" s="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</row>
    <row r="288" customFormat="false" ht="12.75" hidden="false" customHeight="false" outlineLevel="0" collapsed="false">
      <c r="E288" s="4"/>
      <c r="F288" s="56"/>
      <c r="G288" s="56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</row>
    <row r="289" customFormat="false" ht="12.75" hidden="false" customHeight="false" outlineLevel="0" collapsed="false">
      <c r="E289" s="4"/>
      <c r="F289" s="56"/>
      <c r="G289" s="56"/>
      <c r="I289" s="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</row>
    <row r="290" customFormat="false" ht="12.75" hidden="false" customHeight="false" outlineLevel="0" collapsed="false">
      <c r="E290" s="4"/>
      <c r="F290" s="56"/>
      <c r="G290" s="56"/>
      <c r="I290" s="4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</row>
    <row r="291" customFormat="false" ht="12.75" hidden="false" customHeight="false" outlineLevel="0" collapsed="false">
      <c r="E291" s="4"/>
      <c r="F291" s="56"/>
      <c r="G291" s="56"/>
      <c r="I291" s="4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</row>
    <row r="292" customFormat="false" ht="12.75" hidden="false" customHeight="false" outlineLevel="0" collapsed="false">
      <c r="E292" s="4"/>
      <c r="F292" s="56"/>
      <c r="G292" s="56"/>
      <c r="I292" s="4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customFormat="false" ht="12.75" hidden="false" customHeight="false" outlineLevel="0" collapsed="false">
      <c r="A293" s="19"/>
      <c r="B293" s="19"/>
      <c r="C293" s="20"/>
      <c r="D293" s="21"/>
      <c r="E293" s="25"/>
      <c r="F293" s="63"/>
      <c r="G293" s="63"/>
      <c r="H293" s="19"/>
      <c r="I293" s="25"/>
      <c r="J293" s="19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9"/>
      <c r="BB293" s="19"/>
      <c r="BC293" s="19"/>
      <c r="BD293" s="19"/>
      <c r="BE293" s="19"/>
      <c r="BF293" s="19"/>
      <c r="BG293" s="19"/>
      <c r="BH293" s="19"/>
      <c r="BI293" s="19"/>
      <c r="BJ293" s="19"/>
      <c r="BK293" s="19"/>
      <c r="BL293" s="19"/>
      <c r="BM293" s="19"/>
      <c r="BN293" s="19"/>
      <c r="BO293" s="19"/>
      <c r="BP293" s="19"/>
      <c r="BQ293" s="19"/>
      <c r="BR293" s="19"/>
      <c r="BS293" s="19"/>
      <c r="BT293" s="19"/>
      <c r="BU293" s="19"/>
      <c r="BV293" s="19"/>
      <c r="BW293" s="19"/>
      <c r="BX293" s="19"/>
      <c r="BY293" s="19"/>
      <c r="BZ293" s="19"/>
      <c r="CA293" s="19"/>
      <c r="CB293" s="19"/>
      <c r="CC293" s="19"/>
      <c r="CD293" s="19"/>
      <c r="CE293" s="19"/>
      <c r="CF293" s="19"/>
      <c r="CG293" s="19"/>
      <c r="CH293" s="19"/>
      <c r="CI293" s="19"/>
      <c r="CJ293" s="19"/>
      <c r="CK293" s="19"/>
      <c r="CL293" s="19"/>
      <c r="CM293" s="19"/>
      <c r="CN293" s="19"/>
      <c r="CO293" s="19"/>
      <c r="CP293" s="19"/>
      <c r="CQ293" s="19"/>
      <c r="CR293" s="19"/>
      <c r="CS293" s="19"/>
      <c r="CT293" s="19"/>
      <c r="CU293" s="19"/>
      <c r="CV293" s="19"/>
      <c r="CW293" s="19"/>
      <c r="CX293" s="19"/>
      <c r="CY293" s="19"/>
      <c r="CZ293" s="19"/>
      <c r="DA293" s="19"/>
      <c r="DB293" s="19"/>
      <c r="DC293" s="19"/>
      <c r="DD293" s="19"/>
      <c r="DE293" s="19"/>
      <c r="DF293" s="19"/>
      <c r="DG293" s="19"/>
      <c r="DH293" s="19"/>
      <c r="DI293" s="19"/>
      <c r="DJ293" s="19"/>
      <c r="DK293" s="19"/>
      <c r="DL293" s="19"/>
      <c r="DM293" s="19"/>
      <c r="DN293" s="19"/>
      <c r="DO293" s="19"/>
      <c r="DP293" s="19"/>
      <c r="DQ293" s="19"/>
      <c r="DR293" s="19"/>
      <c r="DS293" s="19"/>
      <c r="DT293" s="19"/>
      <c r="DU293" s="19"/>
      <c r="DV293" s="19"/>
      <c r="DW293" s="19"/>
      <c r="DX293" s="19"/>
      <c r="DY293" s="19"/>
      <c r="DZ293" s="19"/>
      <c r="EA293" s="19"/>
      <c r="EB293" s="19"/>
      <c r="EC293" s="19"/>
      <c r="ED293" s="19"/>
      <c r="EE293" s="19"/>
      <c r="EF293" s="19"/>
      <c r="EG293" s="19"/>
      <c r="EH293" s="19"/>
      <c r="EI293" s="19"/>
      <c r="EJ293" s="19"/>
      <c r="EK293" s="19"/>
      <c r="EL293" s="19"/>
      <c r="EM293" s="19"/>
      <c r="EN293" s="19"/>
      <c r="EO293" s="19"/>
      <c r="EP293" s="19"/>
      <c r="EQ293" s="19"/>
      <c r="ER293" s="19"/>
      <c r="ES293" s="19"/>
      <c r="ET293" s="19"/>
      <c r="EU293" s="19"/>
      <c r="EV293" s="19"/>
      <c r="EW293" s="19"/>
      <c r="EX293" s="19"/>
      <c r="EY293" s="19"/>
      <c r="EZ293" s="19"/>
      <c r="FA293" s="19"/>
      <c r="FB293" s="19"/>
      <c r="FC293" s="19"/>
      <c r="FD293" s="19"/>
      <c r="FE293" s="19"/>
      <c r="FF293" s="19"/>
      <c r="FG293" s="19"/>
      <c r="FH293" s="19"/>
      <c r="FI293" s="19"/>
      <c r="FJ293" s="19"/>
      <c r="FK293" s="19"/>
      <c r="FL293" s="19"/>
      <c r="FM293" s="19"/>
      <c r="FN293" s="19"/>
      <c r="FO293" s="19"/>
      <c r="FP293" s="19"/>
      <c r="FQ293" s="19"/>
      <c r="FR293" s="19"/>
      <c r="FS293" s="19"/>
      <c r="FT293" s="19"/>
      <c r="FU293" s="19"/>
      <c r="FV293" s="19"/>
      <c r="FW293" s="19"/>
      <c r="FX293" s="19"/>
      <c r="FY293" s="19"/>
      <c r="FZ293" s="19"/>
      <c r="GA293" s="19"/>
      <c r="GB293" s="19"/>
      <c r="GC293" s="19"/>
      <c r="GD293" s="19"/>
      <c r="GE293" s="19"/>
      <c r="GF293" s="19"/>
      <c r="GG293" s="19"/>
      <c r="GH293" s="19"/>
      <c r="GI293" s="19"/>
      <c r="GJ293" s="19"/>
      <c r="GK293" s="19"/>
      <c r="GL293" s="19"/>
      <c r="GM293" s="19"/>
      <c r="GN293" s="19"/>
      <c r="GO293" s="19"/>
      <c r="GP293" s="19"/>
      <c r="GQ293" s="19"/>
      <c r="GR293" s="19"/>
      <c r="GS293" s="19"/>
      <c r="GT293" s="19"/>
      <c r="GU293" s="19"/>
      <c r="GV293" s="19"/>
      <c r="GW293" s="19"/>
      <c r="GX293" s="19"/>
      <c r="GY293" s="19"/>
      <c r="GZ293" s="19"/>
      <c r="HA293" s="19"/>
      <c r="HB293" s="19"/>
      <c r="HC293" s="19"/>
      <c r="HD293" s="19"/>
      <c r="HE293" s="19"/>
      <c r="HF293" s="19"/>
      <c r="HG293" s="19"/>
      <c r="HH293" s="19"/>
      <c r="HI293" s="19"/>
      <c r="HJ293" s="19"/>
      <c r="HK293" s="19"/>
      <c r="HL293" s="19"/>
      <c r="HM293" s="19"/>
      <c r="HN293" s="19"/>
      <c r="HO293" s="19"/>
      <c r="HP293" s="19"/>
      <c r="HQ293" s="19"/>
      <c r="HR293" s="19"/>
      <c r="HS293" s="19"/>
      <c r="HT293" s="19"/>
      <c r="HU293" s="19"/>
      <c r="HV293" s="19"/>
      <c r="HW293" s="19"/>
      <c r="HX293" s="19"/>
      <c r="HY293" s="19"/>
      <c r="HZ293" s="19"/>
      <c r="IA293" s="19"/>
      <c r="IB293" s="19"/>
      <c r="IC293" s="19"/>
      <c r="ID293" s="19"/>
      <c r="IE293" s="19"/>
      <c r="IF293" s="19"/>
      <c r="IG293" s="19"/>
      <c r="IH293" s="19"/>
      <c r="II293" s="19"/>
      <c r="IJ293" s="19"/>
      <c r="IK293" s="19"/>
      <c r="IL293" s="19"/>
      <c r="IM293" s="19"/>
      <c r="IN293" s="19"/>
      <c r="IO293" s="19"/>
      <c r="IP293" s="19"/>
      <c r="IQ293" s="19"/>
      <c r="IR293" s="19"/>
      <c r="IS293" s="19"/>
      <c r="IT293" s="19"/>
      <c r="IU293" s="19"/>
      <c r="IV293" s="19"/>
      <c r="IW293" s="19"/>
    </row>
    <row r="294" customFormat="false" ht="12.75" hidden="false" customHeight="false" outlineLevel="0" collapsed="false">
      <c r="E294" s="4"/>
      <c r="F294" s="56"/>
      <c r="G294" s="56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</row>
    <row r="295" customFormat="false" ht="12.75" hidden="false" customHeight="false" outlineLevel="0" collapsed="false">
      <c r="E295" s="4"/>
      <c r="F295" s="56"/>
      <c r="G295" s="56"/>
      <c r="H295" s="4"/>
      <c r="I295" s="4"/>
      <c r="K295" s="15"/>
      <c r="L295" s="32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</row>
    <row r="296" customFormat="false" ht="12.75" hidden="false" customHeight="false" outlineLevel="0" collapsed="false">
      <c r="E296" s="4"/>
      <c r="F296" s="56"/>
      <c r="G296" s="56"/>
      <c r="H296" s="4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</row>
    <row r="297" customFormat="false" ht="12.75" hidden="false" customHeight="false" outlineLevel="0" collapsed="false">
      <c r="E297" s="4"/>
      <c r="F297" s="56"/>
      <c r="G297" s="56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</row>
    <row r="298" customFormat="false" ht="12.75" hidden="false" customHeight="false" outlineLevel="0" collapsed="false">
      <c r="E298" s="4"/>
      <c r="F298" s="56"/>
      <c r="G298" s="56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</row>
    <row r="299" customFormat="false" ht="12.75" hidden="false" customHeight="false" outlineLevel="0" collapsed="false">
      <c r="E299" s="4"/>
      <c r="F299" s="56"/>
      <c r="G299" s="56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</row>
    <row r="300" customFormat="false" ht="12.75" hidden="false" customHeight="false" outlineLevel="0" collapsed="false"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</row>
    <row r="301" customFormat="false" ht="12.75" hidden="false" customHeight="false" outlineLevel="0" collapsed="false">
      <c r="A301" s="19"/>
      <c r="B301" s="19"/>
      <c r="C301" s="20"/>
      <c r="D301" s="21"/>
      <c r="E301" s="25"/>
      <c r="F301" s="63"/>
      <c r="G301" s="63"/>
      <c r="H301" s="19"/>
      <c r="I301" s="25"/>
      <c r="J301" s="19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9"/>
      <c r="BB301" s="19"/>
      <c r="BC301" s="19"/>
      <c r="BD301" s="19"/>
      <c r="BE301" s="19"/>
      <c r="BF301" s="19"/>
      <c r="BG301" s="19"/>
      <c r="BH301" s="19"/>
      <c r="BI301" s="19"/>
      <c r="BJ301" s="19"/>
      <c r="BK301" s="19"/>
      <c r="BL301" s="19"/>
      <c r="BM301" s="19"/>
      <c r="BN301" s="19"/>
      <c r="BO301" s="19"/>
      <c r="BP301" s="19"/>
      <c r="BQ301" s="19"/>
      <c r="BR301" s="19"/>
      <c r="BS301" s="19"/>
      <c r="BT301" s="19"/>
      <c r="BU301" s="19"/>
      <c r="BV301" s="19"/>
      <c r="BW301" s="19"/>
      <c r="BX301" s="19"/>
      <c r="BY301" s="19"/>
      <c r="BZ301" s="19"/>
      <c r="CA301" s="19"/>
      <c r="CB301" s="19"/>
      <c r="CC301" s="19"/>
      <c r="CD301" s="19"/>
      <c r="CE301" s="19"/>
      <c r="CF301" s="19"/>
      <c r="CG301" s="19"/>
      <c r="CH301" s="19"/>
      <c r="CI301" s="19"/>
      <c r="CJ301" s="19"/>
      <c r="CK301" s="19"/>
      <c r="CL301" s="19"/>
      <c r="CM301" s="19"/>
      <c r="CN301" s="19"/>
      <c r="CO301" s="19"/>
      <c r="CP301" s="19"/>
      <c r="CQ301" s="19"/>
      <c r="CR301" s="19"/>
      <c r="CS301" s="19"/>
      <c r="CT301" s="19"/>
      <c r="CU301" s="19"/>
      <c r="CV301" s="19"/>
      <c r="CW301" s="19"/>
      <c r="CX301" s="19"/>
      <c r="CY301" s="19"/>
      <c r="CZ301" s="19"/>
      <c r="DA301" s="19"/>
      <c r="DB301" s="19"/>
      <c r="DC301" s="19"/>
      <c r="DD301" s="19"/>
      <c r="DE301" s="19"/>
      <c r="DF301" s="19"/>
      <c r="DG301" s="19"/>
      <c r="DH301" s="19"/>
      <c r="DI301" s="19"/>
      <c r="DJ301" s="19"/>
      <c r="DK301" s="19"/>
      <c r="DL301" s="19"/>
      <c r="DM301" s="19"/>
      <c r="DN301" s="19"/>
      <c r="DO301" s="19"/>
      <c r="DP301" s="19"/>
      <c r="DQ301" s="19"/>
      <c r="DR301" s="19"/>
      <c r="DS301" s="19"/>
      <c r="DT301" s="19"/>
      <c r="DU301" s="19"/>
      <c r="DV301" s="19"/>
      <c r="DW301" s="19"/>
      <c r="DX301" s="19"/>
      <c r="DY301" s="19"/>
      <c r="DZ301" s="19"/>
      <c r="EA301" s="19"/>
      <c r="EB301" s="19"/>
      <c r="EC301" s="19"/>
      <c r="ED301" s="19"/>
      <c r="EE301" s="19"/>
      <c r="EF301" s="19"/>
      <c r="EG301" s="19"/>
      <c r="EH301" s="19"/>
      <c r="EI301" s="19"/>
      <c r="EJ301" s="19"/>
      <c r="EK301" s="19"/>
      <c r="EL301" s="19"/>
      <c r="EM301" s="19"/>
      <c r="EN301" s="19"/>
      <c r="EO301" s="19"/>
      <c r="EP301" s="19"/>
      <c r="EQ301" s="19"/>
      <c r="ER301" s="19"/>
      <c r="ES301" s="19"/>
      <c r="ET301" s="19"/>
      <c r="EU301" s="19"/>
      <c r="EV301" s="19"/>
      <c r="EW301" s="19"/>
      <c r="EX301" s="19"/>
      <c r="EY301" s="19"/>
      <c r="EZ301" s="19"/>
      <c r="FA301" s="19"/>
      <c r="FB301" s="19"/>
      <c r="FC301" s="19"/>
      <c r="FD301" s="19"/>
      <c r="FE301" s="19"/>
      <c r="FF301" s="19"/>
      <c r="FG301" s="19"/>
      <c r="FH301" s="19"/>
      <c r="FI301" s="19"/>
      <c r="FJ301" s="19"/>
      <c r="FK301" s="19"/>
      <c r="FL301" s="19"/>
      <c r="FM301" s="19"/>
      <c r="FN301" s="19"/>
      <c r="FO301" s="19"/>
      <c r="FP301" s="19"/>
      <c r="FQ301" s="19"/>
      <c r="FR301" s="19"/>
      <c r="FS301" s="19"/>
      <c r="FT301" s="19"/>
      <c r="FU301" s="19"/>
      <c r="FV301" s="19"/>
      <c r="FW301" s="19"/>
      <c r="FX301" s="19"/>
      <c r="FY301" s="19"/>
      <c r="FZ301" s="19"/>
      <c r="GA301" s="19"/>
      <c r="GB301" s="19"/>
      <c r="GC301" s="19"/>
      <c r="GD301" s="19"/>
      <c r="GE301" s="19"/>
      <c r="GF301" s="19"/>
      <c r="GG301" s="19"/>
      <c r="GH301" s="19"/>
      <c r="GI301" s="19"/>
      <c r="GJ301" s="19"/>
      <c r="GK301" s="19"/>
      <c r="GL301" s="19"/>
      <c r="GM301" s="19"/>
      <c r="GN301" s="19"/>
      <c r="GO301" s="19"/>
      <c r="GP301" s="19"/>
      <c r="GQ301" s="19"/>
      <c r="GR301" s="19"/>
      <c r="GS301" s="19"/>
      <c r="GT301" s="19"/>
      <c r="GU301" s="19"/>
      <c r="GV301" s="19"/>
      <c r="GW301" s="19"/>
      <c r="GX301" s="19"/>
      <c r="GY301" s="19"/>
      <c r="GZ301" s="19"/>
      <c r="HA301" s="19"/>
      <c r="HB301" s="19"/>
      <c r="HC301" s="19"/>
      <c r="HD301" s="19"/>
      <c r="HE301" s="19"/>
      <c r="HF301" s="19"/>
      <c r="HG301" s="19"/>
      <c r="HH301" s="19"/>
      <c r="HI301" s="19"/>
      <c r="HJ301" s="19"/>
      <c r="HK301" s="19"/>
      <c r="HL301" s="19"/>
      <c r="HM301" s="19"/>
      <c r="HN301" s="19"/>
      <c r="HO301" s="19"/>
      <c r="HP301" s="19"/>
      <c r="HQ301" s="19"/>
      <c r="HR301" s="19"/>
      <c r="HS301" s="19"/>
      <c r="HT301" s="19"/>
      <c r="HU301" s="19"/>
      <c r="HV301" s="19"/>
      <c r="HW301" s="19"/>
      <c r="HX301" s="19"/>
      <c r="HY301" s="19"/>
      <c r="HZ301" s="19"/>
      <c r="IA301" s="19"/>
      <c r="IB301" s="19"/>
      <c r="IC301" s="19"/>
      <c r="ID301" s="19"/>
      <c r="IE301" s="19"/>
      <c r="IF301" s="19"/>
      <c r="IG301" s="19"/>
      <c r="IH301" s="19"/>
      <c r="II301" s="19"/>
      <c r="IJ301" s="19"/>
      <c r="IK301" s="19"/>
      <c r="IL301" s="19"/>
      <c r="IM301" s="19"/>
      <c r="IN301" s="19"/>
      <c r="IO301" s="19"/>
      <c r="IP301" s="19"/>
      <c r="IQ301" s="19"/>
      <c r="IR301" s="19"/>
      <c r="IS301" s="19"/>
      <c r="IT301" s="19"/>
      <c r="IU301" s="19"/>
      <c r="IV301" s="19"/>
      <c r="IW301" s="19"/>
    </row>
    <row r="302" customFormat="false" ht="12.75" hidden="false" customHeight="false" outlineLevel="0" collapsed="false">
      <c r="A302" s="19"/>
      <c r="B302" s="19"/>
      <c r="C302" s="20"/>
      <c r="D302" s="21"/>
      <c r="E302" s="25"/>
      <c r="F302" s="63"/>
      <c r="G302" s="63"/>
      <c r="H302" s="19"/>
      <c r="I302" s="25"/>
      <c r="J302" s="19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  <c r="AZ302" s="19"/>
      <c r="BA302" s="19"/>
      <c r="BB302" s="19"/>
      <c r="BC302" s="19"/>
      <c r="BD302" s="19"/>
      <c r="BE302" s="19"/>
      <c r="BF302" s="19"/>
      <c r="BG302" s="19"/>
      <c r="BH302" s="19"/>
      <c r="BI302" s="19"/>
      <c r="BJ302" s="19"/>
      <c r="BK302" s="19"/>
      <c r="BL302" s="19"/>
      <c r="BM302" s="19"/>
      <c r="BN302" s="19"/>
      <c r="BO302" s="19"/>
      <c r="BP302" s="19"/>
      <c r="BQ302" s="19"/>
      <c r="BR302" s="19"/>
      <c r="BS302" s="19"/>
      <c r="BT302" s="19"/>
      <c r="BU302" s="19"/>
      <c r="BV302" s="19"/>
      <c r="BW302" s="19"/>
      <c r="BX302" s="19"/>
      <c r="BY302" s="19"/>
      <c r="BZ302" s="19"/>
      <c r="CA302" s="19"/>
      <c r="CB302" s="19"/>
      <c r="CC302" s="19"/>
      <c r="CD302" s="19"/>
      <c r="CE302" s="19"/>
      <c r="CF302" s="19"/>
      <c r="CG302" s="19"/>
      <c r="CH302" s="19"/>
      <c r="CI302" s="19"/>
      <c r="CJ302" s="19"/>
      <c r="CK302" s="19"/>
      <c r="CL302" s="19"/>
      <c r="CM302" s="19"/>
      <c r="CN302" s="19"/>
      <c r="CO302" s="19"/>
      <c r="CP302" s="19"/>
      <c r="CQ302" s="19"/>
      <c r="CR302" s="19"/>
      <c r="CS302" s="19"/>
      <c r="CT302" s="19"/>
      <c r="CU302" s="19"/>
      <c r="CV302" s="19"/>
      <c r="CW302" s="19"/>
      <c r="CX302" s="19"/>
      <c r="CY302" s="19"/>
      <c r="CZ302" s="19"/>
      <c r="DA302" s="19"/>
      <c r="DB302" s="19"/>
      <c r="DC302" s="19"/>
      <c r="DD302" s="19"/>
      <c r="DE302" s="19"/>
      <c r="DF302" s="19"/>
      <c r="DG302" s="19"/>
      <c r="DH302" s="19"/>
      <c r="DI302" s="19"/>
      <c r="DJ302" s="19"/>
      <c r="DK302" s="19"/>
      <c r="DL302" s="19"/>
      <c r="DM302" s="19"/>
      <c r="DN302" s="19"/>
      <c r="DO302" s="19"/>
      <c r="DP302" s="19"/>
      <c r="DQ302" s="19"/>
      <c r="DR302" s="19"/>
      <c r="DS302" s="19"/>
      <c r="DT302" s="19"/>
      <c r="DU302" s="19"/>
      <c r="DV302" s="19"/>
      <c r="DW302" s="19"/>
      <c r="DX302" s="19"/>
      <c r="DY302" s="19"/>
      <c r="DZ302" s="19"/>
      <c r="EA302" s="19"/>
      <c r="EB302" s="19"/>
      <c r="EC302" s="19"/>
      <c r="ED302" s="19"/>
      <c r="EE302" s="19"/>
      <c r="EF302" s="19"/>
      <c r="EG302" s="19"/>
      <c r="EH302" s="19"/>
      <c r="EI302" s="19"/>
      <c r="EJ302" s="19"/>
      <c r="EK302" s="19"/>
      <c r="EL302" s="19"/>
      <c r="EM302" s="19"/>
      <c r="EN302" s="19"/>
      <c r="EO302" s="19"/>
      <c r="EP302" s="19"/>
      <c r="EQ302" s="19"/>
      <c r="ER302" s="19"/>
      <c r="ES302" s="19"/>
      <c r="ET302" s="19"/>
      <c r="EU302" s="19"/>
      <c r="EV302" s="19"/>
      <c r="EW302" s="19"/>
      <c r="EX302" s="19"/>
      <c r="EY302" s="19"/>
      <c r="EZ302" s="19"/>
      <c r="FA302" s="19"/>
      <c r="FB302" s="19"/>
      <c r="FC302" s="19"/>
      <c r="FD302" s="19"/>
      <c r="FE302" s="19"/>
      <c r="FF302" s="19"/>
      <c r="FG302" s="19"/>
      <c r="FH302" s="19"/>
      <c r="FI302" s="19"/>
      <c r="FJ302" s="19"/>
      <c r="FK302" s="19"/>
      <c r="FL302" s="19"/>
      <c r="FM302" s="19"/>
      <c r="FN302" s="19"/>
      <c r="FO302" s="19"/>
      <c r="FP302" s="19"/>
      <c r="FQ302" s="19"/>
      <c r="FR302" s="19"/>
      <c r="FS302" s="19"/>
      <c r="FT302" s="19"/>
      <c r="FU302" s="19"/>
      <c r="FV302" s="19"/>
      <c r="FW302" s="19"/>
      <c r="FX302" s="19"/>
      <c r="FY302" s="19"/>
      <c r="FZ302" s="19"/>
      <c r="GA302" s="19"/>
      <c r="GB302" s="19"/>
      <c r="GC302" s="19"/>
      <c r="GD302" s="19"/>
      <c r="GE302" s="19"/>
      <c r="GF302" s="19"/>
      <c r="GG302" s="19"/>
      <c r="GH302" s="19"/>
      <c r="GI302" s="19"/>
      <c r="GJ302" s="19"/>
      <c r="GK302" s="19"/>
      <c r="GL302" s="19"/>
      <c r="GM302" s="19"/>
      <c r="GN302" s="19"/>
      <c r="GO302" s="19"/>
      <c r="GP302" s="19"/>
      <c r="GQ302" s="19"/>
      <c r="GR302" s="19"/>
      <c r="GS302" s="19"/>
      <c r="GT302" s="19"/>
      <c r="GU302" s="19"/>
      <c r="GV302" s="19"/>
      <c r="GW302" s="19"/>
      <c r="GX302" s="19"/>
      <c r="GY302" s="19"/>
      <c r="GZ302" s="19"/>
      <c r="HA302" s="19"/>
      <c r="HB302" s="19"/>
      <c r="HC302" s="19"/>
      <c r="HD302" s="19"/>
      <c r="HE302" s="19"/>
      <c r="HF302" s="19"/>
      <c r="HG302" s="19"/>
      <c r="HH302" s="19"/>
      <c r="HI302" s="19"/>
      <c r="HJ302" s="19"/>
      <c r="HK302" s="19"/>
      <c r="HL302" s="19"/>
      <c r="HM302" s="19"/>
      <c r="HN302" s="19"/>
      <c r="HO302" s="19"/>
      <c r="HP302" s="19"/>
      <c r="HQ302" s="19"/>
      <c r="HR302" s="19"/>
      <c r="HS302" s="19"/>
      <c r="HT302" s="19"/>
      <c r="HU302" s="19"/>
      <c r="HV302" s="19"/>
      <c r="HW302" s="19"/>
      <c r="HX302" s="19"/>
      <c r="HY302" s="19"/>
      <c r="HZ302" s="19"/>
      <c r="IA302" s="19"/>
      <c r="IB302" s="19"/>
      <c r="IC302" s="19"/>
      <c r="ID302" s="19"/>
      <c r="IE302" s="19"/>
      <c r="IF302" s="19"/>
      <c r="IG302" s="19"/>
      <c r="IH302" s="19"/>
      <c r="II302" s="19"/>
      <c r="IJ302" s="19"/>
      <c r="IK302" s="19"/>
      <c r="IL302" s="19"/>
      <c r="IM302" s="19"/>
      <c r="IN302" s="19"/>
      <c r="IO302" s="19"/>
      <c r="IP302" s="19"/>
      <c r="IQ302" s="19"/>
      <c r="IR302" s="19"/>
      <c r="IS302" s="19"/>
      <c r="IT302" s="19"/>
      <c r="IU302" s="19"/>
      <c r="IV302" s="19"/>
      <c r="IW302" s="19"/>
    </row>
    <row r="303" customFormat="false" ht="12.75" hidden="false" customHeight="false" outlineLevel="0" collapsed="false">
      <c r="E303" s="4"/>
      <c r="F303" s="56"/>
      <c r="G303" s="56"/>
      <c r="I303" s="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</row>
    <row r="304" customFormat="false" ht="12.75" hidden="false" customHeight="false" outlineLevel="0" collapsed="false">
      <c r="A304" s="19"/>
      <c r="B304" s="19"/>
      <c r="C304" s="20"/>
      <c r="D304" s="21"/>
      <c r="E304" s="25"/>
      <c r="F304" s="63"/>
      <c r="G304" s="63"/>
      <c r="H304" s="19"/>
      <c r="I304" s="25"/>
      <c r="J304" s="19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9"/>
      <c r="BB304" s="19"/>
      <c r="BC304" s="19"/>
      <c r="BD304" s="19"/>
      <c r="BE304" s="19"/>
      <c r="BF304" s="19"/>
      <c r="BG304" s="19"/>
      <c r="BH304" s="19"/>
      <c r="BI304" s="19"/>
      <c r="BJ304" s="19"/>
      <c r="BK304" s="19"/>
      <c r="BL304" s="19"/>
      <c r="BM304" s="19"/>
      <c r="BN304" s="19"/>
      <c r="BO304" s="19"/>
      <c r="BP304" s="19"/>
      <c r="BQ304" s="19"/>
      <c r="BR304" s="19"/>
      <c r="BS304" s="19"/>
      <c r="BT304" s="19"/>
      <c r="BU304" s="19"/>
      <c r="BV304" s="19"/>
      <c r="BW304" s="19"/>
      <c r="BX304" s="19"/>
      <c r="BY304" s="19"/>
      <c r="BZ304" s="19"/>
      <c r="CA304" s="19"/>
      <c r="CB304" s="19"/>
      <c r="CC304" s="19"/>
      <c r="CD304" s="19"/>
      <c r="CE304" s="19"/>
      <c r="CF304" s="19"/>
      <c r="CG304" s="19"/>
      <c r="CH304" s="19"/>
      <c r="CI304" s="19"/>
      <c r="CJ304" s="19"/>
      <c r="CK304" s="19"/>
      <c r="CL304" s="19"/>
      <c r="CM304" s="19"/>
      <c r="CN304" s="19"/>
      <c r="CO304" s="19"/>
      <c r="CP304" s="19"/>
      <c r="CQ304" s="19"/>
      <c r="CR304" s="19"/>
      <c r="CS304" s="19"/>
      <c r="CT304" s="19"/>
      <c r="CU304" s="19"/>
      <c r="CV304" s="19"/>
      <c r="CW304" s="19"/>
      <c r="CX304" s="19"/>
      <c r="CY304" s="19"/>
      <c r="CZ304" s="19"/>
      <c r="DA304" s="19"/>
      <c r="DB304" s="19"/>
      <c r="DC304" s="19"/>
      <c r="DD304" s="19"/>
      <c r="DE304" s="19"/>
      <c r="DF304" s="19"/>
      <c r="DG304" s="19"/>
      <c r="DH304" s="19"/>
      <c r="DI304" s="19"/>
      <c r="DJ304" s="19"/>
      <c r="DK304" s="19"/>
      <c r="DL304" s="19"/>
      <c r="DM304" s="19"/>
      <c r="DN304" s="19"/>
      <c r="DO304" s="19"/>
      <c r="DP304" s="19"/>
      <c r="DQ304" s="19"/>
      <c r="DR304" s="19"/>
      <c r="DS304" s="19"/>
      <c r="DT304" s="19"/>
      <c r="DU304" s="19"/>
      <c r="DV304" s="19"/>
      <c r="DW304" s="19"/>
      <c r="DX304" s="19"/>
      <c r="DY304" s="19"/>
      <c r="DZ304" s="19"/>
      <c r="EA304" s="19"/>
      <c r="EB304" s="19"/>
      <c r="EC304" s="19"/>
      <c r="ED304" s="19"/>
      <c r="EE304" s="19"/>
      <c r="EF304" s="19"/>
      <c r="EG304" s="19"/>
      <c r="EH304" s="19"/>
      <c r="EI304" s="19"/>
      <c r="EJ304" s="19"/>
      <c r="EK304" s="19"/>
      <c r="EL304" s="19"/>
      <c r="EM304" s="19"/>
      <c r="EN304" s="19"/>
      <c r="EO304" s="19"/>
      <c r="EP304" s="19"/>
      <c r="EQ304" s="19"/>
      <c r="ER304" s="19"/>
      <c r="ES304" s="19"/>
      <c r="ET304" s="19"/>
      <c r="EU304" s="19"/>
      <c r="EV304" s="19"/>
      <c r="EW304" s="19"/>
      <c r="EX304" s="19"/>
      <c r="EY304" s="19"/>
      <c r="EZ304" s="19"/>
      <c r="FA304" s="19"/>
      <c r="FB304" s="19"/>
      <c r="FC304" s="19"/>
      <c r="FD304" s="19"/>
      <c r="FE304" s="19"/>
      <c r="FF304" s="19"/>
      <c r="FG304" s="19"/>
      <c r="FH304" s="19"/>
      <c r="FI304" s="19"/>
      <c r="FJ304" s="19"/>
      <c r="FK304" s="19"/>
      <c r="FL304" s="19"/>
      <c r="FM304" s="19"/>
      <c r="FN304" s="19"/>
      <c r="FO304" s="19"/>
      <c r="FP304" s="19"/>
      <c r="FQ304" s="19"/>
      <c r="FR304" s="19"/>
      <c r="FS304" s="19"/>
      <c r="FT304" s="19"/>
      <c r="FU304" s="19"/>
      <c r="FV304" s="19"/>
      <c r="FW304" s="19"/>
      <c r="FX304" s="19"/>
      <c r="FY304" s="19"/>
      <c r="FZ304" s="19"/>
      <c r="GA304" s="19"/>
      <c r="GB304" s="19"/>
      <c r="GC304" s="19"/>
      <c r="GD304" s="19"/>
      <c r="GE304" s="19"/>
      <c r="GF304" s="19"/>
      <c r="GG304" s="19"/>
      <c r="GH304" s="19"/>
      <c r="GI304" s="19"/>
      <c r="GJ304" s="19"/>
      <c r="GK304" s="19"/>
      <c r="GL304" s="19"/>
      <c r="GM304" s="19"/>
      <c r="GN304" s="19"/>
      <c r="GO304" s="19"/>
      <c r="GP304" s="19"/>
      <c r="GQ304" s="19"/>
      <c r="GR304" s="19"/>
      <c r="GS304" s="19"/>
      <c r="GT304" s="19"/>
      <c r="GU304" s="19"/>
      <c r="GV304" s="19"/>
      <c r="GW304" s="19"/>
      <c r="GX304" s="19"/>
      <c r="GY304" s="19"/>
      <c r="GZ304" s="19"/>
      <c r="HA304" s="19"/>
      <c r="HB304" s="19"/>
      <c r="HC304" s="19"/>
      <c r="HD304" s="19"/>
      <c r="HE304" s="19"/>
      <c r="HF304" s="19"/>
      <c r="HG304" s="19"/>
      <c r="HH304" s="19"/>
      <c r="HI304" s="19"/>
      <c r="HJ304" s="19"/>
      <c r="HK304" s="19"/>
      <c r="HL304" s="19"/>
      <c r="HM304" s="19"/>
      <c r="HN304" s="19"/>
      <c r="HO304" s="19"/>
      <c r="HP304" s="19"/>
      <c r="HQ304" s="19"/>
      <c r="HR304" s="19"/>
      <c r="HS304" s="19"/>
      <c r="HT304" s="19"/>
      <c r="HU304" s="19"/>
      <c r="HV304" s="19"/>
      <c r="HW304" s="19"/>
      <c r="HX304" s="19"/>
      <c r="HY304" s="19"/>
      <c r="HZ304" s="19"/>
      <c r="IA304" s="19"/>
      <c r="IB304" s="19"/>
      <c r="IC304" s="19"/>
      <c r="ID304" s="19"/>
      <c r="IE304" s="19"/>
      <c r="IF304" s="19"/>
      <c r="IG304" s="19"/>
      <c r="IH304" s="19"/>
      <c r="II304" s="19"/>
      <c r="IJ304" s="19"/>
      <c r="IK304" s="19"/>
      <c r="IL304" s="19"/>
      <c r="IM304" s="19"/>
      <c r="IN304" s="19"/>
      <c r="IO304" s="19"/>
      <c r="IP304" s="19"/>
      <c r="IQ304" s="19"/>
      <c r="IR304" s="19"/>
      <c r="IS304" s="19"/>
      <c r="IT304" s="19"/>
      <c r="IU304" s="19"/>
      <c r="IV304" s="19"/>
      <c r="IW304" s="19"/>
    </row>
    <row r="305" customFormat="false" ht="12.75" hidden="false" customHeight="false" outlineLevel="0" collapsed="false">
      <c r="E305" s="43"/>
      <c r="F305" s="62"/>
      <c r="G305" s="62"/>
      <c r="I305" s="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customFormat="false" ht="12.75" hidden="false" customHeight="false" outlineLevel="0" collapsed="false">
      <c r="E306" s="25"/>
      <c r="F306" s="62"/>
      <c r="G306" s="62"/>
      <c r="I306" s="25"/>
      <c r="K306" s="15"/>
      <c r="L306" s="15"/>
      <c r="M306" s="15"/>
      <c r="N306" s="15"/>
      <c r="O306" s="15"/>
      <c r="P306" s="15"/>
      <c r="Q306" s="15"/>
      <c r="R306" s="15"/>
      <c r="S306" s="15"/>
    </row>
    <row r="307" customFormat="false" ht="12.75" hidden="false" customHeight="false" outlineLevel="0" collapsed="false">
      <c r="E307" s="25"/>
      <c r="F307" s="62"/>
      <c r="G307" s="62"/>
      <c r="I307" s="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</row>
    <row r="308" customFormat="false" ht="12.75" hidden="false" customHeight="false" outlineLevel="0" collapsed="false">
      <c r="E308" s="4"/>
      <c r="F308" s="62"/>
      <c r="G308" s="62"/>
      <c r="I308" s="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</row>
    <row r="309" customFormat="false" ht="12.75" hidden="false" customHeight="false" outlineLevel="0" collapsed="false">
      <c r="A309" s="19"/>
      <c r="B309" s="19"/>
      <c r="C309" s="20"/>
      <c r="D309" s="21"/>
      <c r="E309" s="4"/>
      <c r="F309" s="56"/>
      <c r="G309" s="56"/>
      <c r="I309" s="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9"/>
      <c r="BB309" s="19"/>
      <c r="BC309" s="19"/>
      <c r="BD309" s="19"/>
      <c r="BE309" s="19"/>
      <c r="BF309" s="19"/>
      <c r="BG309" s="19"/>
      <c r="BH309" s="19"/>
      <c r="BI309" s="19"/>
      <c r="BJ309" s="19"/>
      <c r="BK309" s="19"/>
      <c r="BL309" s="19"/>
      <c r="BM309" s="19"/>
      <c r="BN309" s="19"/>
      <c r="BO309" s="19"/>
      <c r="BP309" s="19"/>
      <c r="BQ309" s="19"/>
      <c r="BR309" s="19"/>
      <c r="BS309" s="19"/>
      <c r="BT309" s="19"/>
      <c r="BU309" s="19"/>
      <c r="BV309" s="19"/>
      <c r="BW309" s="19"/>
      <c r="BX309" s="19"/>
      <c r="BY309" s="19"/>
      <c r="BZ309" s="19"/>
      <c r="CA309" s="19"/>
      <c r="CB309" s="19"/>
      <c r="CC309" s="19"/>
      <c r="CD309" s="19"/>
      <c r="CE309" s="19"/>
      <c r="CF309" s="19"/>
      <c r="CG309" s="19"/>
      <c r="CH309" s="19"/>
      <c r="CI309" s="19"/>
      <c r="CJ309" s="19"/>
      <c r="CK309" s="19"/>
      <c r="CL309" s="19"/>
      <c r="CM309" s="19"/>
      <c r="CN309" s="19"/>
      <c r="CO309" s="19"/>
      <c r="CP309" s="19"/>
      <c r="CQ309" s="19"/>
      <c r="CR309" s="19"/>
      <c r="CS309" s="19"/>
      <c r="CT309" s="19"/>
      <c r="CU309" s="19"/>
      <c r="CV309" s="19"/>
      <c r="CW309" s="19"/>
      <c r="CX309" s="19"/>
      <c r="CY309" s="19"/>
      <c r="CZ309" s="19"/>
      <c r="DA309" s="19"/>
      <c r="DB309" s="19"/>
      <c r="DC309" s="19"/>
      <c r="DD309" s="19"/>
      <c r="DE309" s="19"/>
      <c r="DF309" s="19"/>
      <c r="DG309" s="19"/>
      <c r="DH309" s="19"/>
      <c r="DI309" s="19"/>
      <c r="DJ309" s="19"/>
      <c r="DK309" s="19"/>
      <c r="DL309" s="19"/>
      <c r="DM309" s="19"/>
      <c r="DN309" s="19"/>
      <c r="DO309" s="19"/>
      <c r="DP309" s="19"/>
      <c r="DQ309" s="19"/>
      <c r="DR309" s="19"/>
      <c r="DS309" s="19"/>
      <c r="DT309" s="19"/>
      <c r="DU309" s="19"/>
      <c r="DV309" s="19"/>
      <c r="DW309" s="19"/>
      <c r="DX309" s="19"/>
      <c r="DY309" s="19"/>
      <c r="DZ309" s="19"/>
      <c r="EA309" s="19"/>
      <c r="EB309" s="19"/>
      <c r="EC309" s="19"/>
      <c r="ED309" s="19"/>
      <c r="EE309" s="19"/>
      <c r="EF309" s="19"/>
      <c r="EG309" s="19"/>
      <c r="EH309" s="19"/>
      <c r="EI309" s="19"/>
      <c r="EJ309" s="19"/>
      <c r="EK309" s="19"/>
      <c r="EL309" s="19"/>
      <c r="EM309" s="19"/>
      <c r="EN309" s="19"/>
      <c r="EO309" s="19"/>
      <c r="EP309" s="19"/>
      <c r="EQ309" s="19"/>
      <c r="ER309" s="19"/>
      <c r="ES309" s="19"/>
      <c r="ET309" s="19"/>
      <c r="EU309" s="19"/>
      <c r="EV309" s="19"/>
      <c r="EW309" s="19"/>
      <c r="EX309" s="19"/>
      <c r="EY309" s="19"/>
      <c r="EZ309" s="19"/>
      <c r="FA309" s="19"/>
      <c r="FB309" s="19"/>
      <c r="FC309" s="19"/>
      <c r="FD309" s="19"/>
      <c r="FE309" s="19"/>
      <c r="FF309" s="19"/>
      <c r="FG309" s="19"/>
      <c r="FH309" s="19"/>
      <c r="FI309" s="19"/>
      <c r="FJ309" s="19"/>
      <c r="FK309" s="19"/>
      <c r="FL309" s="19"/>
      <c r="FM309" s="19"/>
      <c r="FN309" s="19"/>
      <c r="FO309" s="19"/>
      <c r="FP309" s="19"/>
      <c r="FQ309" s="19"/>
      <c r="FR309" s="19"/>
      <c r="FS309" s="19"/>
      <c r="FT309" s="19"/>
      <c r="FU309" s="19"/>
      <c r="FV309" s="19"/>
      <c r="FW309" s="19"/>
      <c r="FX309" s="19"/>
      <c r="FY309" s="19"/>
      <c r="FZ309" s="19"/>
      <c r="GA309" s="19"/>
      <c r="GB309" s="19"/>
      <c r="GC309" s="19"/>
      <c r="GD309" s="19"/>
      <c r="GE309" s="19"/>
      <c r="GF309" s="19"/>
      <c r="GG309" s="19"/>
      <c r="GH309" s="19"/>
      <c r="GI309" s="19"/>
      <c r="GJ309" s="19"/>
      <c r="GK309" s="19"/>
      <c r="GL309" s="19"/>
      <c r="GM309" s="19"/>
      <c r="GN309" s="19"/>
      <c r="GO309" s="19"/>
      <c r="GP309" s="19"/>
      <c r="GQ309" s="19"/>
      <c r="GR309" s="19"/>
      <c r="GS309" s="19"/>
      <c r="GT309" s="19"/>
      <c r="GU309" s="19"/>
      <c r="GV309" s="19"/>
      <c r="GW309" s="19"/>
      <c r="GX309" s="19"/>
      <c r="GY309" s="19"/>
      <c r="GZ309" s="19"/>
      <c r="HA309" s="19"/>
      <c r="HB309" s="19"/>
      <c r="HC309" s="19"/>
      <c r="HD309" s="19"/>
      <c r="HE309" s="19"/>
      <c r="HF309" s="19"/>
      <c r="HG309" s="19"/>
      <c r="HH309" s="19"/>
      <c r="HI309" s="19"/>
      <c r="HJ309" s="19"/>
      <c r="HK309" s="19"/>
      <c r="HL309" s="19"/>
      <c r="HM309" s="19"/>
      <c r="HN309" s="19"/>
      <c r="HO309" s="19"/>
      <c r="HP309" s="19"/>
      <c r="HQ309" s="19"/>
      <c r="HR309" s="19"/>
      <c r="HS309" s="19"/>
      <c r="HT309" s="19"/>
      <c r="HU309" s="19"/>
      <c r="HV309" s="19"/>
      <c r="HW309" s="19"/>
      <c r="HX309" s="19"/>
      <c r="HY309" s="19"/>
      <c r="HZ309" s="19"/>
      <c r="IA309" s="19"/>
      <c r="IB309" s="19"/>
      <c r="IC309" s="19"/>
      <c r="ID309" s="19"/>
      <c r="IE309" s="19"/>
      <c r="IF309" s="19"/>
      <c r="IG309" s="19"/>
      <c r="IH309" s="19"/>
      <c r="II309" s="19"/>
      <c r="IJ309" s="19"/>
      <c r="IK309" s="19"/>
      <c r="IL309" s="19"/>
      <c r="IM309" s="19"/>
      <c r="IN309" s="19"/>
      <c r="IO309" s="19"/>
      <c r="IP309" s="19"/>
      <c r="IQ309" s="19"/>
      <c r="IR309" s="19"/>
      <c r="IS309" s="19"/>
      <c r="IT309" s="19"/>
      <c r="IU309" s="19"/>
      <c r="IV309" s="19"/>
      <c r="IW309" s="19"/>
    </row>
    <row r="310" customFormat="false" ht="12.75" hidden="false" customHeight="false" outlineLevel="0" collapsed="false">
      <c r="A310" s="19"/>
      <c r="B310" s="19"/>
      <c r="C310" s="20"/>
      <c r="D310" s="21"/>
      <c r="E310" s="4"/>
      <c r="F310" s="56"/>
      <c r="G310" s="56"/>
      <c r="I310" s="4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  <c r="AZ310" s="19"/>
      <c r="BA310" s="19"/>
      <c r="BB310" s="19"/>
      <c r="BC310" s="19"/>
      <c r="BD310" s="19"/>
      <c r="BE310" s="19"/>
      <c r="BF310" s="19"/>
      <c r="BG310" s="19"/>
      <c r="BH310" s="19"/>
      <c r="BI310" s="19"/>
      <c r="BJ310" s="19"/>
      <c r="BK310" s="19"/>
      <c r="BL310" s="19"/>
      <c r="BM310" s="19"/>
      <c r="BN310" s="19"/>
      <c r="BO310" s="19"/>
      <c r="BP310" s="19"/>
      <c r="BQ310" s="19"/>
      <c r="BR310" s="19"/>
      <c r="BS310" s="19"/>
      <c r="BT310" s="19"/>
      <c r="BU310" s="19"/>
      <c r="BV310" s="19"/>
      <c r="BW310" s="19"/>
      <c r="BX310" s="19"/>
      <c r="BY310" s="19"/>
      <c r="BZ310" s="19"/>
      <c r="CA310" s="19"/>
      <c r="CB310" s="19"/>
      <c r="CC310" s="19"/>
      <c r="CD310" s="19"/>
      <c r="CE310" s="19"/>
      <c r="CF310" s="19"/>
      <c r="CG310" s="19"/>
      <c r="CH310" s="19"/>
      <c r="CI310" s="19"/>
      <c r="CJ310" s="19"/>
      <c r="CK310" s="19"/>
      <c r="CL310" s="19"/>
      <c r="CM310" s="19"/>
      <c r="CN310" s="19"/>
      <c r="CO310" s="19"/>
      <c r="CP310" s="19"/>
      <c r="CQ310" s="19"/>
      <c r="CR310" s="19"/>
      <c r="CS310" s="19"/>
      <c r="CT310" s="19"/>
      <c r="CU310" s="19"/>
      <c r="CV310" s="19"/>
      <c r="CW310" s="19"/>
      <c r="CX310" s="19"/>
      <c r="CY310" s="19"/>
      <c r="CZ310" s="19"/>
      <c r="DA310" s="19"/>
      <c r="DB310" s="19"/>
      <c r="DC310" s="19"/>
      <c r="DD310" s="19"/>
      <c r="DE310" s="19"/>
      <c r="DF310" s="19"/>
      <c r="DG310" s="19"/>
      <c r="DH310" s="19"/>
      <c r="DI310" s="19"/>
      <c r="DJ310" s="19"/>
      <c r="DK310" s="19"/>
      <c r="DL310" s="19"/>
      <c r="DM310" s="19"/>
      <c r="DN310" s="19"/>
      <c r="DO310" s="19"/>
      <c r="DP310" s="19"/>
      <c r="DQ310" s="19"/>
      <c r="DR310" s="19"/>
      <c r="DS310" s="19"/>
      <c r="DT310" s="19"/>
      <c r="DU310" s="19"/>
      <c r="DV310" s="19"/>
      <c r="DW310" s="19"/>
      <c r="DX310" s="19"/>
      <c r="DY310" s="19"/>
      <c r="DZ310" s="19"/>
      <c r="EA310" s="19"/>
      <c r="EB310" s="19"/>
      <c r="EC310" s="19"/>
      <c r="ED310" s="19"/>
      <c r="EE310" s="19"/>
      <c r="EF310" s="19"/>
      <c r="EG310" s="19"/>
      <c r="EH310" s="19"/>
      <c r="EI310" s="19"/>
      <c r="EJ310" s="19"/>
      <c r="EK310" s="19"/>
      <c r="EL310" s="19"/>
      <c r="EM310" s="19"/>
      <c r="EN310" s="19"/>
      <c r="EO310" s="19"/>
      <c r="EP310" s="19"/>
      <c r="EQ310" s="19"/>
      <c r="ER310" s="19"/>
      <c r="ES310" s="19"/>
      <c r="ET310" s="19"/>
      <c r="EU310" s="19"/>
      <c r="EV310" s="19"/>
      <c r="EW310" s="19"/>
      <c r="EX310" s="19"/>
      <c r="EY310" s="19"/>
      <c r="EZ310" s="19"/>
      <c r="FA310" s="19"/>
      <c r="FB310" s="19"/>
      <c r="FC310" s="19"/>
      <c r="FD310" s="19"/>
      <c r="FE310" s="19"/>
      <c r="FF310" s="19"/>
      <c r="FG310" s="19"/>
      <c r="FH310" s="19"/>
      <c r="FI310" s="19"/>
      <c r="FJ310" s="19"/>
      <c r="FK310" s="19"/>
      <c r="FL310" s="19"/>
      <c r="FM310" s="19"/>
      <c r="FN310" s="19"/>
      <c r="FO310" s="19"/>
      <c r="FP310" s="19"/>
      <c r="FQ310" s="19"/>
      <c r="FR310" s="19"/>
      <c r="FS310" s="19"/>
      <c r="FT310" s="19"/>
      <c r="FU310" s="19"/>
      <c r="FV310" s="19"/>
      <c r="FW310" s="19"/>
      <c r="FX310" s="19"/>
      <c r="FY310" s="19"/>
      <c r="FZ310" s="19"/>
      <c r="GA310" s="19"/>
      <c r="GB310" s="19"/>
      <c r="GC310" s="19"/>
      <c r="GD310" s="19"/>
      <c r="GE310" s="19"/>
      <c r="GF310" s="19"/>
      <c r="GG310" s="19"/>
      <c r="GH310" s="19"/>
      <c r="GI310" s="19"/>
      <c r="GJ310" s="19"/>
      <c r="GK310" s="19"/>
      <c r="GL310" s="19"/>
      <c r="GM310" s="19"/>
      <c r="GN310" s="19"/>
      <c r="GO310" s="19"/>
      <c r="GP310" s="19"/>
      <c r="GQ310" s="19"/>
      <c r="GR310" s="19"/>
      <c r="GS310" s="19"/>
      <c r="GT310" s="19"/>
      <c r="GU310" s="19"/>
      <c r="GV310" s="19"/>
      <c r="GW310" s="19"/>
      <c r="GX310" s="19"/>
      <c r="GY310" s="19"/>
      <c r="GZ310" s="19"/>
      <c r="HA310" s="19"/>
      <c r="HB310" s="19"/>
      <c r="HC310" s="19"/>
      <c r="HD310" s="19"/>
      <c r="HE310" s="19"/>
      <c r="HF310" s="19"/>
      <c r="HG310" s="19"/>
      <c r="HH310" s="19"/>
      <c r="HI310" s="19"/>
      <c r="HJ310" s="19"/>
      <c r="HK310" s="19"/>
      <c r="HL310" s="19"/>
      <c r="HM310" s="19"/>
      <c r="HN310" s="19"/>
      <c r="HO310" s="19"/>
      <c r="HP310" s="19"/>
      <c r="HQ310" s="19"/>
      <c r="HR310" s="19"/>
      <c r="HS310" s="19"/>
      <c r="HT310" s="19"/>
      <c r="HU310" s="19"/>
      <c r="HV310" s="19"/>
      <c r="HW310" s="19"/>
      <c r="HX310" s="19"/>
      <c r="HY310" s="19"/>
      <c r="HZ310" s="19"/>
      <c r="IA310" s="19"/>
      <c r="IB310" s="19"/>
      <c r="IC310" s="19"/>
      <c r="ID310" s="19"/>
      <c r="IE310" s="19"/>
      <c r="IF310" s="19"/>
      <c r="IG310" s="19"/>
      <c r="IH310" s="19"/>
      <c r="II310" s="19"/>
      <c r="IJ310" s="19"/>
      <c r="IK310" s="19"/>
      <c r="IL310" s="19"/>
      <c r="IM310" s="19"/>
      <c r="IN310" s="19"/>
      <c r="IO310" s="19"/>
      <c r="IP310" s="19"/>
      <c r="IQ310" s="19"/>
      <c r="IR310" s="19"/>
      <c r="IS310" s="19"/>
      <c r="IT310" s="19"/>
      <c r="IU310" s="19"/>
      <c r="IV310" s="19"/>
      <c r="IW310" s="19"/>
    </row>
    <row r="311" customFormat="false" ht="12.75" hidden="false" customHeight="false" outlineLevel="0" collapsed="false">
      <c r="E311" s="43"/>
      <c r="F311" s="62"/>
      <c r="G311" s="62"/>
      <c r="I311" s="4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</row>
    <row r="312" customFormat="false" ht="12.75" hidden="false" customHeight="false" outlineLevel="0" collapsed="false">
      <c r="E312" s="43"/>
      <c r="F312" s="62"/>
      <c r="G312" s="62"/>
      <c r="I312" s="4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</row>
    <row r="313" customFormat="false" ht="12.75" hidden="false" customHeight="false" outlineLevel="0" collapsed="false">
      <c r="E313" s="43"/>
      <c r="F313" s="62"/>
      <c r="G313" s="62"/>
      <c r="I313" s="4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</row>
    <row r="314" customFormat="false" ht="12.75" hidden="false" customHeight="false" outlineLevel="0" collapsed="false">
      <c r="E314" s="43"/>
      <c r="F314" s="62"/>
      <c r="G314" s="62"/>
      <c r="I314" s="4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</row>
    <row r="315" customFormat="false" ht="12.75" hidden="false" customHeight="false" outlineLevel="0" collapsed="false">
      <c r="E315" s="4"/>
      <c r="F315" s="62"/>
      <c r="G315" s="62"/>
      <c r="I315" s="4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</row>
    <row r="316" customFormat="false" ht="12.75" hidden="false" customHeight="false" outlineLevel="0" collapsed="false">
      <c r="E316" s="4"/>
      <c r="F316" s="62"/>
      <c r="G316" s="62"/>
      <c r="I316" s="4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</row>
    <row r="317" customFormat="false" ht="12.75" hidden="false" customHeight="false" outlineLevel="0" collapsed="false">
      <c r="E317" s="4"/>
      <c r="F317" s="62"/>
      <c r="G317" s="62"/>
      <c r="I317" s="4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Y317" s="52"/>
    </row>
    <row r="318" customFormat="false" ht="12.75" hidden="false" customHeight="false" outlineLevel="0" collapsed="false">
      <c r="A318" s="19"/>
      <c r="B318" s="19"/>
      <c r="C318" s="20"/>
      <c r="D318" s="21"/>
      <c r="E318" s="25"/>
      <c r="F318" s="63"/>
      <c r="G318" s="63"/>
      <c r="H318" s="19"/>
      <c r="I318" s="25"/>
      <c r="J318" s="19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19"/>
      <c r="Y318" s="55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  <c r="BA318" s="19"/>
      <c r="BB318" s="19"/>
      <c r="BC318" s="19"/>
      <c r="BD318" s="19"/>
      <c r="BE318" s="19"/>
      <c r="BF318" s="19"/>
      <c r="BG318" s="19"/>
      <c r="BH318" s="19"/>
      <c r="BI318" s="19"/>
      <c r="BJ318" s="19"/>
      <c r="BK318" s="19"/>
      <c r="BL318" s="19"/>
      <c r="BM318" s="19"/>
      <c r="BN318" s="19"/>
      <c r="BO318" s="19"/>
      <c r="BP318" s="19"/>
      <c r="BQ318" s="19"/>
      <c r="BR318" s="19"/>
      <c r="BS318" s="19"/>
      <c r="BT318" s="19"/>
      <c r="BU318" s="19"/>
      <c r="BV318" s="19"/>
      <c r="BW318" s="19"/>
      <c r="BX318" s="19"/>
      <c r="BY318" s="19"/>
      <c r="BZ318" s="19"/>
      <c r="CA318" s="19"/>
      <c r="CB318" s="19"/>
      <c r="CC318" s="19"/>
      <c r="CD318" s="19"/>
      <c r="CE318" s="19"/>
      <c r="CF318" s="19"/>
      <c r="CG318" s="19"/>
      <c r="CH318" s="19"/>
      <c r="CI318" s="19"/>
      <c r="CJ318" s="19"/>
      <c r="CK318" s="19"/>
      <c r="CL318" s="19"/>
      <c r="CM318" s="19"/>
      <c r="CN318" s="19"/>
      <c r="CO318" s="19"/>
      <c r="CP318" s="19"/>
      <c r="CQ318" s="19"/>
      <c r="CR318" s="19"/>
      <c r="CS318" s="19"/>
      <c r="CT318" s="19"/>
      <c r="CU318" s="19"/>
      <c r="CV318" s="19"/>
      <c r="CW318" s="19"/>
      <c r="CX318" s="19"/>
      <c r="CY318" s="19"/>
      <c r="CZ318" s="19"/>
      <c r="DA318" s="19"/>
      <c r="DB318" s="19"/>
      <c r="DC318" s="19"/>
      <c r="DD318" s="19"/>
      <c r="DE318" s="19"/>
      <c r="DF318" s="19"/>
      <c r="DG318" s="19"/>
      <c r="DH318" s="19"/>
      <c r="DI318" s="19"/>
      <c r="DJ318" s="19"/>
      <c r="DK318" s="19"/>
      <c r="DL318" s="19"/>
      <c r="DM318" s="19"/>
      <c r="DN318" s="19"/>
      <c r="DO318" s="19"/>
      <c r="DP318" s="19"/>
      <c r="DQ318" s="19"/>
      <c r="DR318" s="19"/>
      <c r="DS318" s="19"/>
      <c r="DT318" s="19"/>
      <c r="DU318" s="19"/>
      <c r="DV318" s="19"/>
      <c r="DW318" s="19"/>
      <c r="DX318" s="19"/>
      <c r="DY318" s="19"/>
      <c r="DZ318" s="19"/>
      <c r="EA318" s="19"/>
      <c r="EB318" s="19"/>
      <c r="EC318" s="19"/>
      <c r="ED318" s="19"/>
      <c r="EE318" s="19"/>
      <c r="EF318" s="19"/>
      <c r="EG318" s="19"/>
      <c r="EH318" s="19"/>
      <c r="EI318" s="19"/>
      <c r="EJ318" s="19"/>
      <c r="EK318" s="19"/>
      <c r="EL318" s="19"/>
      <c r="EM318" s="19"/>
      <c r="EN318" s="19"/>
      <c r="EO318" s="19"/>
      <c r="EP318" s="19"/>
      <c r="EQ318" s="19"/>
      <c r="ER318" s="19"/>
      <c r="ES318" s="19"/>
      <c r="ET318" s="19"/>
      <c r="EU318" s="19"/>
      <c r="EV318" s="19"/>
      <c r="EW318" s="19"/>
      <c r="EX318" s="19"/>
      <c r="EY318" s="19"/>
      <c r="EZ318" s="19"/>
      <c r="FA318" s="19"/>
      <c r="FB318" s="19"/>
      <c r="FC318" s="19"/>
      <c r="FD318" s="19"/>
      <c r="FE318" s="19"/>
      <c r="FF318" s="19"/>
      <c r="FG318" s="19"/>
      <c r="FH318" s="19"/>
      <c r="FI318" s="19"/>
      <c r="FJ318" s="19"/>
      <c r="FK318" s="19"/>
      <c r="FL318" s="19"/>
      <c r="FM318" s="19"/>
      <c r="FN318" s="19"/>
      <c r="FO318" s="19"/>
      <c r="FP318" s="19"/>
      <c r="FQ318" s="19"/>
      <c r="FR318" s="19"/>
      <c r="FS318" s="19"/>
      <c r="FT318" s="19"/>
      <c r="FU318" s="19"/>
      <c r="FV318" s="19"/>
      <c r="FW318" s="19"/>
      <c r="FX318" s="19"/>
      <c r="FY318" s="19"/>
      <c r="FZ318" s="19"/>
      <c r="GA318" s="19"/>
      <c r="GB318" s="19"/>
      <c r="GC318" s="19"/>
      <c r="GD318" s="19"/>
      <c r="GE318" s="19"/>
      <c r="GF318" s="19"/>
      <c r="GG318" s="19"/>
      <c r="GH318" s="19"/>
      <c r="GI318" s="19"/>
      <c r="GJ318" s="19"/>
      <c r="GK318" s="19"/>
      <c r="GL318" s="19"/>
      <c r="GM318" s="19"/>
      <c r="GN318" s="19"/>
      <c r="GO318" s="19"/>
      <c r="GP318" s="19"/>
      <c r="GQ318" s="19"/>
      <c r="GR318" s="19"/>
      <c r="GS318" s="19"/>
      <c r="GT318" s="19"/>
      <c r="GU318" s="19"/>
      <c r="GV318" s="19"/>
      <c r="GW318" s="19"/>
      <c r="GX318" s="19"/>
      <c r="GY318" s="19"/>
      <c r="GZ318" s="19"/>
      <c r="HA318" s="19"/>
      <c r="HB318" s="19"/>
      <c r="HC318" s="19"/>
      <c r="HD318" s="19"/>
      <c r="HE318" s="19"/>
      <c r="HF318" s="19"/>
      <c r="HG318" s="19"/>
      <c r="HH318" s="19"/>
      <c r="HI318" s="19"/>
      <c r="HJ318" s="19"/>
      <c r="HK318" s="19"/>
      <c r="HL318" s="19"/>
      <c r="HM318" s="19"/>
      <c r="HN318" s="19"/>
      <c r="HO318" s="19"/>
      <c r="HP318" s="19"/>
      <c r="HQ318" s="19"/>
      <c r="HR318" s="19"/>
      <c r="HS318" s="19"/>
      <c r="HT318" s="19"/>
      <c r="HU318" s="19"/>
      <c r="HV318" s="19"/>
      <c r="HW318" s="19"/>
      <c r="HX318" s="19"/>
      <c r="HY318" s="19"/>
      <c r="HZ318" s="19"/>
      <c r="IA318" s="19"/>
      <c r="IB318" s="19"/>
      <c r="IC318" s="19"/>
      <c r="ID318" s="19"/>
      <c r="IE318" s="19"/>
      <c r="IF318" s="19"/>
      <c r="IG318" s="19"/>
      <c r="IH318" s="19"/>
      <c r="II318" s="19"/>
      <c r="IJ318" s="19"/>
      <c r="IK318" s="19"/>
      <c r="IL318" s="19"/>
      <c r="IM318" s="19"/>
      <c r="IN318" s="19"/>
      <c r="IO318" s="19"/>
      <c r="IP318" s="19"/>
      <c r="IQ318" s="19"/>
      <c r="IR318" s="19"/>
      <c r="IS318" s="19"/>
      <c r="IT318" s="19"/>
      <c r="IU318" s="19"/>
      <c r="IV318" s="19"/>
      <c r="IW318" s="19"/>
    </row>
    <row r="319" customFormat="false" ht="12.75" hidden="false" customHeight="false" outlineLevel="0" collapsed="false">
      <c r="E319" s="4"/>
      <c r="F319" s="62"/>
      <c r="G319" s="62"/>
      <c r="I319" s="4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</row>
    <row r="320" customFormat="false" ht="12.75" hidden="false" customHeight="false" outlineLevel="0" collapsed="false">
      <c r="E320" s="4"/>
      <c r="F320" s="62"/>
      <c r="G320" s="62"/>
      <c r="I320" s="4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</row>
    <row r="321" customFormat="false" ht="12.75" hidden="false" customHeight="false" outlineLevel="0" collapsed="false">
      <c r="E321" s="4"/>
      <c r="F321" s="62"/>
      <c r="G321" s="62"/>
      <c r="I321" s="4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</row>
    <row r="322" customFormat="false" ht="12.75" hidden="false" customHeight="false" outlineLevel="0" collapsed="false">
      <c r="E322" s="4"/>
      <c r="F322" s="56"/>
      <c r="G322" s="56"/>
      <c r="I322" s="4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34"/>
  <sheetViews>
    <sheetView showFormulas="false" showGridLines="true" showRowColHeaders="true" showZeros="true" rightToLeft="false" tabSelected="false" showOutlineSymbols="true" defaultGridColor="true" view="normal" topLeftCell="A8" colorId="64" zoomScale="100" zoomScaleNormal="100" zoomScalePageLayoutView="100" workbookViewId="0">
      <selection pane="topLeft" activeCell="A14" activeCellId="0" sqref="A14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12.75" hidden="false" customHeight="false" outlineLevel="0" collapsed="false">
      <c r="A3" s="1" t="s">
        <v>66</v>
      </c>
      <c r="B3" s="1" t="s">
        <v>15</v>
      </c>
      <c r="C3" s="2" t="s">
        <v>67</v>
      </c>
      <c r="D3" s="28" t="s">
        <v>9</v>
      </c>
      <c r="E3" s="17" t="n">
        <v>60000</v>
      </c>
      <c r="F3" s="13" t="s">
        <v>10</v>
      </c>
      <c r="G3" s="16" t="s">
        <v>68</v>
      </c>
      <c r="I3" s="4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5"/>
    </row>
    <row r="4" customFormat="false" ht="12.75" hidden="false" customHeight="false" outlineLevel="0" collapsed="false">
      <c r="B4" s="1" t="s">
        <v>7</v>
      </c>
      <c r="C4" s="4" t="s">
        <v>69</v>
      </c>
      <c r="D4" s="31" t="s">
        <v>9</v>
      </c>
      <c r="E4" s="32" t="n">
        <v>215000</v>
      </c>
      <c r="F4" s="33" t="s">
        <v>10</v>
      </c>
      <c r="G4" s="16" t="s">
        <v>70</v>
      </c>
      <c r="I4" s="4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5"/>
    </row>
    <row r="5" customFormat="false" ht="12.75" hidden="false" customHeight="false" outlineLevel="0" collapsed="false">
      <c r="B5" s="1" t="s">
        <v>7</v>
      </c>
      <c r="C5" s="4" t="s">
        <v>71</v>
      </c>
      <c r="D5" s="31" t="s">
        <v>9</v>
      </c>
      <c r="E5" s="32" t="n">
        <v>200000</v>
      </c>
      <c r="F5" s="33" t="s">
        <v>10</v>
      </c>
      <c r="G5" s="16" t="s">
        <v>70</v>
      </c>
      <c r="I5" s="4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5"/>
    </row>
    <row r="6" customFormat="false" ht="12.75" hidden="false" customHeight="false" outlineLevel="0" collapsed="false">
      <c r="B6" s="1" t="s">
        <v>7</v>
      </c>
      <c r="C6" s="4" t="s">
        <v>72</v>
      </c>
      <c r="D6" s="31" t="s">
        <v>26</v>
      </c>
      <c r="E6" s="32" t="n">
        <v>100000</v>
      </c>
      <c r="F6" s="33" t="s">
        <v>10</v>
      </c>
      <c r="G6" s="16" t="s">
        <v>70</v>
      </c>
      <c r="I6" s="4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5"/>
    </row>
    <row r="7" customFormat="false" ht="12.75" hidden="false" customHeight="false" outlineLevel="0" collapsed="false">
      <c r="A7" s="19" t="s">
        <v>73</v>
      </c>
      <c r="B7" s="19"/>
      <c r="C7" s="20" t="s">
        <v>73</v>
      </c>
      <c r="D7" s="30"/>
      <c r="E7" s="22" t="n">
        <f aca="false">SUM(E3:E6)</f>
        <v>575000</v>
      </c>
      <c r="F7" s="22"/>
      <c r="G7" s="24"/>
      <c r="H7" s="19"/>
      <c r="I7" s="25"/>
      <c r="J7" s="19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7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</row>
    <row r="8" customFormat="false" ht="12.75" hidden="false" customHeight="false" outlineLevel="0" collapsed="false">
      <c r="A8" s="19"/>
      <c r="B8" s="19"/>
      <c r="C8" s="20"/>
      <c r="D8" s="30"/>
      <c r="E8" s="22"/>
      <c r="F8" s="22"/>
      <c r="G8" s="24"/>
      <c r="H8" s="19"/>
      <c r="I8" s="25"/>
      <c r="J8" s="19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7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19"/>
      <c r="HR8" s="19"/>
      <c r="HS8" s="19"/>
      <c r="HT8" s="19"/>
      <c r="HU8" s="19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  <c r="IG8" s="19"/>
      <c r="IH8" s="19"/>
      <c r="II8" s="19"/>
      <c r="IJ8" s="19"/>
      <c r="IK8" s="19"/>
      <c r="IL8" s="19"/>
      <c r="IM8" s="19"/>
      <c r="IN8" s="19"/>
      <c r="IO8" s="19"/>
      <c r="IP8" s="19"/>
      <c r="IQ8" s="19"/>
      <c r="IR8" s="19"/>
      <c r="IS8" s="19"/>
      <c r="IT8" s="19"/>
      <c r="IU8" s="19"/>
      <c r="IV8" s="19"/>
      <c r="IW8" s="19"/>
    </row>
    <row r="9" customFormat="false" ht="12.75" hidden="false" customHeight="false" outlineLevel="0" collapsed="false">
      <c r="A9" s="5" t="s">
        <v>0</v>
      </c>
      <c r="B9" s="5"/>
      <c r="C9" s="6" t="s">
        <v>162</v>
      </c>
      <c r="D9" s="7"/>
      <c r="E9" s="8" t="s">
        <v>3</v>
      </c>
      <c r="F9" s="8" t="s">
        <v>4</v>
      </c>
      <c r="G9" s="6"/>
      <c r="H9" s="5"/>
      <c r="I9" s="8"/>
      <c r="J9" s="5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</row>
    <row r="10" customFormat="false" ht="12.75" hidden="false" customHeight="false" outlineLevel="0" collapsed="false">
      <c r="A10" s="31"/>
      <c r="B10" s="31"/>
      <c r="C10" s="28"/>
      <c r="E10" s="47"/>
      <c r="F10" s="48"/>
      <c r="G10" s="36"/>
      <c r="H10" s="31"/>
      <c r="I10" s="47"/>
      <c r="J10" s="31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  <c r="CA10" s="31"/>
      <c r="CB10" s="31"/>
      <c r="CC10" s="31"/>
      <c r="CD10" s="31"/>
      <c r="CE10" s="31"/>
      <c r="CF10" s="31"/>
      <c r="CG10" s="31"/>
      <c r="CH10" s="31"/>
      <c r="CI10" s="31"/>
      <c r="CJ10" s="31"/>
      <c r="CK10" s="31"/>
      <c r="CL10" s="31"/>
      <c r="CM10" s="31"/>
      <c r="CN10" s="31"/>
      <c r="CO10" s="31"/>
      <c r="CP10" s="31"/>
      <c r="CQ10" s="31"/>
      <c r="CR10" s="31"/>
      <c r="CS10" s="31"/>
      <c r="CT10" s="31"/>
      <c r="CU10" s="31"/>
      <c r="CV10" s="31"/>
      <c r="CW10" s="31"/>
      <c r="CX10" s="31"/>
      <c r="CY10" s="31"/>
      <c r="CZ10" s="31"/>
      <c r="DA10" s="31"/>
      <c r="DB10" s="31"/>
      <c r="DC10" s="31"/>
      <c r="DD10" s="31"/>
      <c r="DE10" s="31"/>
      <c r="DF10" s="31"/>
      <c r="DG10" s="31"/>
      <c r="DH10" s="31"/>
      <c r="DI10" s="31"/>
      <c r="DJ10" s="31"/>
      <c r="DK10" s="31"/>
      <c r="DL10" s="31"/>
      <c r="DM10" s="31"/>
      <c r="DN10" s="31"/>
      <c r="DO10" s="31"/>
      <c r="DP10" s="31"/>
      <c r="DQ10" s="31"/>
      <c r="DR10" s="31"/>
      <c r="DS10" s="31"/>
      <c r="DT10" s="31"/>
      <c r="DU10" s="31"/>
      <c r="DV10" s="31"/>
      <c r="DW10" s="31"/>
      <c r="DX10" s="31"/>
      <c r="DY10" s="31"/>
      <c r="DZ10" s="31"/>
      <c r="EA10" s="31"/>
      <c r="EB10" s="31"/>
      <c r="EC10" s="31"/>
      <c r="ED10" s="31"/>
      <c r="EE10" s="31"/>
      <c r="EF10" s="31"/>
      <c r="EG10" s="31"/>
      <c r="EH10" s="31"/>
      <c r="EI10" s="31"/>
      <c r="EJ10" s="31"/>
      <c r="EK10" s="31"/>
      <c r="EL10" s="31"/>
      <c r="EM10" s="31"/>
      <c r="EN10" s="31"/>
      <c r="EO10" s="31"/>
      <c r="EP10" s="31"/>
      <c r="EQ10" s="31"/>
      <c r="ER10" s="31"/>
      <c r="ES10" s="31"/>
      <c r="ET10" s="31"/>
      <c r="EU10" s="31"/>
      <c r="EV10" s="31"/>
      <c r="EW10" s="31"/>
      <c r="EX10" s="31"/>
      <c r="EY10" s="31"/>
      <c r="EZ10" s="31"/>
      <c r="FA10" s="31"/>
      <c r="FB10" s="31"/>
      <c r="FC10" s="31"/>
      <c r="FD10" s="31"/>
      <c r="FE10" s="31"/>
      <c r="FF10" s="31"/>
      <c r="FG10" s="31"/>
      <c r="FH10" s="31"/>
      <c r="FI10" s="31"/>
      <c r="FJ10" s="31"/>
      <c r="FK10" s="31"/>
      <c r="FL10" s="31"/>
      <c r="FM10" s="31"/>
      <c r="FN10" s="31"/>
      <c r="FO10" s="31"/>
      <c r="FP10" s="31"/>
      <c r="FQ10" s="31"/>
      <c r="FR10" s="31"/>
      <c r="FS10" s="31"/>
      <c r="FT10" s="31"/>
      <c r="FU10" s="31"/>
      <c r="FV10" s="31"/>
      <c r="FW10" s="31"/>
      <c r="FX10" s="31"/>
      <c r="FY10" s="31"/>
      <c r="FZ10" s="31"/>
      <c r="GA10" s="31"/>
      <c r="GB10" s="31"/>
      <c r="GC10" s="31"/>
      <c r="GD10" s="31"/>
      <c r="GE10" s="31"/>
      <c r="GF10" s="31"/>
      <c r="GG10" s="31"/>
      <c r="GH10" s="31"/>
      <c r="GI10" s="31"/>
      <c r="GJ10" s="31"/>
      <c r="GK10" s="31"/>
      <c r="GL10" s="31"/>
      <c r="GM10" s="31"/>
      <c r="GN10" s="31"/>
      <c r="GO10" s="31"/>
      <c r="GP10" s="31"/>
      <c r="GQ10" s="31"/>
      <c r="GR10" s="31"/>
      <c r="GS10" s="31"/>
      <c r="GT10" s="31"/>
      <c r="GU10" s="31"/>
      <c r="GV10" s="31"/>
      <c r="GW10" s="31"/>
      <c r="GX10" s="31"/>
      <c r="GY10" s="31"/>
      <c r="GZ10" s="31"/>
      <c r="HA10" s="31"/>
      <c r="HB10" s="31"/>
      <c r="HC10" s="31"/>
      <c r="HD10" s="31"/>
      <c r="HE10" s="31"/>
      <c r="HF10" s="31"/>
      <c r="HG10" s="31"/>
      <c r="HH10" s="31"/>
      <c r="HI10" s="31"/>
      <c r="HJ10" s="31"/>
      <c r="HK10" s="31"/>
      <c r="HL10" s="31"/>
      <c r="HM10" s="31"/>
      <c r="HN10" s="31"/>
      <c r="HO10" s="31"/>
      <c r="HP10" s="31"/>
      <c r="HQ10" s="31"/>
      <c r="HR10" s="31"/>
      <c r="HS10" s="31"/>
      <c r="HT10" s="31"/>
      <c r="HU10" s="31"/>
      <c r="HV10" s="31"/>
      <c r="HW10" s="31"/>
      <c r="HX10" s="31"/>
      <c r="HY10" s="31"/>
      <c r="HZ10" s="31"/>
      <c r="IA10" s="31"/>
      <c r="IB10" s="31"/>
      <c r="IC10" s="31"/>
      <c r="ID10" s="31"/>
      <c r="IE10" s="31"/>
      <c r="IF10" s="31"/>
      <c r="IG10" s="31"/>
      <c r="IH10" s="31"/>
      <c r="II10" s="31"/>
      <c r="IJ10" s="31"/>
      <c r="IK10" s="31"/>
      <c r="IL10" s="31"/>
      <c r="IM10" s="31"/>
      <c r="IN10" s="31"/>
      <c r="IO10" s="31"/>
      <c r="IP10" s="31"/>
      <c r="IQ10" s="31"/>
      <c r="IR10" s="31"/>
      <c r="IS10" s="31"/>
      <c r="IT10" s="31"/>
      <c r="IU10" s="31"/>
      <c r="IV10" s="31"/>
      <c r="IW10" s="31"/>
    </row>
    <row r="11" customFormat="false" ht="12.75" hidden="false" customHeight="false" outlineLevel="0" collapsed="false">
      <c r="A11" s="1" t="s">
        <v>66</v>
      </c>
      <c r="B11" s="1" t="s">
        <v>7</v>
      </c>
      <c r="C11" s="4" t="s">
        <v>184</v>
      </c>
      <c r="D11" s="31" t="s">
        <v>37</v>
      </c>
      <c r="E11" s="32" t="n">
        <v>60000</v>
      </c>
      <c r="F11" s="33" t="n">
        <v>60000</v>
      </c>
      <c r="G11" s="16"/>
      <c r="I11" s="4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5"/>
    </row>
    <row r="12" customFormat="false" ht="12.75" hidden="false" customHeight="false" outlineLevel="0" collapsed="false">
      <c r="B12" s="1" t="s">
        <v>7</v>
      </c>
      <c r="C12" s="4" t="s">
        <v>185</v>
      </c>
      <c r="D12" s="31" t="s">
        <v>37</v>
      </c>
      <c r="E12" s="32" t="n">
        <v>12000</v>
      </c>
      <c r="F12" s="33" t="n">
        <v>12000</v>
      </c>
      <c r="G12" s="16" t="s">
        <v>186</v>
      </c>
      <c r="I12" s="4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5"/>
    </row>
    <row r="13" customFormat="false" ht="25.5" hidden="false" customHeight="false" outlineLevel="0" collapsed="false">
      <c r="B13" s="1" t="s">
        <v>15</v>
      </c>
      <c r="C13" s="4" t="s">
        <v>187</v>
      </c>
      <c r="D13" s="31" t="s">
        <v>37</v>
      </c>
      <c r="E13" s="32" t="n">
        <v>50000</v>
      </c>
      <c r="F13" s="33" t="n">
        <v>50000</v>
      </c>
      <c r="G13" s="16"/>
      <c r="I13" s="4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5"/>
    </row>
    <row r="14" customFormat="false" ht="12.75" hidden="false" customHeight="false" outlineLevel="0" collapsed="false">
      <c r="B14" s="1" t="s">
        <v>15</v>
      </c>
      <c r="C14" s="2" t="s">
        <v>188</v>
      </c>
      <c r="D14" s="28" t="s">
        <v>93</v>
      </c>
      <c r="E14" s="17" t="n">
        <v>120000</v>
      </c>
      <c r="F14" s="13" t="n">
        <v>120000</v>
      </c>
      <c r="G14" s="16"/>
      <c r="I14" s="4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5"/>
    </row>
    <row r="15" customFormat="false" ht="38.25" hidden="false" customHeight="false" outlineLevel="0" collapsed="false">
      <c r="B15" s="1" t="s">
        <v>15</v>
      </c>
      <c r="C15" s="2" t="s">
        <v>189</v>
      </c>
      <c r="D15" s="28" t="s">
        <v>76</v>
      </c>
      <c r="E15" s="17" t="n">
        <v>120000</v>
      </c>
      <c r="F15" s="13" t="n">
        <v>120000</v>
      </c>
      <c r="G15" s="16" t="s">
        <v>190</v>
      </c>
      <c r="I15" s="4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5"/>
    </row>
    <row r="16" customFormat="false" ht="12.75" hidden="false" customHeight="false" outlineLevel="0" collapsed="false">
      <c r="B16" s="1" t="s">
        <v>15</v>
      </c>
      <c r="C16" s="2" t="s">
        <v>191</v>
      </c>
      <c r="D16" s="28" t="s">
        <v>26</v>
      </c>
      <c r="E16" s="17" t="n">
        <v>48000</v>
      </c>
      <c r="F16" s="13" t="n">
        <v>48000</v>
      </c>
      <c r="G16" s="16" t="s">
        <v>192</v>
      </c>
      <c r="I16" s="4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5"/>
    </row>
    <row r="17" customFormat="false" ht="12.75" hidden="false" customHeight="false" outlineLevel="0" collapsed="false">
      <c r="B17" s="1" t="s">
        <v>15</v>
      </c>
      <c r="C17" s="2" t="s">
        <v>193</v>
      </c>
      <c r="D17" s="28" t="s">
        <v>35</v>
      </c>
      <c r="E17" s="17" t="n">
        <v>240000</v>
      </c>
      <c r="F17" s="13" t="n">
        <v>240000</v>
      </c>
      <c r="G17" s="16"/>
      <c r="I17" s="4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5"/>
    </row>
    <row r="18" customFormat="false" ht="12.75" hidden="false" customHeight="false" outlineLevel="0" collapsed="false">
      <c r="B18" s="1" t="s">
        <v>15</v>
      </c>
      <c r="C18" s="2" t="s">
        <v>194</v>
      </c>
      <c r="D18" s="28" t="s">
        <v>76</v>
      </c>
      <c r="E18" s="17" t="n">
        <v>75000</v>
      </c>
      <c r="F18" s="13" t="n">
        <v>75000</v>
      </c>
      <c r="G18" s="16"/>
      <c r="I18" s="4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5"/>
    </row>
    <row r="19" customFormat="false" ht="12.75" hidden="false" customHeight="false" outlineLevel="0" collapsed="false">
      <c r="B19" s="1" t="s">
        <v>15</v>
      </c>
      <c r="C19" s="2" t="s">
        <v>195</v>
      </c>
      <c r="D19" s="28" t="s">
        <v>15</v>
      </c>
      <c r="E19" s="17" t="n">
        <v>60000</v>
      </c>
      <c r="F19" s="13" t="n">
        <v>0</v>
      </c>
      <c r="G19" s="16"/>
      <c r="I19" s="4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5"/>
    </row>
    <row r="20" customFormat="false" ht="25.5" hidden="false" customHeight="false" outlineLevel="0" collapsed="false">
      <c r="B20" s="1" t="s">
        <v>15</v>
      </c>
      <c r="C20" s="2" t="s">
        <v>196</v>
      </c>
      <c r="D20" s="28" t="s">
        <v>37</v>
      </c>
      <c r="E20" s="17" t="n">
        <v>36000</v>
      </c>
      <c r="F20" s="13" t="n">
        <v>36000</v>
      </c>
      <c r="G20" s="16" t="s">
        <v>197</v>
      </c>
      <c r="I20" s="4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5"/>
    </row>
    <row r="21" customFormat="false" ht="12.75" hidden="false" customHeight="false" outlineLevel="0" collapsed="false">
      <c r="B21" s="1" t="s">
        <v>15</v>
      </c>
      <c r="C21" s="2" t="s">
        <v>198</v>
      </c>
      <c r="D21" s="28" t="s">
        <v>37</v>
      </c>
      <c r="E21" s="17" t="n">
        <v>36000</v>
      </c>
      <c r="F21" s="13" t="n">
        <v>36000</v>
      </c>
      <c r="G21" s="16"/>
      <c r="I21" s="4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5"/>
    </row>
    <row r="22" customFormat="false" ht="12.75" hidden="false" customHeight="false" outlineLevel="0" collapsed="false">
      <c r="A22" s="19" t="s">
        <v>73</v>
      </c>
      <c r="B22" s="19"/>
      <c r="C22" s="20" t="s">
        <v>73</v>
      </c>
      <c r="D22" s="30"/>
      <c r="E22" s="22" t="n">
        <f aca="false">SUM(E11:E21)</f>
        <v>857000</v>
      </c>
      <c r="F22" s="22" t="n">
        <f aca="false">SUM(F11:F21)</f>
        <v>797000</v>
      </c>
      <c r="G22" s="24"/>
      <c r="H22" s="19"/>
      <c r="I22" s="25"/>
      <c r="J22" s="19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7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  <c r="HN22" s="19"/>
      <c r="HO22" s="19"/>
      <c r="HP22" s="19"/>
      <c r="HQ22" s="19"/>
      <c r="HR22" s="19"/>
      <c r="HS22" s="19"/>
      <c r="HT22" s="19"/>
      <c r="HU22" s="19"/>
      <c r="HV22" s="19"/>
      <c r="HW22" s="19"/>
      <c r="HX22" s="19"/>
      <c r="HY22" s="19"/>
      <c r="HZ22" s="19"/>
      <c r="IA22" s="19"/>
      <c r="IB22" s="19"/>
      <c r="IC22" s="19"/>
      <c r="ID22" s="19"/>
      <c r="IE22" s="19"/>
      <c r="IF22" s="19"/>
      <c r="IG22" s="19"/>
      <c r="IH22" s="19"/>
      <c r="II22" s="19"/>
      <c r="IJ22" s="19"/>
      <c r="IK22" s="19"/>
      <c r="IL22" s="19"/>
      <c r="IM22" s="19"/>
      <c r="IN22" s="19"/>
      <c r="IO22" s="19"/>
      <c r="IP22" s="19"/>
      <c r="IQ22" s="19"/>
      <c r="IR22" s="19"/>
      <c r="IS22" s="19"/>
      <c r="IT22" s="19"/>
      <c r="IU22" s="19"/>
      <c r="IV22" s="19"/>
      <c r="IW22" s="19"/>
    </row>
    <row r="23" customFormat="false" ht="12.75" hidden="false" customHeight="false" outlineLevel="0" collapsed="false">
      <c r="D23" s="28"/>
      <c r="E23" s="17"/>
      <c r="F23" s="13"/>
      <c r="G23" s="16"/>
      <c r="I23" s="4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5"/>
    </row>
    <row r="24" customFormat="false" ht="12.75" hidden="false" customHeight="false" outlineLevel="0" collapsed="false">
      <c r="A24" s="52" t="s">
        <v>0</v>
      </c>
      <c r="B24" s="52"/>
      <c r="C24" s="30" t="s">
        <v>231</v>
      </c>
      <c r="D24" s="30"/>
      <c r="E24" s="53" t="s">
        <v>3</v>
      </c>
      <c r="F24" s="53" t="s">
        <v>4</v>
      </c>
      <c r="G24" s="30"/>
      <c r="H24" s="52"/>
      <c r="I24" s="53"/>
      <c r="J24" s="52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5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52"/>
      <c r="CK24" s="52"/>
      <c r="CL24" s="52"/>
      <c r="CM24" s="52"/>
      <c r="CN24" s="52"/>
      <c r="CO24" s="52"/>
      <c r="CP24" s="52"/>
      <c r="CQ24" s="52"/>
      <c r="CR24" s="52"/>
      <c r="CS24" s="52"/>
      <c r="CT24" s="52"/>
      <c r="CU24" s="52"/>
      <c r="CV24" s="52"/>
      <c r="CW24" s="52"/>
      <c r="CX24" s="52"/>
      <c r="CY24" s="52"/>
      <c r="CZ24" s="52"/>
      <c r="DA24" s="52"/>
      <c r="DB24" s="52"/>
      <c r="DC24" s="52"/>
      <c r="DD24" s="52"/>
      <c r="DE24" s="52"/>
      <c r="DF24" s="52"/>
      <c r="DG24" s="52"/>
      <c r="DH24" s="52"/>
      <c r="DI24" s="52"/>
      <c r="DJ24" s="52"/>
      <c r="DK24" s="52"/>
      <c r="DL24" s="52"/>
      <c r="DM24" s="52"/>
      <c r="DN24" s="52"/>
      <c r="DO24" s="52"/>
      <c r="DP24" s="52"/>
      <c r="DQ24" s="52"/>
      <c r="DR24" s="52"/>
      <c r="DS24" s="52"/>
      <c r="DT24" s="52"/>
      <c r="DU24" s="52"/>
      <c r="DV24" s="52"/>
      <c r="DW24" s="52"/>
      <c r="DX24" s="52"/>
      <c r="DY24" s="52"/>
      <c r="DZ24" s="52"/>
      <c r="EA24" s="52"/>
      <c r="EB24" s="52"/>
      <c r="EC24" s="52"/>
      <c r="ED24" s="52"/>
      <c r="EE24" s="52"/>
      <c r="EF24" s="52"/>
      <c r="EG24" s="52"/>
      <c r="EH24" s="52"/>
      <c r="EI24" s="52"/>
      <c r="EJ24" s="52"/>
      <c r="EK24" s="52"/>
      <c r="EL24" s="52"/>
      <c r="EM24" s="52"/>
      <c r="EN24" s="52"/>
      <c r="EO24" s="52"/>
      <c r="EP24" s="52"/>
      <c r="EQ24" s="52"/>
      <c r="ER24" s="52"/>
      <c r="ES24" s="52"/>
      <c r="ET24" s="52"/>
      <c r="EU24" s="52"/>
      <c r="EV24" s="52"/>
      <c r="EW24" s="52"/>
      <c r="EX24" s="52"/>
      <c r="EY24" s="52"/>
      <c r="EZ24" s="52"/>
      <c r="FA24" s="52"/>
      <c r="FB24" s="52"/>
      <c r="FC24" s="52"/>
      <c r="FD24" s="52"/>
      <c r="FE24" s="52"/>
      <c r="FF24" s="52"/>
      <c r="FG24" s="52"/>
      <c r="FH24" s="52"/>
      <c r="FI24" s="52"/>
      <c r="FJ24" s="52"/>
      <c r="FK24" s="52"/>
      <c r="FL24" s="52"/>
      <c r="FM24" s="52"/>
      <c r="FN24" s="52"/>
      <c r="FO24" s="52"/>
      <c r="FP24" s="52"/>
      <c r="FQ24" s="52"/>
      <c r="FR24" s="52"/>
      <c r="FS24" s="52"/>
      <c r="FT24" s="52"/>
      <c r="FU24" s="52"/>
      <c r="FV24" s="52"/>
      <c r="FW24" s="52"/>
      <c r="FX24" s="52"/>
      <c r="FY24" s="52"/>
      <c r="FZ24" s="52"/>
      <c r="GA24" s="52"/>
      <c r="GB24" s="52"/>
      <c r="GC24" s="52"/>
      <c r="GD24" s="52"/>
      <c r="GE24" s="52"/>
      <c r="GF24" s="52"/>
      <c r="GG24" s="52"/>
      <c r="GH24" s="52"/>
      <c r="GI24" s="52"/>
      <c r="GJ24" s="52"/>
      <c r="GK24" s="52"/>
      <c r="GL24" s="52"/>
      <c r="GM24" s="52"/>
      <c r="GN24" s="52"/>
      <c r="GO24" s="52"/>
      <c r="GP24" s="52"/>
      <c r="GQ24" s="52"/>
      <c r="GR24" s="52"/>
      <c r="GS24" s="52"/>
      <c r="GT24" s="52"/>
      <c r="GU24" s="52"/>
      <c r="GV24" s="52"/>
      <c r="GW24" s="52"/>
      <c r="GX24" s="52"/>
      <c r="GY24" s="52"/>
      <c r="GZ24" s="52"/>
      <c r="HA24" s="52"/>
      <c r="HB24" s="52"/>
      <c r="HC24" s="52"/>
      <c r="HD24" s="52"/>
      <c r="HE24" s="52"/>
      <c r="HF24" s="52"/>
      <c r="HG24" s="52"/>
      <c r="HH24" s="52"/>
      <c r="HI24" s="52"/>
      <c r="HJ24" s="52"/>
      <c r="HK24" s="52"/>
      <c r="HL24" s="52"/>
      <c r="HM24" s="52"/>
      <c r="HN24" s="52"/>
      <c r="HO24" s="52"/>
      <c r="HP24" s="52"/>
      <c r="HQ24" s="52"/>
      <c r="HR24" s="52"/>
      <c r="HS24" s="52"/>
      <c r="HT24" s="52"/>
      <c r="HU24" s="52"/>
      <c r="HV24" s="52"/>
      <c r="HW24" s="52"/>
      <c r="HX24" s="52"/>
      <c r="HY24" s="52"/>
      <c r="HZ24" s="52"/>
      <c r="IA24" s="52"/>
      <c r="IB24" s="52"/>
      <c r="IC24" s="52"/>
      <c r="ID24" s="52"/>
      <c r="IE24" s="52"/>
      <c r="IF24" s="52"/>
      <c r="IG24" s="52"/>
      <c r="IH24" s="52"/>
      <c r="II24" s="52"/>
      <c r="IJ24" s="52"/>
      <c r="IK24" s="52"/>
      <c r="IL24" s="52"/>
      <c r="IM24" s="52"/>
      <c r="IN24" s="52"/>
      <c r="IO24" s="52"/>
      <c r="IP24" s="52"/>
      <c r="IQ24" s="52"/>
      <c r="IR24" s="52"/>
      <c r="IS24" s="52"/>
      <c r="IT24" s="52"/>
      <c r="IU24" s="52"/>
      <c r="IV24" s="52"/>
      <c r="IW24" s="52"/>
    </row>
    <row r="25" customFormat="false" ht="12.75" hidden="false" customHeight="false" outlineLevel="0" collapsed="false">
      <c r="D25" s="28"/>
      <c r="E25" s="4"/>
      <c r="F25" s="56"/>
      <c r="G25" s="16"/>
      <c r="I25" s="4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5"/>
    </row>
    <row r="26" customFormat="false" ht="12.75" hidden="false" customHeight="false" outlineLevel="0" collapsed="false">
      <c r="A26" s="1" t="s">
        <v>66</v>
      </c>
      <c r="B26" s="1" t="s">
        <v>47</v>
      </c>
      <c r="C26" s="2" t="s">
        <v>293</v>
      </c>
      <c r="D26" s="28" t="s">
        <v>26</v>
      </c>
      <c r="E26" s="17" t="n">
        <v>5000</v>
      </c>
      <c r="F26" s="29" t="n">
        <v>5000</v>
      </c>
      <c r="G26" s="14"/>
      <c r="I26" s="4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customFormat="false" ht="12.75" hidden="false" customHeight="false" outlineLevel="0" collapsed="false">
      <c r="B27" s="1" t="s">
        <v>47</v>
      </c>
      <c r="C27" s="2" t="s">
        <v>294</v>
      </c>
      <c r="D27" s="28" t="s">
        <v>35</v>
      </c>
      <c r="E27" s="17" t="n">
        <v>20000</v>
      </c>
      <c r="F27" s="29" t="n">
        <v>20000</v>
      </c>
      <c r="G27" s="14"/>
      <c r="I27" s="4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customFormat="false" ht="12.75" hidden="false" customHeight="false" outlineLevel="0" collapsed="false">
      <c r="B28" s="1" t="s">
        <v>47</v>
      </c>
      <c r="C28" s="2" t="s">
        <v>295</v>
      </c>
      <c r="D28" s="28" t="s">
        <v>35</v>
      </c>
      <c r="E28" s="17" t="n">
        <v>10000</v>
      </c>
      <c r="F28" s="29" t="n">
        <v>10000</v>
      </c>
      <c r="G28" s="14"/>
      <c r="I28" s="4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customFormat="false" ht="12.75" hidden="false" customHeight="false" outlineLevel="0" collapsed="false">
      <c r="B29" s="1" t="s">
        <v>47</v>
      </c>
      <c r="C29" s="2" t="s">
        <v>296</v>
      </c>
      <c r="D29" s="28" t="s">
        <v>15</v>
      </c>
      <c r="E29" s="17" t="n">
        <v>15000</v>
      </c>
      <c r="F29" s="29" t="n">
        <v>0</v>
      </c>
      <c r="G29" s="14"/>
      <c r="I29" s="4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customFormat="false" ht="12.75" hidden="false" customHeight="false" outlineLevel="0" collapsed="false">
      <c r="B30" s="1" t="s">
        <v>47</v>
      </c>
      <c r="C30" s="2" t="s">
        <v>297</v>
      </c>
      <c r="D30" s="28" t="s">
        <v>9</v>
      </c>
      <c r="E30" s="17" t="n">
        <v>10000</v>
      </c>
      <c r="F30" s="29" t="n">
        <v>10000</v>
      </c>
      <c r="G30" s="14"/>
      <c r="I30" s="4"/>
      <c r="K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customFormat="false" ht="12.75" hidden="false" customHeight="false" outlineLevel="0" collapsed="false">
      <c r="B31" s="1" t="s">
        <v>47</v>
      </c>
      <c r="C31" s="2" t="s">
        <v>298</v>
      </c>
      <c r="D31" s="28" t="s">
        <v>76</v>
      </c>
      <c r="E31" s="17" t="n">
        <v>5000</v>
      </c>
      <c r="F31" s="29" t="n">
        <v>5000</v>
      </c>
      <c r="G31" s="14"/>
      <c r="I31" s="4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customFormat="false" ht="12.75" hidden="false" customHeight="false" outlineLevel="0" collapsed="false">
      <c r="B32" s="1" t="s">
        <v>47</v>
      </c>
      <c r="C32" s="2" t="s">
        <v>299</v>
      </c>
      <c r="D32" s="28" t="s">
        <v>37</v>
      </c>
      <c r="E32" s="17" t="n">
        <v>5000</v>
      </c>
      <c r="F32" s="29" t="n">
        <v>5000</v>
      </c>
      <c r="G32" s="14"/>
      <c r="I32" s="4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</row>
    <row r="33" customFormat="false" ht="25.5" hidden="false" customHeight="false" outlineLevel="0" collapsed="false">
      <c r="B33" s="1" t="s">
        <v>9</v>
      </c>
      <c r="C33" s="2" t="s">
        <v>300</v>
      </c>
      <c r="D33" s="28" t="s">
        <v>76</v>
      </c>
      <c r="E33" s="17" t="n">
        <v>17000</v>
      </c>
      <c r="F33" s="13" t="n">
        <v>17000</v>
      </c>
      <c r="G33" s="16"/>
      <c r="I33" s="4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customFormat="false" ht="12.75" hidden="false" customHeight="false" outlineLevel="0" collapsed="false">
      <c r="B34" s="1" t="s">
        <v>9</v>
      </c>
      <c r="C34" s="2" t="s">
        <v>301</v>
      </c>
      <c r="D34" s="28" t="s">
        <v>76</v>
      </c>
      <c r="E34" s="17" t="n">
        <v>12000</v>
      </c>
      <c r="F34" s="13" t="n">
        <v>12000</v>
      </c>
      <c r="G34" s="16"/>
      <c r="I34" s="4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customFormat="false" ht="25.5" hidden="false" customHeight="false" outlineLevel="0" collapsed="false">
      <c r="B35" s="1" t="s">
        <v>9</v>
      </c>
      <c r="C35" s="2" t="s">
        <v>302</v>
      </c>
      <c r="D35" s="28" t="s">
        <v>9</v>
      </c>
      <c r="E35" s="17" t="n">
        <v>106000</v>
      </c>
      <c r="F35" s="13" t="n">
        <v>106000</v>
      </c>
      <c r="G35" s="16" t="s">
        <v>303</v>
      </c>
      <c r="I35" s="4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customFormat="false" ht="12.75" hidden="false" customHeight="false" outlineLevel="0" collapsed="false">
      <c r="A36" s="10" t="s">
        <v>73</v>
      </c>
      <c r="B36" s="10"/>
      <c r="C36" s="38" t="s">
        <v>73</v>
      </c>
      <c r="D36" s="6"/>
      <c r="E36" s="39" t="n">
        <f aca="false">SUM(E26:E35)</f>
        <v>205000</v>
      </c>
      <c r="F36" s="45" t="n">
        <f aca="false">SUM(F26:F35)</f>
        <v>190000</v>
      </c>
      <c r="G36" s="40"/>
      <c r="H36" s="10"/>
      <c r="I36" s="41"/>
      <c r="J36" s="10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</row>
    <row r="37" customFormat="false" ht="12.75" hidden="false" customHeight="false" outlineLevel="0" collapsed="false">
      <c r="D37" s="28"/>
      <c r="E37" s="17"/>
      <c r="F37" s="13"/>
      <c r="G37" s="16"/>
      <c r="I37" s="4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</row>
    <row r="38" customFormat="false" ht="12.75" hidden="false" customHeight="false" outlineLevel="0" collapsed="false">
      <c r="A38" s="10" t="s">
        <v>339</v>
      </c>
      <c r="B38" s="10"/>
      <c r="C38" s="38"/>
      <c r="D38" s="60"/>
      <c r="E38" s="39" t="n">
        <v>9000000</v>
      </c>
      <c r="F38" s="45" t="n">
        <v>9000000</v>
      </c>
      <c r="G38" s="40"/>
      <c r="H38" s="10"/>
      <c r="I38" s="41"/>
      <c r="J38" s="10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  <c r="IW38" s="10"/>
    </row>
    <row r="39" customFormat="false" ht="12.75" hidden="false" customHeight="false" outlineLevel="0" collapsed="false">
      <c r="A39" s="10" t="s">
        <v>340</v>
      </c>
      <c r="B39" s="10"/>
      <c r="C39" s="38"/>
      <c r="D39" s="60"/>
      <c r="E39" s="39" t="n">
        <f aca="false">E7</f>
        <v>575000</v>
      </c>
      <c r="F39" s="39" t="n">
        <f aca="false">F7</f>
        <v>0</v>
      </c>
      <c r="G39" s="40"/>
      <c r="H39" s="10"/>
      <c r="I39" s="41"/>
      <c r="J39" s="10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0"/>
      <c r="HQ39" s="10"/>
      <c r="HR39" s="10"/>
      <c r="HS39" s="10"/>
      <c r="HT39" s="10"/>
      <c r="HU39" s="10"/>
      <c r="HV39" s="10"/>
      <c r="HW39" s="10"/>
      <c r="HX39" s="10"/>
      <c r="HY39" s="10"/>
      <c r="HZ39" s="10"/>
      <c r="IA39" s="10"/>
      <c r="IB39" s="10"/>
      <c r="IC39" s="10"/>
      <c r="ID39" s="10"/>
      <c r="IE39" s="10"/>
      <c r="IF39" s="10"/>
      <c r="IG39" s="10"/>
      <c r="IH39" s="10"/>
      <c r="II39" s="10"/>
      <c r="IJ39" s="10"/>
      <c r="IK39" s="10"/>
      <c r="IL39" s="10"/>
      <c r="IM39" s="10"/>
      <c r="IN39" s="10"/>
      <c r="IO39" s="10"/>
      <c r="IP39" s="10"/>
      <c r="IQ39" s="10"/>
      <c r="IR39" s="10"/>
      <c r="IS39" s="10"/>
      <c r="IT39" s="10"/>
      <c r="IU39" s="10"/>
      <c r="IV39" s="10"/>
      <c r="IW39" s="10"/>
    </row>
    <row r="40" customFormat="false" ht="12.75" hidden="false" customHeight="false" outlineLevel="0" collapsed="false">
      <c r="A40" s="10" t="s">
        <v>341</v>
      </c>
      <c r="B40" s="10"/>
      <c r="C40" s="38"/>
      <c r="D40" s="60"/>
      <c r="E40" s="39" t="n">
        <f aca="false">SUM(E38-E39)</f>
        <v>8425000</v>
      </c>
      <c r="F40" s="39" t="n">
        <f aca="false">SUM(F38-F39)</f>
        <v>9000000</v>
      </c>
      <c r="G40" s="40"/>
      <c r="H40" s="10"/>
      <c r="I40" s="41"/>
      <c r="J40" s="10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0"/>
      <c r="HQ40" s="10"/>
      <c r="HR40" s="10"/>
      <c r="HS40" s="10"/>
      <c r="HT40" s="10"/>
      <c r="HU40" s="10"/>
      <c r="HV40" s="10"/>
      <c r="HW40" s="10"/>
      <c r="HX40" s="10"/>
      <c r="HY40" s="10"/>
      <c r="HZ40" s="10"/>
      <c r="IA40" s="10"/>
      <c r="IB40" s="10"/>
      <c r="IC40" s="10"/>
      <c r="ID40" s="10"/>
      <c r="IE40" s="10"/>
      <c r="IF40" s="10"/>
      <c r="IG40" s="10"/>
      <c r="IH40" s="10"/>
      <c r="II40" s="10"/>
      <c r="IJ40" s="10"/>
      <c r="IK40" s="10"/>
      <c r="IL40" s="10"/>
      <c r="IM40" s="10"/>
      <c r="IN40" s="10"/>
      <c r="IO40" s="10"/>
      <c r="IP40" s="10"/>
      <c r="IQ40" s="10"/>
      <c r="IR40" s="10"/>
      <c r="IS40" s="10"/>
      <c r="IT40" s="10"/>
      <c r="IU40" s="10"/>
      <c r="IV40" s="10"/>
      <c r="IW40" s="10"/>
    </row>
    <row r="41" customFormat="false" ht="12.75" hidden="false" customHeight="false" outlineLevel="0" collapsed="false">
      <c r="A41" s="10"/>
      <c r="B41" s="10"/>
      <c r="C41" s="38"/>
      <c r="D41" s="60"/>
      <c r="E41" s="39"/>
      <c r="F41" s="45"/>
      <c r="G41" s="40"/>
      <c r="H41" s="10"/>
      <c r="I41" s="41"/>
      <c r="J41" s="10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  <c r="HT41" s="10"/>
      <c r="HU41" s="10"/>
      <c r="HV41" s="10"/>
      <c r="HW41" s="10"/>
      <c r="HX41" s="10"/>
      <c r="HY41" s="10"/>
      <c r="HZ41" s="10"/>
      <c r="IA41" s="10"/>
      <c r="IB41" s="10"/>
      <c r="IC41" s="10"/>
      <c r="ID41" s="10"/>
      <c r="IE41" s="10"/>
      <c r="IF41" s="10"/>
      <c r="IG41" s="10"/>
      <c r="IH41" s="10"/>
      <c r="II41" s="10"/>
      <c r="IJ41" s="10"/>
      <c r="IK41" s="10"/>
      <c r="IL41" s="10"/>
      <c r="IM41" s="10"/>
      <c r="IN41" s="10"/>
      <c r="IO41" s="10"/>
      <c r="IP41" s="10"/>
      <c r="IQ41" s="10"/>
      <c r="IR41" s="10"/>
      <c r="IS41" s="10"/>
      <c r="IT41" s="10"/>
      <c r="IU41" s="10"/>
      <c r="IV41" s="10"/>
      <c r="IW41" s="10"/>
    </row>
    <row r="42" customFormat="false" ht="12.75" hidden="false" customHeight="false" outlineLevel="0" collapsed="false">
      <c r="A42" s="10" t="s">
        <v>339</v>
      </c>
      <c r="B42" s="10"/>
      <c r="C42" s="38"/>
      <c r="D42" s="60"/>
      <c r="E42" s="39" t="n">
        <v>9000000</v>
      </c>
      <c r="F42" s="45" t="n">
        <v>9000000</v>
      </c>
      <c r="G42" s="40"/>
      <c r="H42" s="10"/>
      <c r="I42" s="41"/>
      <c r="J42" s="10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  <c r="GW42" s="10"/>
      <c r="GX42" s="10"/>
      <c r="GY42" s="10"/>
      <c r="GZ42" s="10"/>
      <c r="HA42" s="10"/>
      <c r="HB42" s="10"/>
      <c r="HC42" s="10"/>
      <c r="HD42" s="10"/>
      <c r="HE42" s="10"/>
      <c r="HF42" s="10"/>
      <c r="HG42" s="10"/>
      <c r="HH42" s="10"/>
      <c r="HI42" s="10"/>
      <c r="HJ42" s="10"/>
      <c r="HK42" s="10"/>
      <c r="HL42" s="10"/>
      <c r="HM42" s="10"/>
      <c r="HN42" s="10"/>
      <c r="HO42" s="10"/>
      <c r="HP42" s="10"/>
      <c r="HQ42" s="10"/>
      <c r="HR42" s="10"/>
      <c r="HS42" s="10"/>
      <c r="HT42" s="10"/>
      <c r="HU42" s="10"/>
      <c r="HV42" s="10"/>
      <c r="HW42" s="10"/>
      <c r="HX42" s="10"/>
      <c r="HY42" s="10"/>
      <c r="HZ42" s="10"/>
      <c r="IA42" s="10"/>
      <c r="IB42" s="10"/>
      <c r="IC42" s="10"/>
      <c r="ID42" s="10"/>
      <c r="IE42" s="10"/>
      <c r="IF42" s="10"/>
      <c r="IG42" s="10"/>
      <c r="IH42" s="10"/>
      <c r="II42" s="10"/>
      <c r="IJ42" s="10"/>
      <c r="IK42" s="10"/>
      <c r="IL42" s="10"/>
      <c r="IM42" s="10"/>
      <c r="IN42" s="10"/>
      <c r="IO42" s="10"/>
      <c r="IP42" s="10"/>
      <c r="IQ42" s="10"/>
      <c r="IR42" s="10"/>
      <c r="IS42" s="10"/>
      <c r="IT42" s="10"/>
      <c r="IU42" s="10"/>
      <c r="IV42" s="10"/>
      <c r="IW42" s="10"/>
    </row>
    <row r="43" customFormat="false" ht="12.75" hidden="false" customHeight="false" outlineLevel="0" collapsed="false">
      <c r="A43" s="10" t="s">
        <v>342</v>
      </c>
      <c r="B43" s="10"/>
      <c r="C43" s="38"/>
      <c r="D43" s="60"/>
      <c r="E43" s="39" t="n">
        <f aca="false">E22</f>
        <v>857000</v>
      </c>
      <c r="F43" s="39" t="n">
        <f aca="false">F22</f>
        <v>797000</v>
      </c>
      <c r="G43" s="40"/>
      <c r="H43" s="10"/>
      <c r="I43" s="41"/>
      <c r="J43" s="10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0"/>
      <c r="HS43" s="10"/>
      <c r="HT43" s="10"/>
      <c r="HU43" s="10"/>
      <c r="HV43" s="10"/>
      <c r="HW43" s="10"/>
      <c r="HX43" s="10"/>
      <c r="HY43" s="10"/>
      <c r="HZ43" s="10"/>
      <c r="IA43" s="10"/>
      <c r="IB43" s="10"/>
      <c r="IC43" s="10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0"/>
      <c r="IU43" s="10"/>
      <c r="IV43" s="10"/>
      <c r="IW43" s="10"/>
    </row>
    <row r="44" customFormat="false" ht="12.75" hidden="false" customHeight="false" outlineLevel="0" collapsed="false">
      <c r="A44" s="10" t="s">
        <v>341</v>
      </c>
      <c r="B44" s="10"/>
      <c r="C44" s="38"/>
      <c r="D44" s="60"/>
      <c r="E44" s="39" t="n">
        <f aca="false">SUM(E42-E43)</f>
        <v>8143000</v>
      </c>
      <c r="F44" s="39" t="n">
        <f aca="false">SUM(F42-F43)</f>
        <v>8203000</v>
      </c>
      <c r="G44" s="40"/>
      <c r="H44" s="10"/>
      <c r="I44" s="41"/>
      <c r="J44" s="10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  <c r="HT44" s="10"/>
      <c r="HU44" s="10"/>
      <c r="HV44" s="10"/>
      <c r="HW44" s="10"/>
      <c r="HX44" s="10"/>
      <c r="HY44" s="10"/>
      <c r="HZ44" s="10"/>
      <c r="IA44" s="10"/>
      <c r="IB44" s="10"/>
      <c r="IC44" s="10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0"/>
      <c r="IU44" s="10"/>
      <c r="IV44" s="10"/>
      <c r="IW44" s="10"/>
    </row>
    <row r="45" customFormat="false" ht="12.75" hidden="false" customHeight="false" outlineLevel="0" collapsed="false">
      <c r="A45" s="10"/>
      <c r="B45" s="10"/>
      <c r="C45" s="38"/>
      <c r="D45" s="60"/>
      <c r="E45" s="39"/>
      <c r="F45" s="39"/>
      <c r="G45" s="40"/>
      <c r="H45" s="10"/>
      <c r="I45" s="41"/>
      <c r="J45" s="10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0"/>
      <c r="HQ45" s="10"/>
      <c r="HR45" s="10"/>
      <c r="HS45" s="10"/>
      <c r="HT45" s="10"/>
      <c r="HU45" s="10"/>
      <c r="HV45" s="10"/>
      <c r="HW45" s="10"/>
      <c r="HX45" s="10"/>
      <c r="HY45" s="10"/>
      <c r="HZ45" s="10"/>
      <c r="IA45" s="10"/>
      <c r="IB45" s="10"/>
      <c r="IC45" s="10"/>
      <c r="ID45" s="10"/>
      <c r="IE45" s="10"/>
      <c r="IF45" s="10"/>
      <c r="IG45" s="10"/>
      <c r="IH45" s="10"/>
      <c r="II45" s="10"/>
      <c r="IJ45" s="10"/>
      <c r="IK45" s="10"/>
      <c r="IL45" s="10"/>
      <c r="IM45" s="10"/>
      <c r="IN45" s="10"/>
      <c r="IO45" s="10"/>
      <c r="IP45" s="10"/>
      <c r="IQ45" s="10"/>
      <c r="IR45" s="10"/>
      <c r="IS45" s="10"/>
      <c r="IT45" s="10"/>
      <c r="IU45" s="10"/>
      <c r="IV45" s="10"/>
      <c r="IW45" s="10"/>
    </row>
    <row r="46" customFormat="false" ht="12.75" hidden="false" customHeight="false" outlineLevel="0" collapsed="false">
      <c r="A46" s="10" t="s">
        <v>343</v>
      </c>
      <c r="B46" s="10"/>
      <c r="C46" s="38"/>
      <c r="D46" s="60"/>
      <c r="E46" s="39" t="n">
        <v>1200000</v>
      </c>
      <c r="F46" s="39" t="n">
        <v>1200000</v>
      </c>
      <c r="G46" s="40"/>
      <c r="H46" s="10"/>
      <c r="I46" s="41"/>
      <c r="J46" s="10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0"/>
      <c r="HQ46" s="10"/>
      <c r="HR46" s="10"/>
      <c r="HS46" s="10"/>
      <c r="HT46" s="10"/>
      <c r="HU46" s="10"/>
      <c r="HV46" s="10"/>
      <c r="HW46" s="10"/>
      <c r="HX46" s="10"/>
      <c r="HY46" s="10"/>
      <c r="HZ46" s="10"/>
      <c r="IA46" s="10"/>
      <c r="IB46" s="10"/>
      <c r="IC46" s="10"/>
      <c r="ID46" s="10"/>
      <c r="IE46" s="10"/>
      <c r="IF46" s="10"/>
      <c r="IG46" s="10"/>
      <c r="IH46" s="10"/>
      <c r="II46" s="10"/>
      <c r="IJ46" s="10"/>
      <c r="IK46" s="10"/>
      <c r="IL46" s="10"/>
      <c r="IM46" s="10"/>
      <c r="IN46" s="10"/>
      <c r="IO46" s="10"/>
      <c r="IP46" s="10"/>
      <c r="IQ46" s="10"/>
      <c r="IR46" s="10"/>
      <c r="IS46" s="10"/>
      <c r="IT46" s="10"/>
      <c r="IU46" s="10"/>
      <c r="IV46" s="10"/>
      <c r="IW46" s="10"/>
    </row>
    <row r="47" customFormat="false" ht="12.75" hidden="false" customHeight="false" outlineLevel="0" collapsed="false">
      <c r="A47" s="10" t="s">
        <v>344</v>
      </c>
      <c r="B47" s="10"/>
      <c r="C47" s="38"/>
      <c r="D47" s="60"/>
      <c r="E47" s="39" t="n">
        <f aca="false">E36</f>
        <v>205000</v>
      </c>
      <c r="F47" s="39" t="n">
        <f aca="false">F36</f>
        <v>190000</v>
      </c>
      <c r="G47" s="40"/>
      <c r="H47" s="10"/>
      <c r="I47" s="41"/>
      <c r="J47" s="10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0"/>
      <c r="HQ47" s="10"/>
      <c r="HR47" s="10"/>
      <c r="HS47" s="10"/>
      <c r="HT47" s="10"/>
      <c r="HU47" s="10"/>
      <c r="HV47" s="10"/>
      <c r="HW47" s="10"/>
      <c r="HX47" s="10"/>
      <c r="HY47" s="10"/>
      <c r="HZ47" s="10"/>
      <c r="IA47" s="10"/>
      <c r="IB47" s="10"/>
      <c r="IC47" s="10"/>
      <c r="ID47" s="10"/>
      <c r="IE47" s="10"/>
      <c r="IF47" s="10"/>
      <c r="IG47" s="10"/>
      <c r="IH47" s="10"/>
      <c r="II47" s="10"/>
      <c r="IJ47" s="10"/>
      <c r="IK47" s="10"/>
      <c r="IL47" s="10"/>
      <c r="IM47" s="10"/>
      <c r="IN47" s="10"/>
      <c r="IO47" s="10"/>
      <c r="IP47" s="10"/>
      <c r="IQ47" s="10"/>
      <c r="IR47" s="10"/>
      <c r="IS47" s="10"/>
      <c r="IT47" s="10"/>
      <c r="IU47" s="10"/>
      <c r="IV47" s="10"/>
      <c r="IW47" s="10"/>
    </row>
    <row r="48" customFormat="false" ht="12.75" hidden="false" customHeight="false" outlineLevel="0" collapsed="false">
      <c r="A48" s="10" t="s">
        <v>341</v>
      </c>
      <c r="B48" s="10"/>
      <c r="C48" s="38"/>
      <c r="D48" s="60"/>
      <c r="E48" s="39" t="n">
        <f aca="false">SUM(E46-E47)</f>
        <v>995000</v>
      </c>
      <c r="F48" s="39" t="n">
        <f aca="false">SUM(F46-F47)</f>
        <v>1010000</v>
      </c>
      <c r="G48" s="40"/>
      <c r="H48" s="10"/>
      <c r="I48" s="41"/>
      <c r="J48" s="10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  <c r="EU48" s="10"/>
      <c r="EV48" s="10"/>
      <c r="EW48" s="10"/>
      <c r="EX48" s="10"/>
      <c r="EY48" s="10"/>
      <c r="EZ48" s="10"/>
      <c r="FA48" s="10"/>
      <c r="FB48" s="10"/>
      <c r="FC48" s="10"/>
      <c r="FD48" s="10"/>
      <c r="FE48" s="10"/>
      <c r="FF48" s="10"/>
      <c r="FG48" s="10"/>
      <c r="FH48" s="10"/>
      <c r="FI48" s="10"/>
      <c r="FJ48" s="10"/>
      <c r="FK48" s="10"/>
      <c r="FL48" s="10"/>
      <c r="FM48" s="10"/>
      <c r="FN48" s="10"/>
      <c r="FO48" s="10"/>
      <c r="FP48" s="10"/>
      <c r="FQ48" s="10"/>
      <c r="FR48" s="10"/>
      <c r="FS48" s="10"/>
      <c r="FT48" s="10"/>
      <c r="FU48" s="10"/>
      <c r="FV48" s="10"/>
      <c r="FW48" s="10"/>
      <c r="FX48" s="10"/>
      <c r="FY48" s="10"/>
      <c r="FZ48" s="10"/>
      <c r="GA48" s="10"/>
      <c r="GB48" s="10"/>
      <c r="GC48" s="10"/>
      <c r="GD48" s="10"/>
      <c r="GE48" s="10"/>
      <c r="GF48" s="10"/>
      <c r="GG48" s="10"/>
      <c r="GH48" s="10"/>
      <c r="GI48" s="10"/>
      <c r="GJ48" s="10"/>
      <c r="GK48" s="10"/>
      <c r="GL48" s="10"/>
      <c r="GM48" s="10"/>
      <c r="GN48" s="10"/>
      <c r="GO48" s="10"/>
      <c r="GP48" s="10"/>
      <c r="GQ48" s="10"/>
      <c r="GR48" s="10"/>
      <c r="GS48" s="10"/>
      <c r="GT48" s="10"/>
      <c r="GU48" s="10"/>
      <c r="GV48" s="10"/>
      <c r="GW48" s="10"/>
      <c r="GX48" s="10"/>
      <c r="GY48" s="10"/>
      <c r="GZ48" s="10"/>
      <c r="HA48" s="10"/>
      <c r="HB48" s="10"/>
      <c r="HC48" s="10"/>
      <c r="HD48" s="10"/>
      <c r="HE48" s="10"/>
      <c r="HF48" s="10"/>
      <c r="HG48" s="10"/>
      <c r="HH48" s="10"/>
      <c r="HI48" s="10"/>
      <c r="HJ48" s="10"/>
      <c r="HK48" s="10"/>
      <c r="HL48" s="10"/>
      <c r="HM48" s="10"/>
      <c r="HN48" s="10"/>
      <c r="HO48" s="10"/>
      <c r="HP48" s="10"/>
      <c r="HQ48" s="10"/>
      <c r="HR48" s="10"/>
      <c r="HS48" s="10"/>
      <c r="HT48" s="10"/>
      <c r="HU48" s="10"/>
      <c r="HV48" s="10"/>
      <c r="HW48" s="10"/>
      <c r="HX48" s="10"/>
      <c r="HY48" s="10"/>
      <c r="HZ48" s="10"/>
      <c r="IA48" s="10"/>
      <c r="IB48" s="10"/>
      <c r="IC48" s="10"/>
      <c r="ID48" s="10"/>
      <c r="IE48" s="10"/>
      <c r="IF48" s="10"/>
      <c r="IG48" s="10"/>
      <c r="IH48" s="10"/>
      <c r="II48" s="10"/>
      <c r="IJ48" s="10"/>
      <c r="IK48" s="10"/>
      <c r="IL48" s="10"/>
      <c r="IM48" s="10"/>
      <c r="IN48" s="10"/>
      <c r="IO48" s="10"/>
      <c r="IP48" s="10"/>
      <c r="IQ48" s="10"/>
      <c r="IR48" s="10"/>
      <c r="IS48" s="10"/>
      <c r="IT48" s="10"/>
      <c r="IU48" s="10"/>
      <c r="IV48" s="10"/>
      <c r="IW48" s="10"/>
    </row>
    <row r="49" customFormat="false" ht="12.75" hidden="false" customHeight="false" outlineLevel="0" collapsed="false">
      <c r="A49" s="34"/>
      <c r="B49" s="10"/>
      <c r="C49" s="38"/>
      <c r="D49" s="60"/>
      <c r="E49" s="37"/>
      <c r="F49" s="37"/>
      <c r="G49" s="40"/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customFormat="false" ht="12.75" hidden="false" customHeight="false" outlineLevel="0" collapsed="false">
      <c r="A50" s="34"/>
      <c r="B50" s="10"/>
      <c r="C50" s="38"/>
      <c r="D50" s="60"/>
      <c r="E50" s="37"/>
      <c r="F50" s="37"/>
      <c r="G50" s="40"/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customFormat="false" ht="12.75" hidden="false" customHeight="false" outlineLevel="0" collapsed="false">
      <c r="A51" s="10"/>
      <c r="B51" s="10"/>
      <c r="C51" s="38"/>
      <c r="D51" s="7"/>
      <c r="E51" s="34"/>
      <c r="F51" s="29"/>
      <c r="G51" s="40"/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12.75" hidden="false" customHeight="false" outlineLevel="0" collapsed="false">
      <c r="E52" s="4"/>
      <c r="F52" s="56"/>
      <c r="G52" s="56"/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12.75" hidden="false" customHeight="false" outlineLevel="0" collapsed="false">
      <c r="E53" s="4"/>
      <c r="F53" s="56"/>
      <c r="G53" s="56"/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customFormat="false" ht="12.75" hidden="false" customHeight="false" outlineLevel="0" collapsed="false">
      <c r="E54" s="4"/>
      <c r="F54" s="56"/>
      <c r="G54" s="56"/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12.75" hidden="false" customHeight="false" outlineLevel="0" collapsed="false">
      <c r="E55" s="4"/>
      <c r="F55" s="62"/>
      <c r="G55" s="62"/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2.75" hidden="false" customHeight="false" outlineLevel="0" collapsed="false">
      <c r="E56" s="43"/>
      <c r="F56" s="62"/>
      <c r="G56" s="62"/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E57" s="43"/>
      <c r="F57" s="62"/>
      <c r="G57" s="62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2.75" hidden="false" customHeight="false" outlineLevel="0" collapsed="false">
      <c r="E58" s="43"/>
      <c r="F58" s="62"/>
      <c r="G58" s="62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customFormat="false" ht="12.75" hidden="false" customHeight="false" outlineLevel="0" collapsed="false">
      <c r="E59" s="43"/>
      <c r="F59" s="62"/>
      <c r="G59" s="62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2.75" hidden="false" customHeight="false" outlineLevel="0" collapsed="false">
      <c r="E60" s="43"/>
      <c r="F60" s="62"/>
      <c r="G60" s="62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customFormat="false" ht="12.75" hidden="false" customHeight="false" outlineLevel="0" collapsed="false">
      <c r="E61" s="43"/>
      <c r="F61" s="62"/>
      <c r="G61" s="62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E62" s="4"/>
      <c r="F62" s="56"/>
      <c r="G62" s="56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E63" s="4"/>
      <c r="F63" s="56"/>
      <c r="G63" s="56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E64" s="56"/>
      <c r="F64" s="56"/>
      <c r="G64" s="56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E65" s="56"/>
      <c r="F65" s="56"/>
      <c r="G65" s="56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E66" s="56"/>
      <c r="F66" s="56"/>
      <c r="G66" s="56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E67" s="56"/>
      <c r="F67" s="56"/>
      <c r="G67" s="56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2.75" hidden="false" customHeight="false" outlineLevel="0" collapsed="false">
      <c r="E68" s="56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customFormat="false" ht="12.75" hidden="false" customHeight="false" outlineLevel="0" collapsed="false">
      <c r="E70" s="4"/>
      <c r="F70" s="56"/>
      <c r="G70" s="56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</row>
    <row r="71" customFormat="false" ht="12.75" hidden="false" customHeight="false" outlineLevel="0" collapsed="false">
      <c r="E71" s="4"/>
      <c r="F71" s="56"/>
      <c r="G71" s="56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customFormat="false" ht="12.75" hidden="false" customHeight="false" outlineLevel="0" collapsed="false">
      <c r="E72" s="4"/>
      <c r="F72" s="56"/>
      <c r="G72" s="56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2.75" hidden="false" customHeight="false" outlineLevel="0" collapsed="false">
      <c r="E73" s="4"/>
      <c r="F73" s="56"/>
      <c r="G73" s="56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E74" s="4"/>
      <c r="F74" s="56"/>
      <c r="G74" s="56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4"/>
      <c r="F75" s="56"/>
      <c r="G75" s="56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"/>
      <c r="F76" s="56"/>
      <c r="G76" s="56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2.75" hidden="false" customHeight="false" outlineLevel="0" collapsed="false">
      <c r="E79" s="4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customFormat="false" ht="12.75" hidden="false" customHeight="false" outlineLevel="0" collapsed="false">
      <c r="E81" s="4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customFormat="false" ht="12.75" hidden="false" customHeight="false" outlineLevel="0" collapsed="false">
      <c r="E82" s="4"/>
      <c r="F82" s="56"/>
      <c r="G82" s="56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customFormat="false" ht="12.75" hidden="false" customHeight="false" outlineLevel="0" collapsed="false">
      <c r="E83" s="4"/>
      <c r="F83" s="56"/>
      <c r="G83" s="56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customFormat="false" ht="12.75" hidden="false" customHeight="false" outlineLevel="0" collapsed="false">
      <c r="E84" s="4"/>
      <c r="F84" s="56"/>
      <c r="G84" s="56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</row>
    <row r="85" customFormat="false" ht="12.75" hidden="false" customHeight="false" outlineLevel="0" collapsed="false">
      <c r="E85" s="4"/>
      <c r="F85" s="56"/>
      <c r="G85" s="56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4"/>
      <c r="F86" s="56"/>
      <c r="G86" s="56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"/>
      <c r="F87" s="56"/>
      <c r="G87" s="56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"/>
      <c r="F88" s="56"/>
      <c r="G88" s="56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</row>
    <row r="108" customFormat="false" ht="12.75" hidden="false" customHeight="false" outlineLevel="0" collapsed="false">
      <c r="E108" s="4"/>
      <c r="F108" s="62"/>
      <c r="G108" s="62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62"/>
      <c r="G109" s="62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3"/>
      <c r="F110" s="62"/>
      <c r="G110" s="62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3"/>
      <c r="F111" s="62"/>
      <c r="G111" s="62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3"/>
      <c r="F112" s="62"/>
      <c r="G112" s="62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3"/>
      <c r="F113" s="62"/>
      <c r="G113" s="62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"/>
      <c r="F114" s="56"/>
      <c r="G114" s="56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56"/>
      <c r="G115" s="56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"/>
      <c r="F116" s="56"/>
      <c r="G116" s="56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</row>
    <row r="117" customFormat="false" ht="12.75" hidden="false" customHeight="false" outlineLevel="0" collapsed="false">
      <c r="E117" s="4"/>
      <c r="F117" s="56"/>
      <c r="G117" s="56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</row>
    <row r="118" customFormat="false" ht="12.75" hidden="false" customHeight="false" outlineLevel="0" collapsed="false">
      <c r="E118" s="4"/>
      <c r="F118" s="56"/>
      <c r="G118" s="56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</row>
    <row r="119" customFormat="false" ht="12.75" hidden="false" customHeight="false" outlineLevel="0" collapsed="false">
      <c r="E119" s="4"/>
      <c r="F119" s="56"/>
      <c r="G119" s="56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"/>
      <c r="F120" s="56"/>
      <c r="G120" s="56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customFormat="false" ht="12.75" hidden="false" customHeight="false" outlineLevel="0" collapsed="false">
      <c r="E121" s="4"/>
      <c r="F121" s="56"/>
      <c r="G121" s="56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"/>
      <c r="F122" s="56"/>
      <c r="G122" s="56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"/>
      <c r="F123" s="56"/>
      <c r="G123" s="56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"/>
      <c r="F124" s="56"/>
      <c r="G124" s="56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customFormat="false" ht="12.75" hidden="false" customHeight="false" outlineLevel="0" collapsed="false">
      <c r="E125" s="4"/>
      <c r="F125" s="56"/>
      <c r="G125" s="56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"/>
      <c r="F126" s="56"/>
      <c r="G126" s="56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"/>
      <c r="F127" s="56"/>
      <c r="G127" s="56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"/>
      <c r="F128" s="56"/>
      <c r="G128" s="56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"/>
      <c r="F129" s="56"/>
      <c r="G129" s="56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"/>
      <c r="F130" s="56"/>
      <c r="G130" s="56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"/>
      <c r="F131" s="56"/>
      <c r="G131" s="56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customFormat="false" ht="12.75" hidden="false" customHeight="false" outlineLevel="0" collapsed="false">
      <c r="E132" s="4"/>
      <c r="F132" s="56"/>
      <c r="G132" s="56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"/>
      <c r="F133" s="56"/>
      <c r="G133" s="56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"/>
      <c r="F134" s="56"/>
      <c r="G134" s="56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"/>
      <c r="F135" s="62"/>
      <c r="G135" s="62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"/>
      <c r="F136" s="62"/>
      <c r="G136" s="62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E137" s="4"/>
      <c r="F137" s="62"/>
      <c r="G137" s="62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customFormat="false" ht="12.75" hidden="false" customHeight="false" outlineLevel="0" collapsed="false">
      <c r="E138" s="4"/>
      <c r="F138" s="62"/>
      <c r="G138" s="62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customFormat="false" ht="12.75" hidden="false" customHeight="false" outlineLevel="0" collapsed="false">
      <c r="E139" s="4"/>
      <c r="F139" s="62"/>
      <c r="G139" s="62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customFormat="false" ht="12.75" hidden="false" customHeight="false" outlineLevel="0" collapsed="false">
      <c r="E141" s="4"/>
      <c r="F141" s="56"/>
      <c r="G141" s="56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customFormat="false" ht="12.75" hidden="false" customHeight="false" outlineLevel="0" collapsed="false">
      <c r="E142" s="4"/>
      <c r="F142" s="56"/>
      <c r="G142" s="56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customFormat="false" ht="12.75" hidden="false" customHeight="false" outlineLevel="0" collapsed="false">
      <c r="E143" s="4"/>
      <c r="F143" s="56"/>
      <c r="G143" s="56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"/>
      <c r="F144" s="56"/>
      <c r="G144" s="56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3"/>
      <c r="F145" s="62"/>
      <c r="G145" s="62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3"/>
      <c r="F146" s="62"/>
      <c r="G146" s="62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</row>
    <row r="147" customFormat="false" ht="12.75" hidden="false" customHeight="false" outlineLevel="0" collapsed="false">
      <c r="E147" s="43"/>
      <c r="F147" s="62"/>
      <c r="G147" s="62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3"/>
      <c r="F148" s="62"/>
      <c r="G148" s="62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3"/>
      <c r="F149" s="62"/>
      <c r="G149" s="62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3"/>
      <c r="F150" s="62"/>
      <c r="G150" s="62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3"/>
      <c r="F151" s="62"/>
      <c r="G151" s="62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3"/>
      <c r="F152" s="62"/>
      <c r="G152" s="62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3"/>
      <c r="F153" s="62"/>
      <c r="G153" s="62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3"/>
      <c r="F154" s="62"/>
      <c r="G154" s="62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"/>
      <c r="F155" s="56"/>
      <c r="G155" s="56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"/>
      <c r="F156" s="56"/>
      <c r="G156" s="56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"/>
      <c r="F157" s="56"/>
      <c r="G157" s="56"/>
      <c r="I157" s="4"/>
      <c r="K157" s="15"/>
      <c r="L157" s="15"/>
      <c r="M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"/>
      <c r="F158" s="56"/>
      <c r="G158" s="56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"/>
      <c r="F159" s="62"/>
      <c r="G159" s="62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"/>
      <c r="F160" s="62"/>
      <c r="G160" s="62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"/>
      <c r="F161" s="56"/>
      <c r="G161" s="56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customFormat="false" ht="12.75" hidden="false" customHeight="false" outlineLevel="0" collapsed="false">
      <c r="E162" s="4"/>
      <c r="F162" s="56"/>
      <c r="G162" s="56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</row>
    <row r="163" customFormat="false" ht="12.75" hidden="false" customHeight="false" outlineLevel="0" collapsed="false">
      <c r="E163" s="4"/>
      <c r="F163" s="56"/>
      <c r="G163" s="56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</row>
    <row r="165" customFormat="false" ht="12.75" hidden="false" customHeight="false" outlineLevel="0" collapsed="false">
      <c r="E165" s="4"/>
      <c r="F165" s="56"/>
      <c r="G165" s="56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</row>
    <row r="166" customFormat="false" ht="12.75" hidden="false" customHeight="false" outlineLevel="0" collapsed="false">
      <c r="E166" s="4"/>
      <c r="F166" s="56"/>
      <c r="G166" s="56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</row>
    <row r="167" customFormat="false" ht="12.75" hidden="false" customHeight="false" outlineLevel="0" collapsed="false">
      <c r="E167" s="43"/>
      <c r="F167" s="62"/>
      <c r="G167" s="62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3"/>
      <c r="F168" s="62"/>
      <c r="G168" s="62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</row>
    <row r="169" customFormat="false" ht="12.75" hidden="false" customHeight="false" outlineLevel="0" collapsed="false">
      <c r="E169" s="43"/>
      <c r="F169" s="62"/>
      <c r="G169" s="62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3"/>
      <c r="F170" s="62"/>
      <c r="G170" s="62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customFormat="false" ht="12.75" hidden="false" customHeight="false" outlineLevel="0" collapsed="false">
      <c r="E171" s="43"/>
      <c r="F171" s="62"/>
      <c r="G171" s="62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</row>
    <row r="172" customFormat="false" ht="12.75" hidden="false" customHeight="false" outlineLevel="0" collapsed="false">
      <c r="E172" s="43"/>
      <c r="F172" s="62"/>
      <c r="G172" s="62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</row>
    <row r="173" customFormat="false" ht="12.75" hidden="false" customHeight="false" outlineLevel="0" collapsed="false">
      <c r="E173" s="43"/>
      <c r="F173" s="62"/>
      <c r="G173" s="62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3"/>
      <c r="F174" s="62"/>
      <c r="G174" s="62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customFormat="false" ht="12.75" hidden="false" customHeight="false" outlineLevel="0" collapsed="false">
      <c r="E175" s="43"/>
      <c r="F175" s="62"/>
      <c r="G175" s="62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"/>
      <c r="F176" s="56"/>
      <c r="G176" s="56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"/>
      <c r="F177" s="56"/>
      <c r="G177" s="56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"/>
      <c r="F178" s="56"/>
      <c r="G178" s="56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"/>
      <c r="F179" s="56"/>
      <c r="G179" s="56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"/>
      <c r="F180" s="56"/>
      <c r="G180" s="56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"/>
      <c r="F181" s="56"/>
      <c r="G181" s="56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"/>
      <c r="F182" s="56"/>
      <c r="G182" s="56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</row>
    <row r="183" customFormat="false" ht="12.75" hidden="false" customHeight="false" outlineLevel="0" collapsed="false">
      <c r="E183" s="4"/>
      <c r="F183" s="56"/>
      <c r="G183" s="56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</row>
    <row r="184" customFormat="false" ht="12.75" hidden="false" customHeight="false" outlineLevel="0" collapsed="false">
      <c r="E184" s="4"/>
      <c r="F184" s="56"/>
      <c r="G184" s="56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"/>
      <c r="F185" s="56"/>
      <c r="G185" s="56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customFormat="false" ht="12.75" hidden="false" customHeight="false" outlineLevel="0" collapsed="false">
      <c r="E186" s="4"/>
      <c r="F186" s="56"/>
      <c r="G186" s="56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"/>
      <c r="F187" s="56"/>
      <c r="G187" s="56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customFormat="false" ht="12.75" hidden="false" customHeight="false" outlineLevel="0" collapsed="false">
      <c r="E188" s="4"/>
      <c r="F188" s="56"/>
      <c r="G188" s="56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"/>
      <c r="F189" s="56"/>
      <c r="G189" s="56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E190" s="4"/>
      <c r="F190" s="56"/>
      <c r="G190" s="56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customFormat="false" ht="12.75" hidden="false" customHeight="false" outlineLevel="0" collapsed="false">
      <c r="E192" s="43"/>
      <c r="F192" s="62"/>
      <c r="G192" s="62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3"/>
      <c r="F193" s="62"/>
      <c r="G193" s="62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"/>
      <c r="F194" s="56"/>
      <c r="G194" s="56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</row>
    <row r="195" customFormat="false" ht="12.75" hidden="false" customHeight="false" outlineLevel="0" collapsed="false">
      <c r="E195" s="4"/>
      <c r="F195" s="56"/>
      <c r="G195" s="56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</row>
    <row r="196" customFormat="false" ht="12.75" hidden="false" customHeight="false" outlineLevel="0" collapsed="false">
      <c r="E196" s="4"/>
      <c r="F196" s="56"/>
      <c r="G196" s="56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E197" s="4"/>
      <c r="F197" s="62"/>
      <c r="G197" s="62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</row>
    <row r="198" customFormat="false" ht="12.75" hidden="false" customHeight="false" outlineLevel="0" collapsed="false">
      <c r="E198" s="4"/>
      <c r="F198" s="56"/>
      <c r="G198" s="56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</row>
    <row r="199" customFormat="false" ht="12.75" hidden="false" customHeight="false" outlineLevel="0" collapsed="false">
      <c r="E199" s="4"/>
      <c r="F199" s="56"/>
      <c r="G199" s="56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E200" s="4"/>
      <c r="F200" s="56"/>
      <c r="G200" s="56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</row>
    <row r="201" customFormat="false" ht="12.75" hidden="false" customHeight="false" outlineLevel="0" collapsed="false">
      <c r="E201" s="4"/>
      <c r="F201" s="56"/>
      <c r="G201" s="56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E203" s="43"/>
      <c r="F203" s="62"/>
      <c r="G203" s="62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</row>
    <row r="204" customFormat="false" ht="12.75" hidden="false" customHeight="false" outlineLevel="0" collapsed="false">
      <c r="E204" s="43"/>
      <c r="F204" s="62"/>
      <c r="G204" s="62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56"/>
      <c r="G205" s="56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"/>
      <c r="F207" s="56"/>
      <c r="G207" s="56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customFormat="false" ht="12.75" hidden="false" customHeight="false" outlineLevel="0" collapsed="false">
      <c r="E208" s="4"/>
      <c r="F208" s="56"/>
      <c r="G208" s="56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</row>
    <row r="209" customFormat="false" ht="12.75" hidden="false" customHeight="false" outlineLevel="0" collapsed="false">
      <c r="E209" s="4"/>
      <c r="F209" s="56"/>
      <c r="G209" s="56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</row>
    <row r="210" customFormat="false" ht="12.75" hidden="false" customHeight="false" outlineLevel="0" collapsed="false">
      <c r="E210" s="4"/>
      <c r="F210" s="56"/>
      <c r="G210" s="56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 t="n">
        <f aca="false">SUM(W206:W210)</f>
        <v>0</v>
      </c>
    </row>
    <row r="211" customFormat="false" ht="12.75" hidden="false" customHeight="false" outlineLevel="0" collapsed="false">
      <c r="E211" s="4"/>
      <c r="F211" s="56"/>
      <c r="G211" s="56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</row>
    <row r="212" customFormat="false" ht="12.75" hidden="false" customHeight="false" outlineLevel="0" collapsed="false">
      <c r="E212" s="4"/>
      <c r="F212" s="56"/>
      <c r="G212" s="56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</row>
    <row r="213" customFormat="false" ht="12.75" hidden="false" customHeight="false" outlineLevel="0" collapsed="false">
      <c r="E213" s="4"/>
      <c r="F213" s="56"/>
      <c r="G213" s="56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</row>
    <row r="214" customFormat="false" ht="12.75" hidden="false" customHeight="false" outlineLevel="0" collapsed="false">
      <c r="E214" s="4"/>
      <c r="F214" s="56"/>
      <c r="G214" s="56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</row>
    <row r="215" customFormat="false" ht="12.75" hidden="false" customHeight="false" outlineLevel="0" collapsed="false">
      <c r="E215" s="4"/>
      <c r="F215" s="56"/>
      <c r="G215" s="56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56"/>
      <c r="G216" s="56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</row>
    <row r="217" customFormat="false" ht="12.75" hidden="false" customHeight="false" outlineLevel="0" collapsed="false">
      <c r="E217" s="4"/>
      <c r="F217" s="56"/>
      <c r="G217" s="56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 t="n">
        <f aca="false">SUM(W214:W217)</f>
        <v>0</v>
      </c>
    </row>
    <row r="218" customFormat="false" ht="12.75" hidden="false" customHeight="false" outlineLevel="0" collapsed="false">
      <c r="E218" s="4"/>
      <c r="F218" s="56"/>
      <c r="G218" s="56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</row>
    <row r="219" customFormat="false" ht="12.75" hidden="false" customHeight="false" outlineLevel="0" collapsed="false">
      <c r="E219" s="43"/>
      <c r="F219" s="62"/>
      <c r="G219" s="62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43"/>
      <c r="F220" s="62"/>
      <c r="G220" s="62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</row>
    <row r="221" customFormat="false" ht="12.75" hidden="false" customHeight="false" outlineLevel="0" collapsed="false">
      <c r="E221" s="43"/>
      <c r="F221" s="62"/>
      <c r="G221" s="62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</row>
    <row r="222" customFormat="false" ht="12.75" hidden="false" customHeight="false" outlineLevel="0" collapsed="false">
      <c r="E222" s="43"/>
      <c r="F222" s="62"/>
      <c r="G222" s="62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</row>
    <row r="223" customFormat="false" ht="12.75" hidden="false" customHeight="false" outlineLevel="0" collapsed="false">
      <c r="A223" s="19"/>
      <c r="B223" s="19"/>
      <c r="C223" s="20"/>
      <c r="D223" s="21"/>
      <c r="E223" s="25"/>
      <c r="F223" s="63"/>
      <c r="G223" s="63"/>
      <c r="H223" s="19"/>
      <c r="I223" s="25"/>
      <c r="J223" s="19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  <c r="BF223" s="19"/>
      <c r="BG223" s="19"/>
      <c r="BH223" s="19"/>
      <c r="BI223" s="19"/>
      <c r="BJ223" s="19"/>
      <c r="BK223" s="19"/>
      <c r="BL223" s="19"/>
      <c r="BM223" s="19"/>
      <c r="BN223" s="19"/>
      <c r="BO223" s="19"/>
      <c r="BP223" s="19"/>
      <c r="BQ223" s="19"/>
      <c r="BR223" s="19"/>
      <c r="BS223" s="19"/>
      <c r="BT223" s="19"/>
      <c r="BU223" s="19"/>
      <c r="BV223" s="19"/>
      <c r="BW223" s="19"/>
      <c r="BX223" s="19"/>
      <c r="BY223" s="19"/>
      <c r="BZ223" s="19"/>
      <c r="CA223" s="19"/>
      <c r="CB223" s="19"/>
      <c r="CC223" s="19"/>
      <c r="CD223" s="19"/>
      <c r="CE223" s="19"/>
      <c r="CF223" s="19"/>
      <c r="CG223" s="19"/>
      <c r="CH223" s="19"/>
      <c r="CI223" s="19"/>
      <c r="CJ223" s="19"/>
      <c r="CK223" s="19"/>
      <c r="CL223" s="19"/>
      <c r="CM223" s="19"/>
      <c r="CN223" s="19"/>
      <c r="CO223" s="19"/>
      <c r="CP223" s="19"/>
      <c r="CQ223" s="19"/>
      <c r="CR223" s="19"/>
      <c r="CS223" s="19"/>
      <c r="CT223" s="19"/>
      <c r="CU223" s="19"/>
      <c r="CV223" s="19"/>
      <c r="CW223" s="19"/>
      <c r="CX223" s="19"/>
      <c r="CY223" s="19"/>
      <c r="CZ223" s="19"/>
      <c r="DA223" s="19"/>
      <c r="DB223" s="19"/>
      <c r="DC223" s="19"/>
      <c r="DD223" s="19"/>
      <c r="DE223" s="19"/>
      <c r="DF223" s="19"/>
      <c r="DG223" s="19"/>
      <c r="DH223" s="19"/>
      <c r="DI223" s="19"/>
      <c r="DJ223" s="19"/>
      <c r="DK223" s="19"/>
      <c r="DL223" s="19"/>
      <c r="DM223" s="19"/>
      <c r="DN223" s="19"/>
      <c r="DO223" s="19"/>
      <c r="DP223" s="19"/>
      <c r="DQ223" s="19"/>
      <c r="DR223" s="19"/>
      <c r="DS223" s="19"/>
      <c r="DT223" s="19"/>
      <c r="DU223" s="19"/>
      <c r="DV223" s="19"/>
      <c r="DW223" s="19"/>
      <c r="DX223" s="19"/>
      <c r="DY223" s="19"/>
      <c r="DZ223" s="19"/>
      <c r="EA223" s="19"/>
      <c r="EB223" s="19"/>
      <c r="EC223" s="19"/>
      <c r="ED223" s="19"/>
      <c r="EE223" s="19"/>
      <c r="EF223" s="19"/>
      <c r="EG223" s="19"/>
      <c r="EH223" s="19"/>
      <c r="EI223" s="19"/>
      <c r="EJ223" s="19"/>
      <c r="EK223" s="19"/>
      <c r="EL223" s="19"/>
      <c r="EM223" s="19"/>
      <c r="EN223" s="19"/>
      <c r="EO223" s="19"/>
      <c r="EP223" s="19"/>
      <c r="EQ223" s="19"/>
      <c r="ER223" s="19"/>
      <c r="ES223" s="19"/>
      <c r="ET223" s="19"/>
      <c r="EU223" s="19"/>
      <c r="EV223" s="19"/>
      <c r="EW223" s="19"/>
      <c r="EX223" s="19"/>
      <c r="EY223" s="19"/>
      <c r="EZ223" s="19"/>
      <c r="FA223" s="19"/>
      <c r="FB223" s="19"/>
      <c r="FC223" s="19"/>
      <c r="FD223" s="19"/>
      <c r="FE223" s="19"/>
      <c r="FF223" s="19"/>
      <c r="FG223" s="19"/>
      <c r="FH223" s="19"/>
      <c r="FI223" s="19"/>
      <c r="FJ223" s="19"/>
      <c r="FK223" s="19"/>
      <c r="FL223" s="19"/>
      <c r="FM223" s="19"/>
      <c r="FN223" s="19"/>
      <c r="FO223" s="19"/>
      <c r="FP223" s="19"/>
      <c r="FQ223" s="19"/>
      <c r="FR223" s="19"/>
      <c r="FS223" s="19"/>
      <c r="FT223" s="19"/>
      <c r="FU223" s="19"/>
      <c r="FV223" s="19"/>
      <c r="FW223" s="19"/>
      <c r="FX223" s="19"/>
      <c r="FY223" s="19"/>
      <c r="FZ223" s="19"/>
      <c r="GA223" s="19"/>
      <c r="GB223" s="19"/>
      <c r="GC223" s="19"/>
      <c r="GD223" s="19"/>
      <c r="GE223" s="19"/>
      <c r="GF223" s="19"/>
      <c r="GG223" s="19"/>
      <c r="GH223" s="19"/>
      <c r="GI223" s="19"/>
      <c r="GJ223" s="19"/>
      <c r="GK223" s="19"/>
      <c r="GL223" s="19"/>
      <c r="GM223" s="19"/>
      <c r="GN223" s="19"/>
      <c r="GO223" s="19"/>
      <c r="GP223" s="19"/>
      <c r="GQ223" s="19"/>
      <c r="GR223" s="19"/>
      <c r="GS223" s="19"/>
      <c r="GT223" s="19"/>
      <c r="GU223" s="19"/>
      <c r="GV223" s="19"/>
      <c r="GW223" s="19"/>
      <c r="GX223" s="19"/>
      <c r="GY223" s="19"/>
      <c r="GZ223" s="19"/>
      <c r="HA223" s="19"/>
      <c r="HB223" s="19"/>
      <c r="HC223" s="19"/>
      <c r="HD223" s="19"/>
      <c r="HE223" s="19"/>
      <c r="HF223" s="19"/>
      <c r="HG223" s="19"/>
      <c r="HH223" s="19"/>
      <c r="HI223" s="19"/>
      <c r="HJ223" s="19"/>
      <c r="HK223" s="19"/>
      <c r="HL223" s="19"/>
      <c r="HM223" s="19"/>
      <c r="HN223" s="19"/>
      <c r="HO223" s="19"/>
      <c r="HP223" s="19"/>
      <c r="HQ223" s="19"/>
      <c r="HR223" s="19"/>
      <c r="HS223" s="19"/>
      <c r="HT223" s="19"/>
      <c r="HU223" s="19"/>
      <c r="HV223" s="19"/>
      <c r="HW223" s="19"/>
      <c r="HX223" s="19"/>
      <c r="HY223" s="19"/>
      <c r="HZ223" s="19"/>
      <c r="IA223" s="19"/>
      <c r="IB223" s="19"/>
      <c r="IC223" s="19"/>
      <c r="ID223" s="19"/>
      <c r="IE223" s="19"/>
      <c r="IF223" s="19"/>
      <c r="IG223" s="19"/>
      <c r="IH223" s="19"/>
      <c r="II223" s="19"/>
      <c r="IJ223" s="19"/>
      <c r="IK223" s="19"/>
      <c r="IL223" s="19"/>
      <c r="IM223" s="19"/>
      <c r="IN223" s="19"/>
      <c r="IO223" s="19"/>
      <c r="IP223" s="19"/>
      <c r="IQ223" s="19"/>
      <c r="IR223" s="19"/>
      <c r="IS223" s="19"/>
      <c r="IT223" s="19"/>
      <c r="IU223" s="19"/>
      <c r="IV223" s="19"/>
      <c r="IW223" s="19"/>
    </row>
    <row r="224" customFormat="false" ht="12.75" hidden="false" customHeight="false" outlineLevel="0" collapsed="false">
      <c r="E224" s="43"/>
      <c r="F224" s="62"/>
      <c r="G224" s="62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</row>
    <row r="225" customFormat="false" ht="12.75" hidden="false" customHeight="false" outlineLevel="0" collapsed="false">
      <c r="E225" s="4"/>
      <c r="F225" s="56"/>
      <c r="G225" s="56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</row>
    <row r="226" customFormat="false" ht="12.75" hidden="false" customHeight="false" outlineLevel="0" collapsed="false"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</row>
    <row r="227" customFormat="false" ht="12.75" hidden="false" customHeight="false" outlineLevel="0" collapsed="false">
      <c r="E227" s="4"/>
      <c r="F227" s="56"/>
      <c r="G227" s="56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</row>
    <row r="228" customFormat="false" ht="12.75" hidden="false" customHeight="false" outlineLevel="0" collapsed="false">
      <c r="E228" s="4"/>
      <c r="F228" s="56"/>
      <c r="G228" s="56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</row>
    <row r="229" customFormat="false" ht="12.75" hidden="false" customHeight="false" outlineLevel="0" collapsed="false">
      <c r="E229" s="4"/>
      <c r="F229" s="56"/>
      <c r="G229" s="56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</row>
    <row r="230" customFormat="false" ht="12.75" hidden="false" customHeight="false" outlineLevel="0" collapsed="false">
      <c r="E230" s="4"/>
      <c r="F230" s="56"/>
      <c r="G230" s="56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</row>
    <row r="231" customFormat="false" ht="12.75" hidden="false" customHeight="false" outlineLevel="0" collapsed="false">
      <c r="E231" s="4"/>
      <c r="F231" s="56"/>
      <c r="G231" s="56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</row>
    <row r="232" customFormat="false" ht="12.75" hidden="false" customHeight="false" outlineLevel="0" collapsed="false">
      <c r="E232" s="4"/>
      <c r="F232" s="56"/>
      <c r="G232" s="56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</row>
    <row r="233" customFormat="false" ht="12.75" hidden="false" customHeight="false" outlineLevel="0" collapsed="false">
      <c r="E233" s="4"/>
      <c r="F233" s="56"/>
      <c r="G233" s="56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</row>
    <row r="234" customFormat="false" ht="12.75" hidden="false" customHeight="false" outlineLevel="0" collapsed="false">
      <c r="E234" s="4"/>
      <c r="F234" s="56"/>
      <c r="G234" s="56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</row>
    <row r="235" customFormat="false" ht="12.75" hidden="false" customHeight="false" outlineLevel="0" collapsed="false">
      <c r="E235" s="4"/>
      <c r="F235" s="56"/>
      <c r="G235" s="56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</row>
    <row r="236" customFormat="false" ht="12.75" hidden="false" customHeight="false" outlineLevel="0" collapsed="false">
      <c r="E236" s="4"/>
      <c r="F236" s="56"/>
      <c r="G236" s="56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</row>
    <row r="237" customFormat="false" ht="12.75" hidden="false" customHeight="false" outlineLevel="0" collapsed="false">
      <c r="E237" s="4"/>
      <c r="F237" s="4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customFormat="false" ht="12.75" hidden="false" customHeight="false" outlineLevel="0" collapsed="false">
      <c r="E238" s="4"/>
      <c r="F238" s="62"/>
      <c r="G238" s="62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customFormat="false" ht="12.75" hidden="false" customHeight="false" outlineLevel="0" collapsed="false">
      <c r="E239" s="4"/>
      <c r="F239" s="62"/>
      <c r="G239" s="62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</row>
    <row r="240" customFormat="false" ht="12.75" hidden="false" customHeight="false" outlineLevel="0" collapsed="false">
      <c r="E240" s="4"/>
      <c r="F240" s="62"/>
      <c r="G240" s="62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E241" s="4"/>
      <c r="F241" s="62"/>
      <c r="G241" s="62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customFormat="false" ht="12.75" hidden="false" customHeight="false" outlineLevel="0" collapsed="false">
      <c r="E242" s="4"/>
      <c r="F242" s="62"/>
      <c r="G242" s="62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</row>
    <row r="243" customFormat="false" ht="12.75" hidden="false" customHeight="false" outlineLevel="0" collapsed="false">
      <c r="E243" s="4"/>
      <c r="F243" s="62"/>
      <c r="G243" s="62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</row>
    <row r="244" customFormat="false" ht="12.75" hidden="false" customHeight="false" outlineLevel="0" collapsed="false">
      <c r="E244" s="4"/>
      <c r="F244" s="62"/>
      <c r="G244" s="62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12.75" hidden="false" customHeight="false" outlineLevel="0" collapsed="false">
      <c r="E245" s="64"/>
      <c r="F245" s="62"/>
      <c r="G245" s="62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</row>
    <row r="246" customFormat="false" ht="12.75" hidden="false" customHeight="false" outlineLevel="0" collapsed="false">
      <c r="E246" s="4"/>
      <c r="F246" s="56"/>
      <c r="G246" s="56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E247" s="4"/>
      <c r="F247" s="56"/>
      <c r="G247" s="56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</row>
    <row r="248" customFormat="false" ht="12.75" hidden="false" customHeight="false" outlineLevel="0" collapsed="false">
      <c r="E248" s="4"/>
      <c r="F248" s="56"/>
      <c r="G248" s="56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</row>
    <row r="249" customFormat="false" ht="12.75" hidden="false" customHeight="false" outlineLevel="0" collapsed="false">
      <c r="E249" s="4"/>
      <c r="F249" s="56"/>
      <c r="G249" s="56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E250" s="4"/>
      <c r="F250" s="56"/>
      <c r="G250" s="56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</row>
    <row r="251" customFormat="false" ht="12.75" hidden="false" customHeight="false" outlineLevel="0" collapsed="false">
      <c r="E251" s="4"/>
      <c r="F251" s="56"/>
      <c r="G251" s="56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</row>
    <row r="252" customFormat="false" ht="12.75" hidden="false" customHeight="false" outlineLevel="0" collapsed="false">
      <c r="E252" s="4"/>
      <c r="F252" s="56"/>
      <c r="G252" s="56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 t="n">
        <f aca="false">SUM(W249:W252)</f>
        <v>0</v>
      </c>
    </row>
    <row r="253" customFormat="false" ht="12.75" hidden="false" customHeight="false" outlineLevel="0" collapsed="false">
      <c r="E253" s="4"/>
      <c r="F253" s="56"/>
      <c r="G253" s="56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</row>
    <row r="254" customFormat="false" ht="12.75" hidden="false" customHeight="false" outlineLevel="0" collapsed="false">
      <c r="E254" s="4"/>
      <c r="F254" s="56"/>
      <c r="G254" s="56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</row>
    <row r="255" customFormat="false" ht="12.75" hidden="false" customHeight="false" outlineLevel="0" collapsed="false">
      <c r="E255" s="4"/>
      <c r="F255" s="56"/>
      <c r="G255" s="56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</row>
    <row r="256" customFormat="false" ht="12.75" hidden="false" customHeight="false" outlineLevel="0" collapsed="false">
      <c r="E256" s="4"/>
      <c r="F256" s="56"/>
      <c r="G256" s="56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</row>
    <row r="257" customFormat="false" ht="12.75" hidden="false" customHeight="false" outlineLevel="0" collapsed="false">
      <c r="E257" s="4"/>
      <c r="F257" s="56"/>
      <c r="G257" s="56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</row>
    <row r="258" customFormat="false" ht="12.75" hidden="false" customHeight="false" outlineLevel="0" collapsed="false">
      <c r="E258" s="4"/>
      <c r="F258" s="56"/>
      <c r="G258" s="56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</row>
    <row r="259" customFormat="false" ht="12.75" hidden="false" customHeight="false" outlineLevel="0" collapsed="false">
      <c r="E259" s="4"/>
      <c r="F259" s="56"/>
      <c r="G259" s="56"/>
      <c r="H259" s="4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</row>
    <row r="260" customFormat="false" ht="12.75" hidden="false" customHeight="false" outlineLevel="0" collapsed="false">
      <c r="E260" s="4"/>
      <c r="F260" s="56"/>
      <c r="G260" s="56"/>
      <c r="H260" s="4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</row>
    <row r="261" customFormat="false" ht="12.75" hidden="false" customHeight="false" outlineLevel="0" collapsed="false">
      <c r="E261" s="4"/>
      <c r="F261" s="56"/>
      <c r="G261" s="56"/>
      <c r="H261" s="4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"/>
      <c r="F262" s="56"/>
      <c r="G262" s="56"/>
      <c r="H262" s="4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 t="n">
        <f aca="false">SUM(W259:W262)</f>
        <v>0</v>
      </c>
    </row>
    <row r="263" customFormat="false" ht="12.75" hidden="false" customHeight="false" outlineLevel="0" collapsed="false">
      <c r="E263" s="4"/>
      <c r="F263" s="62"/>
      <c r="G263" s="62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</row>
    <row r="264" customFormat="false" ht="12.75" hidden="false" customHeight="false" outlineLevel="0" collapsed="false">
      <c r="E264" s="4"/>
      <c r="F264" s="62"/>
      <c r="G264" s="62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43"/>
      <c r="F265" s="62"/>
      <c r="G265" s="62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</row>
    <row r="266" customFormat="false" ht="12.75" hidden="false" customHeight="false" outlineLevel="0" collapsed="false">
      <c r="E266" s="4"/>
      <c r="F266" s="56"/>
      <c r="G266" s="56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</row>
    <row r="267" customFormat="false" ht="12.75" hidden="false" customHeight="false" outlineLevel="0" collapsed="false">
      <c r="E267" s="43"/>
      <c r="F267" s="62"/>
      <c r="G267" s="62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</row>
    <row r="268" customFormat="false" ht="12.75" hidden="false" customHeight="false" outlineLevel="0" collapsed="false">
      <c r="E268" s="43"/>
      <c r="F268" s="62"/>
      <c r="G268" s="62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</row>
    <row r="269" customFormat="false" ht="12.75" hidden="false" customHeight="false" outlineLevel="0" collapsed="false">
      <c r="E269" s="43"/>
      <c r="F269" s="62"/>
      <c r="G269" s="62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</row>
    <row r="270" customFormat="false" ht="12.75" hidden="false" customHeight="false" outlineLevel="0" collapsed="false">
      <c r="E270" s="4"/>
      <c r="F270" s="56"/>
      <c r="G270" s="56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</row>
    <row r="271" customFormat="false" ht="12.75" hidden="false" customHeight="false" outlineLevel="0" collapsed="false">
      <c r="E271" s="4"/>
      <c r="F271" s="56"/>
      <c r="G271" s="56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3"/>
      <c r="F272" s="62"/>
      <c r="G272" s="62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3"/>
      <c r="F273" s="62"/>
      <c r="G273" s="62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12.75" hidden="false" customHeight="false" outlineLevel="0" collapsed="false">
      <c r="E274" s="43"/>
      <c r="F274" s="62"/>
      <c r="G274" s="62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12.75" hidden="false" customHeight="false" outlineLevel="0" collapsed="false">
      <c r="E275" s="43"/>
      <c r="F275" s="62"/>
      <c r="G275" s="62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3"/>
      <c r="F276" s="62"/>
      <c r="G276" s="62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"/>
      <c r="F277" s="62"/>
      <c r="G277" s="62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customFormat="false" ht="12.75" hidden="false" customHeight="false" outlineLevel="0" collapsed="false">
      <c r="E278" s="4"/>
      <c r="F278" s="62"/>
      <c r="G278" s="62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</row>
    <row r="279" customFormat="false" ht="12.75" hidden="false" customHeight="false" outlineLevel="0" collapsed="false">
      <c r="E279" s="4"/>
      <c r="F279" s="56"/>
      <c r="G279" s="56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E280" s="4"/>
      <c r="F280" s="56"/>
      <c r="G280" s="56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customFormat="false" ht="12.75" hidden="false" customHeight="false" outlineLevel="0" collapsed="false">
      <c r="A281" s="19"/>
      <c r="B281" s="19"/>
      <c r="C281" s="20"/>
      <c r="D281" s="21"/>
      <c r="E281" s="25"/>
      <c r="F281" s="63"/>
      <c r="G281" s="63"/>
      <c r="H281" s="19"/>
      <c r="I281" s="25"/>
      <c r="J281" s="19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  <c r="BF281" s="19"/>
      <c r="BG281" s="19"/>
      <c r="BH281" s="19"/>
      <c r="BI281" s="19"/>
      <c r="BJ281" s="19"/>
      <c r="BK281" s="19"/>
      <c r="BL281" s="19"/>
      <c r="BM281" s="19"/>
      <c r="BN281" s="19"/>
      <c r="BO281" s="19"/>
      <c r="BP281" s="19"/>
      <c r="BQ281" s="19"/>
      <c r="BR281" s="19"/>
      <c r="BS281" s="19"/>
      <c r="BT281" s="19"/>
      <c r="BU281" s="19"/>
      <c r="BV281" s="19"/>
      <c r="BW281" s="19"/>
      <c r="BX281" s="19"/>
      <c r="BY281" s="19"/>
      <c r="BZ281" s="19"/>
      <c r="CA281" s="19"/>
      <c r="CB281" s="19"/>
      <c r="CC281" s="19"/>
      <c r="CD281" s="19"/>
      <c r="CE281" s="19"/>
      <c r="CF281" s="19"/>
      <c r="CG281" s="19"/>
      <c r="CH281" s="19"/>
      <c r="CI281" s="19"/>
      <c r="CJ281" s="19"/>
      <c r="CK281" s="19"/>
      <c r="CL281" s="19"/>
      <c r="CM281" s="19"/>
      <c r="CN281" s="19"/>
      <c r="CO281" s="19"/>
      <c r="CP281" s="19"/>
      <c r="CQ281" s="19"/>
      <c r="CR281" s="19"/>
      <c r="CS281" s="19"/>
      <c r="CT281" s="19"/>
      <c r="CU281" s="19"/>
      <c r="CV281" s="19"/>
      <c r="CW281" s="19"/>
      <c r="CX281" s="19"/>
      <c r="CY281" s="19"/>
      <c r="CZ281" s="19"/>
      <c r="DA281" s="19"/>
      <c r="DB281" s="19"/>
      <c r="DC281" s="19"/>
      <c r="DD281" s="19"/>
      <c r="DE281" s="19"/>
      <c r="DF281" s="19"/>
      <c r="DG281" s="19"/>
      <c r="DH281" s="19"/>
      <c r="DI281" s="19"/>
      <c r="DJ281" s="19"/>
      <c r="DK281" s="19"/>
      <c r="DL281" s="19"/>
      <c r="DM281" s="19"/>
      <c r="DN281" s="19"/>
      <c r="DO281" s="19"/>
      <c r="DP281" s="19"/>
      <c r="DQ281" s="19"/>
      <c r="DR281" s="19"/>
      <c r="DS281" s="19"/>
      <c r="DT281" s="19"/>
      <c r="DU281" s="19"/>
      <c r="DV281" s="19"/>
      <c r="DW281" s="19"/>
      <c r="DX281" s="19"/>
      <c r="DY281" s="19"/>
      <c r="DZ281" s="19"/>
      <c r="EA281" s="19"/>
      <c r="EB281" s="19"/>
      <c r="EC281" s="19"/>
      <c r="ED281" s="19"/>
      <c r="EE281" s="19"/>
      <c r="EF281" s="19"/>
      <c r="EG281" s="19"/>
      <c r="EH281" s="19"/>
      <c r="EI281" s="19"/>
      <c r="EJ281" s="19"/>
      <c r="EK281" s="19"/>
      <c r="EL281" s="19"/>
      <c r="EM281" s="19"/>
      <c r="EN281" s="19"/>
      <c r="EO281" s="19"/>
      <c r="EP281" s="19"/>
      <c r="EQ281" s="19"/>
      <c r="ER281" s="19"/>
      <c r="ES281" s="19"/>
      <c r="ET281" s="19"/>
      <c r="EU281" s="19"/>
      <c r="EV281" s="19"/>
      <c r="EW281" s="19"/>
      <c r="EX281" s="19"/>
      <c r="EY281" s="19"/>
      <c r="EZ281" s="19"/>
      <c r="FA281" s="19"/>
      <c r="FB281" s="19"/>
      <c r="FC281" s="19"/>
      <c r="FD281" s="19"/>
      <c r="FE281" s="19"/>
      <c r="FF281" s="19"/>
      <c r="FG281" s="19"/>
      <c r="FH281" s="19"/>
      <c r="FI281" s="19"/>
      <c r="FJ281" s="19"/>
      <c r="FK281" s="19"/>
      <c r="FL281" s="19"/>
      <c r="FM281" s="19"/>
      <c r="FN281" s="19"/>
      <c r="FO281" s="19"/>
      <c r="FP281" s="19"/>
      <c r="FQ281" s="19"/>
      <c r="FR281" s="19"/>
      <c r="FS281" s="19"/>
      <c r="FT281" s="19"/>
      <c r="FU281" s="19"/>
      <c r="FV281" s="19"/>
      <c r="FW281" s="19"/>
      <c r="FX281" s="19"/>
      <c r="FY281" s="19"/>
      <c r="FZ281" s="19"/>
      <c r="GA281" s="19"/>
      <c r="GB281" s="19"/>
      <c r="GC281" s="19"/>
      <c r="GD281" s="19"/>
      <c r="GE281" s="19"/>
      <c r="GF281" s="19"/>
      <c r="GG281" s="19"/>
      <c r="GH281" s="19"/>
      <c r="GI281" s="19"/>
      <c r="GJ281" s="19"/>
      <c r="GK281" s="19"/>
      <c r="GL281" s="19"/>
      <c r="GM281" s="19"/>
      <c r="GN281" s="19"/>
      <c r="GO281" s="19"/>
      <c r="GP281" s="19"/>
      <c r="GQ281" s="19"/>
      <c r="GR281" s="19"/>
      <c r="GS281" s="19"/>
      <c r="GT281" s="19"/>
      <c r="GU281" s="19"/>
      <c r="GV281" s="19"/>
      <c r="GW281" s="19"/>
      <c r="GX281" s="19"/>
      <c r="GY281" s="19"/>
      <c r="GZ281" s="19"/>
      <c r="HA281" s="19"/>
      <c r="HB281" s="19"/>
      <c r="HC281" s="19"/>
      <c r="HD281" s="19"/>
      <c r="HE281" s="19"/>
      <c r="HF281" s="19"/>
      <c r="HG281" s="19"/>
      <c r="HH281" s="19"/>
      <c r="HI281" s="19"/>
      <c r="HJ281" s="19"/>
      <c r="HK281" s="19"/>
      <c r="HL281" s="19"/>
      <c r="HM281" s="19"/>
      <c r="HN281" s="19"/>
      <c r="HO281" s="19"/>
      <c r="HP281" s="19"/>
      <c r="HQ281" s="19"/>
      <c r="HR281" s="19"/>
      <c r="HS281" s="19"/>
      <c r="HT281" s="19"/>
      <c r="HU281" s="19"/>
      <c r="HV281" s="19"/>
      <c r="HW281" s="19"/>
      <c r="HX281" s="19"/>
      <c r="HY281" s="19"/>
      <c r="HZ281" s="19"/>
      <c r="IA281" s="19"/>
      <c r="IB281" s="19"/>
      <c r="IC281" s="19"/>
      <c r="ID281" s="19"/>
      <c r="IE281" s="19"/>
      <c r="IF281" s="19"/>
      <c r="IG281" s="19"/>
      <c r="IH281" s="19"/>
      <c r="II281" s="19"/>
      <c r="IJ281" s="19"/>
      <c r="IK281" s="19"/>
      <c r="IL281" s="19"/>
      <c r="IM281" s="19"/>
      <c r="IN281" s="19"/>
      <c r="IO281" s="19"/>
      <c r="IP281" s="19"/>
      <c r="IQ281" s="19"/>
      <c r="IR281" s="19"/>
      <c r="IS281" s="19"/>
      <c r="IT281" s="19"/>
      <c r="IU281" s="19"/>
      <c r="IV281" s="19"/>
      <c r="IW281" s="19"/>
    </row>
    <row r="282" customFormat="false" ht="12.75" hidden="false" customHeight="false" outlineLevel="0" collapsed="false">
      <c r="E282" s="4"/>
      <c r="F282" s="62"/>
      <c r="G282" s="62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</row>
    <row r="283" customFormat="false" ht="12.75" hidden="false" customHeight="false" outlineLevel="0" collapsed="false">
      <c r="E283" s="4"/>
      <c r="F283" s="62"/>
      <c r="G283" s="62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</row>
    <row r="284" customFormat="false" ht="12.75" hidden="false" customHeight="false" outlineLevel="0" collapsed="false">
      <c r="E284" s="4"/>
      <c r="F284" s="62"/>
      <c r="G284" s="62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</row>
    <row r="285" customFormat="false" ht="12.75" hidden="false" customHeight="false" outlineLevel="0" collapsed="false">
      <c r="E285" s="4"/>
      <c r="F285" s="62"/>
      <c r="G285" s="62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customFormat="false" ht="12.75" hidden="false" customHeight="false" outlineLevel="0" collapsed="false">
      <c r="E286" s="4"/>
      <c r="F286" s="62"/>
      <c r="G286" s="62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</row>
    <row r="287" customFormat="false" ht="12.75" hidden="false" customHeight="false" outlineLevel="0" collapsed="false">
      <c r="E287" s="4"/>
      <c r="F287" s="62"/>
      <c r="G287" s="62"/>
      <c r="I287" s="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</row>
    <row r="288" customFormat="false" ht="12.75" hidden="false" customHeight="false" outlineLevel="0" collapsed="false">
      <c r="E288" s="43"/>
      <c r="F288" s="62"/>
      <c r="G288" s="62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</row>
    <row r="289" customFormat="false" ht="12.75" hidden="false" customHeight="false" outlineLevel="0" collapsed="false">
      <c r="E289" s="43"/>
      <c r="F289" s="62"/>
      <c r="G289" s="62"/>
      <c r="I289" s="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</row>
    <row r="290" customFormat="false" ht="12.75" hidden="false" customHeight="false" outlineLevel="0" collapsed="false">
      <c r="E290" s="43"/>
      <c r="F290" s="62"/>
      <c r="G290" s="62"/>
      <c r="I290" s="4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</row>
    <row r="291" customFormat="false" ht="12.75" hidden="false" customHeight="false" outlineLevel="0" collapsed="false">
      <c r="E291" s="4"/>
      <c r="F291" s="62"/>
      <c r="G291" s="62"/>
      <c r="I291" s="4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</row>
    <row r="292" customFormat="false" ht="12.75" hidden="false" customHeight="false" outlineLevel="0" collapsed="false">
      <c r="E292" s="4"/>
      <c r="F292" s="62"/>
      <c r="G292" s="62"/>
      <c r="I292" s="4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customFormat="false" ht="12.75" hidden="false" customHeight="false" outlineLevel="0" collapsed="false">
      <c r="E293" s="4"/>
      <c r="F293" s="62"/>
      <c r="G293" s="62"/>
      <c r="I293" s="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</row>
    <row r="294" customFormat="false" ht="12.75" hidden="false" customHeight="false" outlineLevel="0" collapsed="false">
      <c r="E294" s="4"/>
      <c r="F294" s="62"/>
      <c r="G294" s="62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</row>
    <row r="295" customFormat="false" ht="12.75" hidden="false" customHeight="false" outlineLevel="0" collapsed="false">
      <c r="E295" s="4"/>
      <c r="F295" s="62"/>
      <c r="G295" s="62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</row>
    <row r="296" customFormat="false" ht="12.75" hidden="false" customHeight="false" outlineLevel="0" collapsed="false">
      <c r="E296" s="4"/>
      <c r="F296" s="62"/>
      <c r="G296" s="62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</row>
    <row r="297" customFormat="false" ht="12.75" hidden="false" customHeight="false" outlineLevel="0" collapsed="false">
      <c r="E297" s="4"/>
      <c r="F297" s="62"/>
      <c r="G297" s="62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</row>
    <row r="298" customFormat="false" ht="12.75" hidden="false" customHeight="false" outlineLevel="0" collapsed="false">
      <c r="E298" s="4"/>
      <c r="F298" s="62"/>
      <c r="G298" s="62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</row>
    <row r="299" customFormat="false" ht="12.75" hidden="false" customHeight="false" outlineLevel="0" collapsed="false">
      <c r="E299" s="4"/>
      <c r="F299" s="62"/>
      <c r="G299" s="62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</row>
    <row r="300" customFormat="false" ht="12.75" hidden="false" customHeight="false" outlineLevel="0" collapsed="false">
      <c r="E300" s="4"/>
      <c r="F300" s="56"/>
      <c r="G300" s="56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</row>
    <row r="301" customFormat="false" ht="12.75" hidden="false" customHeight="false" outlineLevel="0" collapsed="false">
      <c r="E301" s="4"/>
      <c r="F301" s="56"/>
      <c r="G301" s="56"/>
      <c r="I301" s="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</row>
    <row r="302" customFormat="false" ht="12.75" hidden="false" customHeight="false" outlineLevel="0" collapsed="false">
      <c r="E302" s="4"/>
      <c r="F302" s="56"/>
      <c r="G302" s="56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</row>
    <row r="303" customFormat="false" ht="12.75" hidden="false" customHeight="false" outlineLevel="0" collapsed="false">
      <c r="E303" s="4"/>
      <c r="F303" s="56"/>
      <c r="G303" s="56"/>
      <c r="I303" s="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</row>
    <row r="304" customFormat="false" ht="12.75" hidden="false" customHeight="false" outlineLevel="0" collapsed="false">
      <c r="E304" s="4"/>
      <c r="F304" s="56"/>
      <c r="G304" s="56"/>
      <c r="I304" s="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</row>
    <row r="305" customFormat="false" ht="12.75" hidden="false" customHeight="false" outlineLevel="0" collapsed="false">
      <c r="A305" s="19"/>
      <c r="B305" s="19"/>
      <c r="C305" s="20"/>
      <c r="D305" s="21"/>
      <c r="E305" s="25"/>
      <c r="F305" s="63"/>
      <c r="G305" s="63"/>
      <c r="H305" s="19"/>
      <c r="I305" s="25"/>
      <c r="J305" s="19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9"/>
      <c r="BB305" s="19"/>
      <c r="BC305" s="19"/>
      <c r="BD305" s="19"/>
      <c r="BE305" s="19"/>
      <c r="BF305" s="19"/>
      <c r="BG305" s="19"/>
      <c r="BH305" s="19"/>
      <c r="BI305" s="19"/>
      <c r="BJ305" s="19"/>
      <c r="BK305" s="19"/>
      <c r="BL305" s="19"/>
      <c r="BM305" s="19"/>
      <c r="BN305" s="19"/>
      <c r="BO305" s="19"/>
      <c r="BP305" s="19"/>
      <c r="BQ305" s="19"/>
      <c r="BR305" s="19"/>
      <c r="BS305" s="19"/>
      <c r="BT305" s="19"/>
      <c r="BU305" s="19"/>
      <c r="BV305" s="19"/>
      <c r="BW305" s="19"/>
      <c r="BX305" s="19"/>
      <c r="BY305" s="19"/>
      <c r="BZ305" s="19"/>
      <c r="CA305" s="19"/>
      <c r="CB305" s="19"/>
      <c r="CC305" s="19"/>
      <c r="CD305" s="19"/>
      <c r="CE305" s="19"/>
      <c r="CF305" s="19"/>
      <c r="CG305" s="19"/>
      <c r="CH305" s="19"/>
      <c r="CI305" s="19"/>
      <c r="CJ305" s="19"/>
      <c r="CK305" s="19"/>
      <c r="CL305" s="19"/>
      <c r="CM305" s="19"/>
      <c r="CN305" s="19"/>
      <c r="CO305" s="19"/>
      <c r="CP305" s="19"/>
      <c r="CQ305" s="19"/>
      <c r="CR305" s="19"/>
      <c r="CS305" s="19"/>
      <c r="CT305" s="19"/>
      <c r="CU305" s="19"/>
      <c r="CV305" s="19"/>
      <c r="CW305" s="19"/>
      <c r="CX305" s="19"/>
      <c r="CY305" s="19"/>
      <c r="CZ305" s="19"/>
      <c r="DA305" s="19"/>
      <c r="DB305" s="19"/>
      <c r="DC305" s="19"/>
      <c r="DD305" s="19"/>
      <c r="DE305" s="19"/>
      <c r="DF305" s="19"/>
      <c r="DG305" s="19"/>
      <c r="DH305" s="19"/>
      <c r="DI305" s="19"/>
      <c r="DJ305" s="19"/>
      <c r="DK305" s="19"/>
      <c r="DL305" s="19"/>
      <c r="DM305" s="19"/>
      <c r="DN305" s="19"/>
      <c r="DO305" s="19"/>
      <c r="DP305" s="19"/>
      <c r="DQ305" s="19"/>
      <c r="DR305" s="19"/>
      <c r="DS305" s="19"/>
      <c r="DT305" s="19"/>
      <c r="DU305" s="19"/>
      <c r="DV305" s="19"/>
      <c r="DW305" s="19"/>
      <c r="DX305" s="19"/>
      <c r="DY305" s="19"/>
      <c r="DZ305" s="19"/>
      <c r="EA305" s="19"/>
      <c r="EB305" s="19"/>
      <c r="EC305" s="19"/>
      <c r="ED305" s="19"/>
      <c r="EE305" s="19"/>
      <c r="EF305" s="19"/>
      <c r="EG305" s="19"/>
      <c r="EH305" s="19"/>
      <c r="EI305" s="19"/>
      <c r="EJ305" s="19"/>
      <c r="EK305" s="19"/>
      <c r="EL305" s="19"/>
      <c r="EM305" s="19"/>
      <c r="EN305" s="19"/>
      <c r="EO305" s="19"/>
      <c r="EP305" s="19"/>
      <c r="EQ305" s="19"/>
      <c r="ER305" s="19"/>
      <c r="ES305" s="19"/>
      <c r="ET305" s="19"/>
      <c r="EU305" s="19"/>
      <c r="EV305" s="19"/>
      <c r="EW305" s="19"/>
      <c r="EX305" s="19"/>
      <c r="EY305" s="19"/>
      <c r="EZ305" s="19"/>
      <c r="FA305" s="19"/>
      <c r="FB305" s="19"/>
      <c r="FC305" s="19"/>
      <c r="FD305" s="19"/>
      <c r="FE305" s="19"/>
      <c r="FF305" s="19"/>
      <c r="FG305" s="19"/>
      <c r="FH305" s="19"/>
      <c r="FI305" s="19"/>
      <c r="FJ305" s="19"/>
      <c r="FK305" s="19"/>
      <c r="FL305" s="19"/>
      <c r="FM305" s="19"/>
      <c r="FN305" s="19"/>
      <c r="FO305" s="19"/>
      <c r="FP305" s="19"/>
      <c r="FQ305" s="19"/>
      <c r="FR305" s="19"/>
      <c r="FS305" s="19"/>
      <c r="FT305" s="19"/>
      <c r="FU305" s="19"/>
      <c r="FV305" s="19"/>
      <c r="FW305" s="19"/>
      <c r="FX305" s="19"/>
      <c r="FY305" s="19"/>
      <c r="FZ305" s="19"/>
      <c r="GA305" s="19"/>
      <c r="GB305" s="19"/>
      <c r="GC305" s="19"/>
      <c r="GD305" s="19"/>
      <c r="GE305" s="19"/>
      <c r="GF305" s="19"/>
      <c r="GG305" s="19"/>
      <c r="GH305" s="19"/>
      <c r="GI305" s="19"/>
      <c r="GJ305" s="19"/>
      <c r="GK305" s="19"/>
      <c r="GL305" s="19"/>
      <c r="GM305" s="19"/>
      <c r="GN305" s="19"/>
      <c r="GO305" s="19"/>
      <c r="GP305" s="19"/>
      <c r="GQ305" s="19"/>
      <c r="GR305" s="19"/>
      <c r="GS305" s="19"/>
      <c r="GT305" s="19"/>
      <c r="GU305" s="19"/>
      <c r="GV305" s="19"/>
      <c r="GW305" s="19"/>
      <c r="GX305" s="19"/>
      <c r="GY305" s="19"/>
      <c r="GZ305" s="19"/>
      <c r="HA305" s="19"/>
      <c r="HB305" s="19"/>
      <c r="HC305" s="19"/>
      <c r="HD305" s="19"/>
      <c r="HE305" s="19"/>
      <c r="HF305" s="19"/>
      <c r="HG305" s="19"/>
      <c r="HH305" s="19"/>
      <c r="HI305" s="19"/>
      <c r="HJ305" s="19"/>
      <c r="HK305" s="19"/>
      <c r="HL305" s="19"/>
      <c r="HM305" s="19"/>
      <c r="HN305" s="19"/>
      <c r="HO305" s="19"/>
      <c r="HP305" s="19"/>
      <c r="HQ305" s="19"/>
      <c r="HR305" s="19"/>
      <c r="HS305" s="19"/>
      <c r="HT305" s="19"/>
      <c r="HU305" s="19"/>
      <c r="HV305" s="19"/>
      <c r="HW305" s="19"/>
      <c r="HX305" s="19"/>
      <c r="HY305" s="19"/>
      <c r="HZ305" s="19"/>
      <c r="IA305" s="19"/>
      <c r="IB305" s="19"/>
      <c r="IC305" s="19"/>
      <c r="ID305" s="19"/>
      <c r="IE305" s="19"/>
      <c r="IF305" s="19"/>
      <c r="IG305" s="19"/>
      <c r="IH305" s="19"/>
      <c r="II305" s="19"/>
      <c r="IJ305" s="19"/>
      <c r="IK305" s="19"/>
      <c r="IL305" s="19"/>
      <c r="IM305" s="19"/>
      <c r="IN305" s="19"/>
      <c r="IO305" s="19"/>
      <c r="IP305" s="19"/>
      <c r="IQ305" s="19"/>
      <c r="IR305" s="19"/>
      <c r="IS305" s="19"/>
      <c r="IT305" s="19"/>
      <c r="IU305" s="19"/>
      <c r="IV305" s="19"/>
      <c r="IW305" s="19"/>
    </row>
    <row r="306" customFormat="false" ht="12.75" hidden="false" customHeight="false" outlineLevel="0" collapsed="false">
      <c r="E306" s="4"/>
      <c r="F306" s="56"/>
      <c r="G306" s="56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</row>
    <row r="307" customFormat="false" ht="12.75" hidden="false" customHeight="false" outlineLevel="0" collapsed="false">
      <c r="E307" s="4"/>
      <c r="F307" s="56"/>
      <c r="G307" s="56"/>
      <c r="H307" s="4"/>
      <c r="I307" s="4"/>
      <c r="K307" s="15"/>
      <c r="L307" s="32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</row>
    <row r="308" customFormat="false" ht="12.75" hidden="false" customHeight="false" outlineLevel="0" collapsed="false">
      <c r="E308" s="4"/>
      <c r="F308" s="56"/>
      <c r="G308" s="56"/>
      <c r="H308" s="4"/>
      <c r="I308" s="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</row>
    <row r="309" customFormat="false" ht="12.75" hidden="false" customHeight="false" outlineLevel="0" collapsed="false">
      <c r="E309" s="4"/>
      <c r="F309" s="56"/>
      <c r="G309" s="56"/>
      <c r="I309" s="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</row>
    <row r="310" customFormat="false" ht="12.75" hidden="false" customHeight="false" outlineLevel="0" collapsed="false">
      <c r="E310" s="4"/>
      <c r="F310" s="56"/>
      <c r="G310" s="56"/>
      <c r="I310" s="4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</row>
    <row r="311" customFormat="false" ht="12.75" hidden="false" customHeight="false" outlineLevel="0" collapsed="false">
      <c r="E311" s="4"/>
      <c r="F311" s="56"/>
      <c r="G311" s="56"/>
      <c r="I311" s="4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</row>
    <row r="312" customFormat="false" ht="12.75" hidden="false" customHeight="false" outlineLevel="0" collapsed="false"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</row>
    <row r="313" customFormat="false" ht="12.75" hidden="false" customHeight="false" outlineLevel="0" collapsed="false">
      <c r="A313" s="19"/>
      <c r="B313" s="19"/>
      <c r="C313" s="20"/>
      <c r="D313" s="21"/>
      <c r="E313" s="25"/>
      <c r="F313" s="63"/>
      <c r="G313" s="63"/>
      <c r="H313" s="19"/>
      <c r="I313" s="25"/>
      <c r="J313" s="19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9"/>
      <c r="BB313" s="19"/>
      <c r="BC313" s="19"/>
      <c r="BD313" s="19"/>
      <c r="BE313" s="19"/>
      <c r="BF313" s="19"/>
      <c r="BG313" s="19"/>
      <c r="BH313" s="19"/>
      <c r="BI313" s="19"/>
      <c r="BJ313" s="19"/>
      <c r="BK313" s="19"/>
      <c r="BL313" s="19"/>
      <c r="BM313" s="19"/>
      <c r="BN313" s="19"/>
      <c r="BO313" s="19"/>
      <c r="BP313" s="19"/>
      <c r="BQ313" s="19"/>
      <c r="BR313" s="19"/>
      <c r="BS313" s="19"/>
      <c r="BT313" s="19"/>
      <c r="BU313" s="19"/>
      <c r="BV313" s="19"/>
      <c r="BW313" s="19"/>
      <c r="BX313" s="19"/>
      <c r="BY313" s="19"/>
      <c r="BZ313" s="19"/>
      <c r="CA313" s="19"/>
      <c r="CB313" s="19"/>
      <c r="CC313" s="19"/>
      <c r="CD313" s="19"/>
      <c r="CE313" s="19"/>
      <c r="CF313" s="19"/>
      <c r="CG313" s="19"/>
      <c r="CH313" s="19"/>
      <c r="CI313" s="19"/>
      <c r="CJ313" s="19"/>
      <c r="CK313" s="19"/>
      <c r="CL313" s="19"/>
      <c r="CM313" s="19"/>
      <c r="CN313" s="19"/>
      <c r="CO313" s="19"/>
      <c r="CP313" s="19"/>
      <c r="CQ313" s="19"/>
      <c r="CR313" s="19"/>
      <c r="CS313" s="19"/>
      <c r="CT313" s="19"/>
      <c r="CU313" s="19"/>
      <c r="CV313" s="19"/>
      <c r="CW313" s="19"/>
      <c r="CX313" s="19"/>
      <c r="CY313" s="19"/>
      <c r="CZ313" s="19"/>
      <c r="DA313" s="19"/>
      <c r="DB313" s="19"/>
      <c r="DC313" s="19"/>
      <c r="DD313" s="19"/>
      <c r="DE313" s="19"/>
      <c r="DF313" s="19"/>
      <c r="DG313" s="19"/>
      <c r="DH313" s="19"/>
      <c r="DI313" s="19"/>
      <c r="DJ313" s="19"/>
      <c r="DK313" s="19"/>
      <c r="DL313" s="19"/>
      <c r="DM313" s="19"/>
      <c r="DN313" s="19"/>
      <c r="DO313" s="19"/>
      <c r="DP313" s="19"/>
      <c r="DQ313" s="19"/>
      <c r="DR313" s="19"/>
      <c r="DS313" s="19"/>
      <c r="DT313" s="19"/>
      <c r="DU313" s="19"/>
      <c r="DV313" s="19"/>
      <c r="DW313" s="19"/>
      <c r="DX313" s="19"/>
      <c r="DY313" s="19"/>
      <c r="DZ313" s="19"/>
      <c r="EA313" s="19"/>
      <c r="EB313" s="19"/>
      <c r="EC313" s="19"/>
      <c r="ED313" s="19"/>
      <c r="EE313" s="19"/>
      <c r="EF313" s="19"/>
      <c r="EG313" s="19"/>
      <c r="EH313" s="19"/>
      <c r="EI313" s="19"/>
      <c r="EJ313" s="19"/>
      <c r="EK313" s="19"/>
      <c r="EL313" s="19"/>
      <c r="EM313" s="19"/>
      <c r="EN313" s="19"/>
      <c r="EO313" s="19"/>
      <c r="EP313" s="19"/>
      <c r="EQ313" s="19"/>
      <c r="ER313" s="19"/>
      <c r="ES313" s="19"/>
      <c r="ET313" s="19"/>
      <c r="EU313" s="19"/>
      <c r="EV313" s="19"/>
      <c r="EW313" s="19"/>
      <c r="EX313" s="19"/>
      <c r="EY313" s="19"/>
      <c r="EZ313" s="19"/>
      <c r="FA313" s="19"/>
      <c r="FB313" s="19"/>
      <c r="FC313" s="19"/>
      <c r="FD313" s="19"/>
      <c r="FE313" s="19"/>
      <c r="FF313" s="19"/>
      <c r="FG313" s="19"/>
      <c r="FH313" s="19"/>
      <c r="FI313" s="19"/>
      <c r="FJ313" s="19"/>
      <c r="FK313" s="19"/>
      <c r="FL313" s="19"/>
      <c r="FM313" s="19"/>
      <c r="FN313" s="19"/>
      <c r="FO313" s="19"/>
      <c r="FP313" s="19"/>
      <c r="FQ313" s="19"/>
      <c r="FR313" s="19"/>
      <c r="FS313" s="19"/>
      <c r="FT313" s="19"/>
      <c r="FU313" s="19"/>
      <c r="FV313" s="19"/>
      <c r="FW313" s="19"/>
      <c r="FX313" s="19"/>
      <c r="FY313" s="19"/>
      <c r="FZ313" s="19"/>
      <c r="GA313" s="19"/>
      <c r="GB313" s="19"/>
      <c r="GC313" s="19"/>
      <c r="GD313" s="19"/>
      <c r="GE313" s="19"/>
      <c r="GF313" s="19"/>
      <c r="GG313" s="19"/>
      <c r="GH313" s="19"/>
      <c r="GI313" s="19"/>
      <c r="GJ313" s="19"/>
      <c r="GK313" s="19"/>
      <c r="GL313" s="19"/>
      <c r="GM313" s="19"/>
      <c r="GN313" s="19"/>
      <c r="GO313" s="19"/>
      <c r="GP313" s="19"/>
      <c r="GQ313" s="19"/>
      <c r="GR313" s="19"/>
      <c r="GS313" s="19"/>
      <c r="GT313" s="19"/>
      <c r="GU313" s="19"/>
      <c r="GV313" s="19"/>
      <c r="GW313" s="19"/>
      <c r="GX313" s="19"/>
      <c r="GY313" s="19"/>
      <c r="GZ313" s="19"/>
      <c r="HA313" s="19"/>
      <c r="HB313" s="19"/>
      <c r="HC313" s="19"/>
      <c r="HD313" s="19"/>
      <c r="HE313" s="19"/>
      <c r="HF313" s="19"/>
      <c r="HG313" s="19"/>
      <c r="HH313" s="19"/>
      <c r="HI313" s="19"/>
      <c r="HJ313" s="19"/>
      <c r="HK313" s="19"/>
      <c r="HL313" s="19"/>
      <c r="HM313" s="19"/>
      <c r="HN313" s="19"/>
      <c r="HO313" s="19"/>
      <c r="HP313" s="19"/>
      <c r="HQ313" s="19"/>
      <c r="HR313" s="19"/>
      <c r="HS313" s="19"/>
      <c r="HT313" s="19"/>
      <c r="HU313" s="19"/>
      <c r="HV313" s="19"/>
      <c r="HW313" s="19"/>
      <c r="HX313" s="19"/>
      <c r="HY313" s="19"/>
      <c r="HZ313" s="19"/>
      <c r="IA313" s="19"/>
      <c r="IB313" s="19"/>
      <c r="IC313" s="19"/>
      <c r="ID313" s="19"/>
      <c r="IE313" s="19"/>
      <c r="IF313" s="19"/>
      <c r="IG313" s="19"/>
      <c r="IH313" s="19"/>
      <c r="II313" s="19"/>
      <c r="IJ313" s="19"/>
      <c r="IK313" s="19"/>
      <c r="IL313" s="19"/>
      <c r="IM313" s="19"/>
      <c r="IN313" s="19"/>
      <c r="IO313" s="19"/>
      <c r="IP313" s="19"/>
      <c r="IQ313" s="19"/>
      <c r="IR313" s="19"/>
      <c r="IS313" s="19"/>
      <c r="IT313" s="19"/>
      <c r="IU313" s="19"/>
      <c r="IV313" s="19"/>
      <c r="IW313" s="19"/>
    </row>
    <row r="314" customFormat="false" ht="12.75" hidden="false" customHeight="false" outlineLevel="0" collapsed="false">
      <c r="A314" s="19"/>
      <c r="B314" s="19"/>
      <c r="C314" s="20"/>
      <c r="D314" s="21"/>
      <c r="E314" s="25"/>
      <c r="F314" s="63"/>
      <c r="G314" s="63"/>
      <c r="H314" s="19"/>
      <c r="I314" s="25"/>
      <c r="J314" s="19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  <c r="AZ314" s="19"/>
      <c r="BA314" s="19"/>
      <c r="BB314" s="19"/>
      <c r="BC314" s="19"/>
      <c r="BD314" s="19"/>
      <c r="BE314" s="19"/>
      <c r="BF314" s="19"/>
      <c r="BG314" s="19"/>
      <c r="BH314" s="19"/>
      <c r="BI314" s="19"/>
      <c r="BJ314" s="19"/>
      <c r="BK314" s="19"/>
      <c r="BL314" s="19"/>
      <c r="BM314" s="19"/>
      <c r="BN314" s="19"/>
      <c r="BO314" s="19"/>
      <c r="BP314" s="19"/>
      <c r="BQ314" s="19"/>
      <c r="BR314" s="19"/>
      <c r="BS314" s="19"/>
      <c r="BT314" s="19"/>
      <c r="BU314" s="19"/>
      <c r="BV314" s="19"/>
      <c r="BW314" s="19"/>
      <c r="BX314" s="19"/>
      <c r="BY314" s="19"/>
      <c r="BZ314" s="19"/>
      <c r="CA314" s="19"/>
      <c r="CB314" s="19"/>
      <c r="CC314" s="19"/>
      <c r="CD314" s="19"/>
      <c r="CE314" s="19"/>
      <c r="CF314" s="19"/>
      <c r="CG314" s="19"/>
      <c r="CH314" s="19"/>
      <c r="CI314" s="19"/>
      <c r="CJ314" s="19"/>
      <c r="CK314" s="19"/>
      <c r="CL314" s="19"/>
      <c r="CM314" s="19"/>
      <c r="CN314" s="19"/>
      <c r="CO314" s="19"/>
      <c r="CP314" s="19"/>
      <c r="CQ314" s="19"/>
      <c r="CR314" s="19"/>
      <c r="CS314" s="19"/>
      <c r="CT314" s="19"/>
      <c r="CU314" s="19"/>
      <c r="CV314" s="19"/>
      <c r="CW314" s="19"/>
      <c r="CX314" s="19"/>
      <c r="CY314" s="19"/>
      <c r="CZ314" s="19"/>
      <c r="DA314" s="19"/>
      <c r="DB314" s="19"/>
      <c r="DC314" s="19"/>
      <c r="DD314" s="19"/>
      <c r="DE314" s="19"/>
      <c r="DF314" s="19"/>
      <c r="DG314" s="19"/>
      <c r="DH314" s="19"/>
      <c r="DI314" s="19"/>
      <c r="DJ314" s="19"/>
      <c r="DK314" s="19"/>
      <c r="DL314" s="19"/>
      <c r="DM314" s="19"/>
      <c r="DN314" s="19"/>
      <c r="DO314" s="19"/>
      <c r="DP314" s="19"/>
      <c r="DQ314" s="19"/>
      <c r="DR314" s="19"/>
      <c r="DS314" s="19"/>
      <c r="DT314" s="19"/>
      <c r="DU314" s="19"/>
      <c r="DV314" s="19"/>
      <c r="DW314" s="19"/>
      <c r="DX314" s="19"/>
      <c r="DY314" s="19"/>
      <c r="DZ314" s="19"/>
      <c r="EA314" s="19"/>
      <c r="EB314" s="19"/>
      <c r="EC314" s="19"/>
      <c r="ED314" s="19"/>
      <c r="EE314" s="19"/>
      <c r="EF314" s="19"/>
      <c r="EG314" s="19"/>
      <c r="EH314" s="19"/>
      <c r="EI314" s="19"/>
      <c r="EJ314" s="19"/>
      <c r="EK314" s="19"/>
      <c r="EL314" s="19"/>
      <c r="EM314" s="19"/>
      <c r="EN314" s="19"/>
      <c r="EO314" s="19"/>
      <c r="EP314" s="19"/>
      <c r="EQ314" s="19"/>
      <c r="ER314" s="19"/>
      <c r="ES314" s="19"/>
      <c r="ET314" s="19"/>
      <c r="EU314" s="19"/>
      <c r="EV314" s="19"/>
      <c r="EW314" s="19"/>
      <c r="EX314" s="19"/>
      <c r="EY314" s="19"/>
      <c r="EZ314" s="19"/>
      <c r="FA314" s="19"/>
      <c r="FB314" s="19"/>
      <c r="FC314" s="19"/>
      <c r="FD314" s="19"/>
      <c r="FE314" s="19"/>
      <c r="FF314" s="19"/>
      <c r="FG314" s="19"/>
      <c r="FH314" s="19"/>
      <c r="FI314" s="19"/>
      <c r="FJ314" s="19"/>
      <c r="FK314" s="19"/>
      <c r="FL314" s="19"/>
      <c r="FM314" s="19"/>
      <c r="FN314" s="19"/>
      <c r="FO314" s="19"/>
      <c r="FP314" s="19"/>
      <c r="FQ314" s="19"/>
      <c r="FR314" s="19"/>
      <c r="FS314" s="19"/>
      <c r="FT314" s="19"/>
      <c r="FU314" s="19"/>
      <c r="FV314" s="19"/>
      <c r="FW314" s="19"/>
      <c r="FX314" s="19"/>
      <c r="FY314" s="19"/>
      <c r="FZ314" s="19"/>
      <c r="GA314" s="19"/>
      <c r="GB314" s="19"/>
      <c r="GC314" s="19"/>
      <c r="GD314" s="19"/>
      <c r="GE314" s="19"/>
      <c r="GF314" s="19"/>
      <c r="GG314" s="19"/>
      <c r="GH314" s="19"/>
      <c r="GI314" s="19"/>
      <c r="GJ314" s="19"/>
      <c r="GK314" s="19"/>
      <c r="GL314" s="19"/>
      <c r="GM314" s="19"/>
      <c r="GN314" s="19"/>
      <c r="GO314" s="19"/>
      <c r="GP314" s="19"/>
      <c r="GQ314" s="19"/>
      <c r="GR314" s="19"/>
      <c r="GS314" s="19"/>
      <c r="GT314" s="19"/>
      <c r="GU314" s="19"/>
      <c r="GV314" s="19"/>
      <c r="GW314" s="19"/>
      <c r="GX314" s="19"/>
      <c r="GY314" s="19"/>
      <c r="GZ314" s="19"/>
      <c r="HA314" s="19"/>
      <c r="HB314" s="19"/>
      <c r="HC314" s="19"/>
      <c r="HD314" s="19"/>
      <c r="HE314" s="19"/>
      <c r="HF314" s="19"/>
      <c r="HG314" s="19"/>
      <c r="HH314" s="19"/>
      <c r="HI314" s="19"/>
      <c r="HJ314" s="19"/>
      <c r="HK314" s="19"/>
      <c r="HL314" s="19"/>
      <c r="HM314" s="19"/>
      <c r="HN314" s="19"/>
      <c r="HO314" s="19"/>
      <c r="HP314" s="19"/>
      <c r="HQ314" s="19"/>
      <c r="HR314" s="19"/>
      <c r="HS314" s="19"/>
      <c r="HT314" s="19"/>
      <c r="HU314" s="19"/>
      <c r="HV314" s="19"/>
      <c r="HW314" s="19"/>
      <c r="HX314" s="19"/>
      <c r="HY314" s="19"/>
      <c r="HZ314" s="19"/>
      <c r="IA314" s="19"/>
      <c r="IB314" s="19"/>
      <c r="IC314" s="19"/>
      <c r="ID314" s="19"/>
      <c r="IE314" s="19"/>
      <c r="IF314" s="19"/>
      <c r="IG314" s="19"/>
      <c r="IH314" s="19"/>
      <c r="II314" s="19"/>
      <c r="IJ314" s="19"/>
      <c r="IK314" s="19"/>
      <c r="IL314" s="19"/>
      <c r="IM314" s="19"/>
      <c r="IN314" s="19"/>
      <c r="IO314" s="19"/>
      <c r="IP314" s="19"/>
      <c r="IQ314" s="19"/>
      <c r="IR314" s="19"/>
      <c r="IS314" s="19"/>
      <c r="IT314" s="19"/>
      <c r="IU314" s="19"/>
      <c r="IV314" s="19"/>
      <c r="IW314" s="19"/>
    </row>
    <row r="315" customFormat="false" ht="12.75" hidden="false" customHeight="false" outlineLevel="0" collapsed="false">
      <c r="E315" s="4"/>
      <c r="F315" s="56"/>
      <c r="G315" s="56"/>
      <c r="I315" s="4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</row>
    <row r="316" customFormat="false" ht="12.75" hidden="false" customHeight="false" outlineLevel="0" collapsed="false">
      <c r="A316" s="19"/>
      <c r="B316" s="19"/>
      <c r="C316" s="20"/>
      <c r="D316" s="21"/>
      <c r="E316" s="25"/>
      <c r="F316" s="63"/>
      <c r="G316" s="63"/>
      <c r="H316" s="19"/>
      <c r="I316" s="25"/>
      <c r="J316" s="19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9"/>
      <c r="BB316" s="19"/>
      <c r="BC316" s="19"/>
      <c r="BD316" s="19"/>
      <c r="BE316" s="19"/>
      <c r="BF316" s="19"/>
      <c r="BG316" s="19"/>
      <c r="BH316" s="19"/>
      <c r="BI316" s="19"/>
      <c r="BJ316" s="19"/>
      <c r="BK316" s="19"/>
      <c r="BL316" s="19"/>
      <c r="BM316" s="19"/>
      <c r="BN316" s="19"/>
      <c r="BO316" s="19"/>
      <c r="BP316" s="19"/>
      <c r="BQ316" s="19"/>
      <c r="BR316" s="19"/>
      <c r="BS316" s="19"/>
      <c r="BT316" s="19"/>
      <c r="BU316" s="19"/>
      <c r="BV316" s="19"/>
      <c r="BW316" s="19"/>
      <c r="BX316" s="19"/>
      <c r="BY316" s="19"/>
      <c r="BZ316" s="19"/>
      <c r="CA316" s="19"/>
      <c r="CB316" s="19"/>
      <c r="CC316" s="19"/>
      <c r="CD316" s="19"/>
      <c r="CE316" s="19"/>
      <c r="CF316" s="19"/>
      <c r="CG316" s="19"/>
      <c r="CH316" s="19"/>
      <c r="CI316" s="19"/>
      <c r="CJ316" s="19"/>
      <c r="CK316" s="19"/>
      <c r="CL316" s="19"/>
      <c r="CM316" s="19"/>
      <c r="CN316" s="19"/>
      <c r="CO316" s="19"/>
      <c r="CP316" s="19"/>
      <c r="CQ316" s="19"/>
      <c r="CR316" s="19"/>
      <c r="CS316" s="19"/>
      <c r="CT316" s="19"/>
      <c r="CU316" s="19"/>
      <c r="CV316" s="19"/>
      <c r="CW316" s="19"/>
      <c r="CX316" s="19"/>
      <c r="CY316" s="19"/>
      <c r="CZ316" s="19"/>
      <c r="DA316" s="19"/>
      <c r="DB316" s="19"/>
      <c r="DC316" s="19"/>
      <c r="DD316" s="19"/>
      <c r="DE316" s="19"/>
      <c r="DF316" s="19"/>
      <c r="DG316" s="19"/>
      <c r="DH316" s="19"/>
      <c r="DI316" s="19"/>
      <c r="DJ316" s="19"/>
      <c r="DK316" s="19"/>
      <c r="DL316" s="19"/>
      <c r="DM316" s="19"/>
      <c r="DN316" s="19"/>
      <c r="DO316" s="19"/>
      <c r="DP316" s="19"/>
      <c r="DQ316" s="19"/>
      <c r="DR316" s="19"/>
      <c r="DS316" s="19"/>
      <c r="DT316" s="19"/>
      <c r="DU316" s="19"/>
      <c r="DV316" s="19"/>
      <c r="DW316" s="19"/>
      <c r="DX316" s="19"/>
      <c r="DY316" s="19"/>
      <c r="DZ316" s="19"/>
      <c r="EA316" s="19"/>
      <c r="EB316" s="19"/>
      <c r="EC316" s="19"/>
      <c r="ED316" s="19"/>
      <c r="EE316" s="19"/>
      <c r="EF316" s="19"/>
      <c r="EG316" s="19"/>
      <c r="EH316" s="19"/>
      <c r="EI316" s="19"/>
      <c r="EJ316" s="19"/>
      <c r="EK316" s="19"/>
      <c r="EL316" s="19"/>
      <c r="EM316" s="19"/>
      <c r="EN316" s="19"/>
      <c r="EO316" s="19"/>
      <c r="EP316" s="19"/>
      <c r="EQ316" s="19"/>
      <c r="ER316" s="19"/>
      <c r="ES316" s="19"/>
      <c r="ET316" s="19"/>
      <c r="EU316" s="19"/>
      <c r="EV316" s="19"/>
      <c r="EW316" s="19"/>
      <c r="EX316" s="19"/>
      <c r="EY316" s="19"/>
      <c r="EZ316" s="19"/>
      <c r="FA316" s="19"/>
      <c r="FB316" s="19"/>
      <c r="FC316" s="19"/>
      <c r="FD316" s="19"/>
      <c r="FE316" s="19"/>
      <c r="FF316" s="19"/>
      <c r="FG316" s="19"/>
      <c r="FH316" s="19"/>
      <c r="FI316" s="19"/>
      <c r="FJ316" s="19"/>
      <c r="FK316" s="19"/>
      <c r="FL316" s="19"/>
      <c r="FM316" s="19"/>
      <c r="FN316" s="19"/>
      <c r="FO316" s="19"/>
      <c r="FP316" s="19"/>
      <c r="FQ316" s="19"/>
      <c r="FR316" s="19"/>
      <c r="FS316" s="19"/>
      <c r="FT316" s="19"/>
      <c r="FU316" s="19"/>
      <c r="FV316" s="19"/>
      <c r="FW316" s="19"/>
      <c r="FX316" s="19"/>
      <c r="FY316" s="19"/>
      <c r="FZ316" s="19"/>
      <c r="GA316" s="19"/>
      <c r="GB316" s="19"/>
      <c r="GC316" s="19"/>
      <c r="GD316" s="19"/>
      <c r="GE316" s="19"/>
      <c r="GF316" s="19"/>
      <c r="GG316" s="19"/>
      <c r="GH316" s="19"/>
      <c r="GI316" s="19"/>
      <c r="GJ316" s="19"/>
      <c r="GK316" s="19"/>
      <c r="GL316" s="19"/>
      <c r="GM316" s="19"/>
      <c r="GN316" s="19"/>
      <c r="GO316" s="19"/>
      <c r="GP316" s="19"/>
      <c r="GQ316" s="19"/>
      <c r="GR316" s="19"/>
      <c r="GS316" s="19"/>
      <c r="GT316" s="19"/>
      <c r="GU316" s="19"/>
      <c r="GV316" s="19"/>
      <c r="GW316" s="19"/>
      <c r="GX316" s="19"/>
      <c r="GY316" s="19"/>
      <c r="GZ316" s="19"/>
      <c r="HA316" s="19"/>
      <c r="HB316" s="19"/>
      <c r="HC316" s="19"/>
      <c r="HD316" s="19"/>
      <c r="HE316" s="19"/>
      <c r="HF316" s="19"/>
      <c r="HG316" s="19"/>
      <c r="HH316" s="19"/>
      <c r="HI316" s="19"/>
      <c r="HJ316" s="19"/>
      <c r="HK316" s="19"/>
      <c r="HL316" s="19"/>
      <c r="HM316" s="19"/>
      <c r="HN316" s="19"/>
      <c r="HO316" s="19"/>
      <c r="HP316" s="19"/>
      <c r="HQ316" s="19"/>
      <c r="HR316" s="19"/>
      <c r="HS316" s="19"/>
      <c r="HT316" s="19"/>
      <c r="HU316" s="19"/>
      <c r="HV316" s="19"/>
      <c r="HW316" s="19"/>
      <c r="HX316" s="19"/>
      <c r="HY316" s="19"/>
      <c r="HZ316" s="19"/>
      <c r="IA316" s="19"/>
      <c r="IB316" s="19"/>
      <c r="IC316" s="19"/>
      <c r="ID316" s="19"/>
      <c r="IE316" s="19"/>
      <c r="IF316" s="19"/>
      <c r="IG316" s="19"/>
      <c r="IH316" s="19"/>
      <c r="II316" s="19"/>
      <c r="IJ316" s="19"/>
      <c r="IK316" s="19"/>
      <c r="IL316" s="19"/>
      <c r="IM316" s="19"/>
      <c r="IN316" s="19"/>
      <c r="IO316" s="19"/>
      <c r="IP316" s="19"/>
      <c r="IQ316" s="19"/>
      <c r="IR316" s="19"/>
      <c r="IS316" s="19"/>
      <c r="IT316" s="19"/>
      <c r="IU316" s="19"/>
      <c r="IV316" s="19"/>
      <c r="IW316" s="19"/>
    </row>
    <row r="317" customFormat="false" ht="12.75" hidden="false" customHeight="false" outlineLevel="0" collapsed="false">
      <c r="E317" s="43"/>
      <c r="F317" s="62"/>
      <c r="G317" s="62"/>
      <c r="I317" s="4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</row>
    <row r="318" customFormat="false" ht="12.75" hidden="false" customHeight="false" outlineLevel="0" collapsed="false">
      <c r="E318" s="25"/>
      <c r="F318" s="62"/>
      <c r="G318" s="62"/>
      <c r="I318" s="25"/>
      <c r="K318" s="15"/>
      <c r="L318" s="15"/>
      <c r="M318" s="15"/>
      <c r="N318" s="15"/>
      <c r="O318" s="15"/>
      <c r="P318" s="15"/>
      <c r="Q318" s="15"/>
      <c r="R318" s="15"/>
      <c r="S318" s="15"/>
    </row>
    <row r="319" customFormat="false" ht="12.75" hidden="false" customHeight="false" outlineLevel="0" collapsed="false">
      <c r="E319" s="25"/>
      <c r="F319" s="62"/>
      <c r="G319" s="62"/>
      <c r="I319" s="4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</row>
    <row r="320" customFormat="false" ht="12.75" hidden="false" customHeight="false" outlineLevel="0" collapsed="false">
      <c r="E320" s="4"/>
      <c r="F320" s="62"/>
      <c r="G320" s="62"/>
      <c r="I320" s="4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</row>
    <row r="321" customFormat="false" ht="12.75" hidden="false" customHeight="false" outlineLevel="0" collapsed="false">
      <c r="A321" s="19"/>
      <c r="B321" s="19"/>
      <c r="C321" s="20"/>
      <c r="D321" s="21"/>
      <c r="E321" s="4"/>
      <c r="F321" s="56"/>
      <c r="G321" s="56"/>
      <c r="I321" s="4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9"/>
      <c r="BB321" s="19"/>
      <c r="BC321" s="19"/>
      <c r="BD321" s="19"/>
      <c r="BE321" s="19"/>
      <c r="BF321" s="19"/>
      <c r="BG321" s="19"/>
      <c r="BH321" s="19"/>
      <c r="BI321" s="19"/>
      <c r="BJ321" s="19"/>
      <c r="BK321" s="19"/>
      <c r="BL321" s="19"/>
      <c r="BM321" s="19"/>
      <c r="BN321" s="19"/>
      <c r="BO321" s="19"/>
      <c r="BP321" s="19"/>
      <c r="BQ321" s="19"/>
      <c r="BR321" s="19"/>
      <c r="BS321" s="19"/>
      <c r="BT321" s="19"/>
      <c r="BU321" s="19"/>
      <c r="BV321" s="19"/>
      <c r="BW321" s="19"/>
      <c r="BX321" s="19"/>
      <c r="BY321" s="19"/>
      <c r="BZ321" s="19"/>
      <c r="CA321" s="19"/>
      <c r="CB321" s="19"/>
      <c r="CC321" s="19"/>
      <c r="CD321" s="19"/>
      <c r="CE321" s="19"/>
      <c r="CF321" s="19"/>
      <c r="CG321" s="19"/>
      <c r="CH321" s="19"/>
      <c r="CI321" s="19"/>
      <c r="CJ321" s="19"/>
      <c r="CK321" s="19"/>
      <c r="CL321" s="19"/>
      <c r="CM321" s="19"/>
      <c r="CN321" s="19"/>
      <c r="CO321" s="19"/>
      <c r="CP321" s="19"/>
      <c r="CQ321" s="19"/>
      <c r="CR321" s="19"/>
      <c r="CS321" s="19"/>
      <c r="CT321" s="19"/>
      <c r="CU321" s="19"/>
      <c r="CV321" s="19"/>
      <c r="CW321" s="19"/>
      <c r="CX321" s="19"/>
      <c r="CY321" s="19"/>
      <c r="CZ321" s="19"/>
      <c r="DA321" s="19"/>
      <c r="DB321" s="19"/>
      <c r="DC321" s="19"/>
      <c r="DD321" s="19"/>
      <c r="DE321" s="19"/>
      <c r="DF321" s="19"/>
      <c r="DG321" s="19"/>
      <c r="DH321" s="19"/>
      <c r="DI321" s="19"/>
      <c r="DJ321" s="19"/>
      <c r="DK321" s="19"/>
      <c r="DL321" s="19"/>
      <c r="DM321" s="19"/>
      <c r="DN321" s="19"/>
      <c r="DO321" s="19"/>
      <c r="DP321" s="19"/>
      <c r="DQ321" s="19"/>
      <c r="DR321" s="19"/>
      <c r="DS321" s="19"/>
      <c r="DT321" s="19"/>
      <c r="DU321" s="19"/>
      <c r="DV321" s="19"/>
      <c r="DW321" s="19"/>
      <c r="DX321" s="19"/>
      <c r="DY321" s="19"/>
      <c r="DZ321" s="19"/>
      <c r="EA321" s="19"/>
      <c r="EB321" s="19"/>
      <c r="EC321" s="19"/>
      <c r="ED321" s="19"/>
      <c r="EE321" s="19"/>
      <c r="EF321" s="19"/>
      <c r="EG321" s="19"/>
      <c r="EH321" s="19"/>
      <c r="EI321" s="19"/>
      <c r="EJ321" s="19"/>
      <c r="EK321" s="19"/>
      <c r="EL321" s="19"/>
      <c r="EM321" s="19"/>
      <c r="EN321" s="19"/>
      <c r="EO321" s="19"/>
      <c r="EP321" s="19"/>
      <c r="EQ321" s="19"/>
      <c r="ER321" s="19"/>
      <c r="ES321" s="19"/>
      <c r="ET321" s="19"/>
      <c r="EU321" s="19"/>
      <c r="EV321" s="19"/>
      <c r="EW321" s="19"/>
      <c r="EX321" s="19"/>
      <c r="EY321" s="19"/>
      <c r="EZ321" s="19"/>
      <c r="FA321" s="19"/>
      <c r="FB321" s="19"/>
      <c r="FC321" s="19"/>
      <c r="FD321" s="19"/>
      <c r="FE321" s="19"/>
      <c r="FF321" s="19"/>
      <c r="FG321" s="19"/>
      <c r="FH321" s="19"/>
      <c r="FI321" s="19"/>
      <c r="FJ321" s="19"/>
      <c r="FK321" s="19"/>
      <c r="FL321" s="19"/>
      <c r="FM321" s="19"/>
      <c r="FN321" s="19"/>
      <c r="FO321" s="19"/>
      <c r="FP321" s="19"/>
      <c r="FQ321" s="19"/>
      <c r="FR321" s="19"/>
      <c r="FS321" s="19"/>
      <c r="FT321" s="19"/>
      <c r="FU321" s="19"/>
      <c r="FV321" s="19"/>
      <c r="FW321" s="19"/>
      <c r="FX321" s="19"/>
      <c r="FY321" s="19"/>
      <c r="FZ321" s="19"/>
      <c r="GA321" s="19"/>
      <c r="GB321" s="19"/>
      <c r="GC321" s="19"/>
      <c r="GD321" s="19"/>
      <c r="GE321" s="19"/>
      <c r="GF321" s="19"/>
      <c r="GG321" s="19"/>
      <c r="GH321" s="19"/>
      <c r="GI321" s="19"/>
      <c r="GJ321" s="19"/>
      <c r="GK321" s="19"/>
      <c r="GL321" s="19"/>
      <c r="GM321" s="19"/>
      <c r="GN321" s="19"/>
      <c r="GO321" s="19"/>
      <c r="GP321" s="19"/>
      <c r="GQ321" s="19"/>
      <c r="GR321" s="19"/>
      <c r="GS321" s="19"/>
      <c r="GT321" s="19"/>
      <c r="GU321" s="19"/>
      <c r="GV321" s="19"/>
      <c r="GW321" s="19"/>
      <c r="GX321" s="19"/>
      <c r="GY321" s="19"/>
      <c r="GZ321" s="19"/>
      <c r="HA321" s="19"/>
      <c r="HB321" s="19"/>
      <c r="HC321" s="19"/>
      <c r="HD321" s="19"/>
      <c r="HE321" s="19"/>
      <c r="HF321" s="19"/>
      <c r="HG321" s="19"/>
      <c r="HH321" s="19"/>
      <c r="HI321" s="19"/>
      <c r="HJ321" s="19"/>
      <c r="HK321" s="19"/>
      <c r="HL321" s="19"/>
      <c r="HM321" s="19"/>
      <c r="HN321" s="19"/>
      <c r="HO321" s="19"/>
      <c r="HP321" s="19"/>
      <c r="HQ321" s="19"/>
      <c r="HR321" s="19"/>
      <c r="HS321" s="19"/>
      <c r="HT321" s="19"/>
      <c r="HU321" s="19"/>
      <c r="HV321" s="19"/>
      <c r="HW321" s="19"/>
      <c r="HX321" s="19"/>
      <c r="HY321" s="19"/>
      <c r="HZ321" s="19"/>
      <c r="IA321" s="19"/>
      <c r="IB321" s="19"/>
      <c r="IC321" s="19"/>
      <c r="ID321" s="19"/>
      <c r="IE321" s="19"/>
      <c r="IF321" s="19"/>
      <c r="IG321" s="19"/>
      <c r="IH321" s="19"/>
      <c r="II321" s="19"/>
      <c r="IJ321" s="19"/>
      <c r="IK321" s="19"/>
      <c r="IL321" s="19"/>
      <c r="IM321" s="19"/>
      <c r="IN321" s="19"/>
      <c r="IO321" s="19"/>
      <c r="IP321" s="19"/>
      <c r="IQ321" s="19"/>
      <c r="IR321" s="19"/>
      <c r="IS321" s="19"/>
      <c r="IT321" s="19"/>
      <c r="IU321" s="19"/>
      <c r="IV321" s="19"/>
      <c r="IW321" s="19"/>
    </row>
    <row r="322" customFormat="false" ht="12.75" hidden="false" customHeight="false" outlineLevel="0" collapsed="false">
      <c r="A322" s="19"/>
      <c r="B322" s="19"/>
      <c r="C322" s="20"/>
      <c r="D322" s="21"/>
      <c r="E322" s="4"/>
      <c r="F322" s="56"/>
      <c r="G322" s="56"/>
      <c r="I322" s="4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19"/>
      <c r="BH322" s="19"/>
      <c r="BI322" s="19"/>
      <c r="BJ322" s="19"/>
      <c r="BK322" s="19"/>
      <c r="BL322" s="19"/>
      <c r="BM322" s="19"/>
      <c r="BN322" s="19"/>
      <c r="BO322" s="19"/>
      <c r="BP322" s="19"/>
      <c r="BQ322" s="19"/>
      <c r="BR322" s="19"/>
      <c r="BS322" s="19"/>
      <c r="BT322" s="19"/>
      <c r="BU322" s="19"/>
      <c r="BV322" s="19"/>
      <c r="BW322" s="19"/>
      <c r="BX322" s="19"/>
      <c r="BY322" s="19"/>
      <c r="BZ322" s="19"/>
      <c r="CA322" s="19"/>
      <c r="CB322" s="19"/>
      <c r="CC322" s="19"/>
      <c r="CD322" s="19"/>
      <c r="CE322" s="19"/>
      <c r="CF322" s="19"/>
      <c r="CG322" s="19"/>
      <c r="CH322" s="19"/>
      <c r="CI322" s="19"/>
      <c r="CJ322" s="19"/>
      <c r="CK322" s="19"/>
      <c r="CL322" s="19"/>
      <c r="CM322" s="19"/>
      <c r="CN322" s="19"/>
      <c r="CO322" s="19"/>
      <c r="CP322" s="19"/>
      <c r="CQ322" s="19"/>
      <c r="CR322" s="19"/>
      <c r="CS322" s="19"/>
      <c r="CT322" s="19"/>
      <c r="CU322" s="19"/>
      <c r="CV322" s="19"/>
      <c r="CW322" s="19"/>
      <c r="CX322" s="19"/>
      <c r="CY322" s="19"/>
      <c r="CZ322" s="19"/>
      <c r="DA322" s="19"/>
      <c r="DB322" s="19"/>
      <c r="DC322" s="19"/>
      <c r="DD322" s="19"/>
      <c r="DE322" s="19"/>
      <c r="DF322" s="19"/>
      <c r="DG322" s="19"/>
      <c r="DH322" s="19"/>
      <c r="DI322" s="19"/>
      <c r="DJ322" s="19"/>
      <c r="DK322" s="19"/>
      <c r="DL322" s="19"/>
      <c r="DM322" s="19"/>
      <c r="DN322" s="19"/>
      <c r="DO322" s="19"/>
      <c r="DP322" s="19"/>
      <c r="DQ322" s="19"/>
      <c r="DR322" s="19"/>
      <c r="DS322" s="19"/>
      <c r="DT322" s="19"/>
      <c r="DU322" s="19"/>
      <c r="DV322" s="19"/>
      <c r="DW322" s="19"/>
      <c r="DX322" s="19"/>
      <c r="DY322" s="19"/>
      <c r="DZ322" s="19"/>
      <c r="EA322" s="19"/>
      <c r="EB322" s="19"/>
      <c r="EC322" s="19"/>
      <c r="ED322" s="19"/>
      <c r="EE322" s="19"/>
      <c r="EF322" s="19"/>
      <c r="EG322" s="19"/>
      <c r="EH322" s="19"/>
      <c r="EI322" s="19"/>
      <c r="EJ322" s="19"/>
      <c r="EK322" s="19"/>
      <c r="EL322" s="19"/>
      <c r="EM322" s="19"/>
      <c r="EN322" s="19"/>
      <c r="EO322" s="19"/>
      <c r="EP322" s="19"/>
      <c r="EQ322" s="19"/>
      <c r="ER322" s="19"/>
      <c r="ES322" s="19"/>
      <c r="ET322" s="19"/>
      <c r="EU322" s="19"/>
      <c r="EV322" s="19"/>
      <c r="EW322" s="19"/>
      <c r="EX322" s="19"/>
      <c r="EY322" s="19"/>
      <c r="EZ322" s="19"/>
      <c r="FA322" s="19"/>
      <c r="FB322" s="19"/>
      <c r="FC322" s="19"/>
      <c r="FD322" s="19"/>
      <c r="FE322" s="19"/>
      <c r="FF322" s="19"/>
      <c r="FG322" s="19"/>
      <c r="FH322" s="19"/>
      <c r="FI322" s="19"/>
      <c r="FJ322" s="19"/>
      <c r="FK322" s="19"/>
      <c r="FL322" s="19"/>
      <c r="FM322" s="19"/>
      <c r="FN322" s="19"/>
      <c r="FO322" s="19"/>
      <c r="FP322" s="19"/>
      <c r="FQ322" s="19"/>
      <c r="FR322" s="19"/>
      <c r="FS322" s="19"/>
      <c r="FT322" s="19"/>
      <c r="FU322" s="19"/>
      <c r="FV322" s="19"/>
      <c r="FW322" s="19"/>
      <c r="FX322" s="19"/>
      <c r="FY322" s="19"/>
      <c r="FZ322" s="19"/>
      <c r="GA322" s="19"/>
      <c r="GB322" s="19"/>
      <c r="GC322" s="19"/>
      <c r="GD322" s="19"/>
      <c r="GE322" s="19"/>
      <c r="GF322" s="19"/>
      <c r="GG322" s="19"/>
      <c r="GH322" s="19"/>
      <c r="GI322" s="19"/>
      <c r="GJ322" s="19"/>
      <c r="GK322" s="19"/>
      <c r="GL322" s="19"/>
      <c r="GM322" s="19"/>
      <c r="GN322" s="19"/>
      <c r="GO322" s="19"/>
      <c r="GP322" s="19"/>
      <c r="GQ322" s="19"/>
      <c r="GR322" s="19"/>
      <c r="GS322" s="19"/>
      <c r="GT322" s="19"/>
      <c r="GU322" s="19"/>
      <c r="GV322" s="19"/>
      <c r="GW322" s="19"/>
      <c r="GX322" s="19"/>
      <c r="GY322" s="19"/>
      <c r="GZ322" s="19"/>
      <c r="HA322" s="19"/>
      <c r="HB322" s="19"/>
      <c r="HC322" s="19"/>
      <c r="HD322" s="19"/>
      <c r="HE322" s="19"/>
      <c r="HF322" s="19"/>
      <c r="HG322" s="19"/>
      <c r="HH322" s="19"/>
      <c r="HI322" s="19"/>
      <c r="HJ322" s="19"/>
      <c r="HK322" s="19"/>
      <c r="HL322" s="19"/>
      <c r="HM322" s="19"/>
      <c r="HN322" s="19"/>
      <c r="HO322" s="19"/>
      <c r="HP322" s="19"/>
      <c r="HQ322" s="19"/>
      <c r="HR322" s="19"/>
      <c r="HS322" s="19"/>
      <c r="HT322" s="19"/>
      <c r="HU322" s="19"/>
      <c r="HV322" s="19"/>
      <c r="HW322" s="19"/>
      <c r="HX322" s="19"/>
      <c r="HY322" s="19"/>
      <c r="HZ322" s="19"/>
      <c r="IA322" s="19"/>
      <c r="IB322" s="19"/>
      <c r="IC322" s="19"/>
      <c r="ID322" s="19"/>
      <c r="IE322" s="19"/>
      <c r="IF322" s="19"/>
      <c r="IG322" s="19"/>
      <c r="IH322" s="19"/>
      <c r="II322" s="19"/>
      <c r="IJ322" s="19"/>
      <c r="IK322" s="19"/>
      <c r="IL322" s="19"/>
      <c r="IM322" s="19"/>
      <c r="IN322" s="19"/>
      <c r="IO322" s="19"/>
      <c r="IP322" s="19"/>
      <c r="IQ322" s="19"/>
      <c r="IR322" s="19"/>
      <c r="IS322" s="19"/>
      <c r="IT322" s="19"/>
      <c r="IU322" s="19"/>
      <c r="IV322" s="19"/>
      <c r="IW322" s="19"/>
    </row>
    <row r="323" customFormat="false" ht="12.75" hidden="false" customHeight="false" outlineLevel="0" collapsed="false">
      <c r="E323" s="43"/>
      <c r="F323" s="62"/>
      <c r="G323" s="62"/>
      <c r="I323" s="4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</row>
    <row r="324" customFormat="false" ht="12.75" hidden="false" customHeight="false" outlineLevel="0" collapsed="false">
      <c r="E324" s="43"/>
      <c r="F324" s="62"/>
      <c r="G324" s="62"/>
      <c r="I324" s="4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</row>
    <row r="325" customFormat="false" ht="12.75" hidden="false" customHeight="false" outlineLevel="0" collapsed="false">
      <c r="E325" s="43"/>
      <c r="F325" s="62"/>
      <c r="G325" s="62"/>
      <c r="I325" s="4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</row>
    <row r="326" customFormat="false" ht="12.75" hidden="false" customHeight="false" outlineLevel="0" collapsed="false">
      <c r="E326" s="43"/>
      <c r="F326" s="62"/>
      <c r="G326" s="62"/>
      <c r="I326" s="4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</row>
    <row r="327" customFormat="false" ht="12.75" hidden="false" customHeight="false" outlineLevel="0" collapsed="false">
      <c r="E327" s="4"/>
      <c r="F327" s="62"/>
      <c r="G327" s="62"/>
      <c r="I327" s="4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</row>
    <row r="328" customFormat="false" ht="12.75" hidden="false" customHeight="false" outlineLevel="0" collapsed="false">
      <c r="E328" s="4"/>
      <c r="F328" s="62"/>
      <c r="G328" s="62"/>
      <c r="I328" s="4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</row>
    <row r="329" customFormat="false" ht="12.75" hidden="false" customHeight="false" outlineLevel="0" collapsed="false">
      <c r="E329" s="4"/>
      <c r="F329" s="62"/>
      <c r="G329" s="62"/>
      <c r="I329" s="4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Y329" s="52"/>
    </row>
    <row r="330" customFormat="false" ht="12.75" hidden="false" customHeight="false" outlineLevel="0" collapsed="false">
      <c r="A330" s="19"/>
      <c r="B330" s="19"/>
      <c r="C330" s="20"/>
      <c r="D330" s="21"/>
      <c r="E330" s="25"/>
      <c r="F330" s="63"/>
      <c r="G330" s="63"/>
      <c r="H330" s="19"/>
      <c r="I330" s="25"/>
      <c r="J330" s="19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19"/>
      <c r="Y330" s="55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9"/>
      <c r="BB330" s="19"/>
      <c r="BC330" s="19"/>
      <c r="BD330" s="19"/>
      <c r="BE330" s="19"/>
      <c r="BF330" s="19"/>
      <c r="BG330" s="19"/>
      <c r="BH330" s="19"/>
      <c r="BI330" s="19"/>
      <c r="BJ330" s="19"/>
      <c r="BK330" s="19"/>
      <c r="BL330" s="19"/>
      <c r="BM330" s="19"/>
      <c r="BN330" s="19"/>
      <c r="BO330" s="19"/>
      <c r="BP330" s="19"/>
      <c r="BQ330" s="19"/>
      <c r="BR330" s="19"/>
      <c r="BS330" s="19"/>
      <c r="BT330" s="19"/>
      <c r="BU330" s="19"/>
      <c r="BV330" s="19"/>
      <c r="BW330" s="19"/>
      <c r="BX330" s="19"/>
      <c r="BY330" s="19"/>
      <c r="BZ330" s="19"/>
      <c r="CA330" s="19"/>
      <c r="CB330" s="19"/>
      <c r="CC330" s="19"/>
      <c r="CD330" s="19"/>
      <c r="CE330" s="19"/>
      <c r="CF330" s="19"/>
      <c r="CG330" s="19"/>
      <c r="CH330" s="19"/>
      <c r="CI330" s="19"/>
      <c r="CJ330" s="19"/>
      <c r="CK330" s="19"/>
      <c r="CL330" s="19"/>
      <c r="CM330" s="19"/>
      <c r="CN330" s="19"/>
      <c r="CO330" s="19"/>
      <c r="CP330" s="19"/>
      <c r="CQ330" s="19"/>
      <c r="CR330" s="19"/>
      <c r="CS330" s="19"/>
      <c r="CT330" s="19"/>
      <c r="CU330" s="19"/>
      <c r="CV330" s="19"/>
      <c r="CW330" s="19"/>
      <c r="CX330" s="19"/>
      <c r="CY330" s="19"/>
      <c r="CZ330" s="19"/>
      <c r="DA330" s="19"/>
      <c r="DB330" s="19"/>
      <c r="DC330" s="19"/>
      <c r="DD330" s="19"/>
      <c r="DE330" s="19"/>
      <c r="DF330" s="19"/>
      <c r="DG330" s="19"/>
      <c r="DH330" s="19"/>
      <c r="DI330" s="19"/>
      <c r="DJ330" s="19"/>
      <c r="DK330" s="19"/>
      <c r="DL330" s="19"/>
      <c r="DM330" s="19"/>
      <c r="DN330" s="19"/>
      <c r="DO330" s="19"/>
      <c r="DP330" s="19"/>
      <c r="DQ330" s="19"/>
      <c r="DR330" s="19"/>
      <c r="DS330" s="19"/>
      <c r="DT330" s="19"/>
      <c r="DU330" s="19"/>
      <c r="DV330" s="19"/>
      <c r="DW330" s="19"/>
      <c r="DX330" s="19"/>
      <c r="DY330" s="19"/>
      <c r="DZ330" s="19"/>
      <c r="EA330" s="19"/>
      <c r="EB330" s="19"/>
      <c r="EC330" s="19"/>
      <c r="ED330" s="19"/>
      <c r="EE330" s="19"/>
      <c r="EF330" s="19"/>
      <c r="EG330" s="19"/>
      <c r="EH330" s="19"/>
      <c r="EI330" s="19"/>
      <c r="EJ330" s="19"/>
      <c r="EK330" s="19"/>
      <c r="EL330" s="19"/>
      <c r="EM330" s="19"/>
      <c r="EN330" s="19"/>
      <c r="EO330" s="19"/>
      <c r="EP330" s="19"/>
      <c r="EQ330" s="19"/>
      <c r="ER330" s="19"/>
      <c r="ES330" s="19"/>
      <c r="ET330" s="19"/>
      <c r="EU330" s="19"/>
      <c r="EV330" s="19"/>
      <c r="EW330" s="19"/>
      <c r="EX330" s="19"/>
      <c r="EY330" s="19"/>
      <c r="EZ330" s="19"/>
      <c r="FA330" s="19"/>
      <c r="FB330" s="19"/>
      <c r="FC330" s="19"/>
      <c r="FD330" s="19"/>
      <c r="FE330" s="19"/>
      <c r="FF330" s="19"/>
      <c r="FG330" s="19"/>
      <c r="FH330" s="19"/>
      <c r="FI330" s="19"/>
      <c r="FJ330" s="19"/>
      <c r="FK330" s="19"/>
      <c r="FL330" s="19"/>
      <c r="FM330" s="19"/>
      <c r="FN330" s="19"/>
      <c r="FO330" s="19"/>
      <c r="FP330" s="19"/>
      <c r="FQ330" s="19"/>
      <c r="FR330" s="19"/>
      <c r="FS330" s="19"/>
      <c r="FT330" s="19"/>
      <c r="FU330" s="19"/>
      <c r="FV330" s="19"/>
      <c r="FW330" s="19"/>
      <c r="FX330" s="19"/>
      <c r="FY330" s="19"/>
      <c r="FZ330" s="19"/>
      <c r="GA330" s="19"/>
      <c r="GB330" s="19"/>
      <c r="GC330" s="19"/>
      <c r="GD330" s="19"/>
      <c r="GE330" s="19"/>
      <c r="GF330" s="19"/>
      <c r="GG330" s="19"/>
      <c r="GH330" s="19"/>
      <c r="GI330" s="19"/>
      <c r="GJ330" s="19"/>
      <c r="GK330" s="19"/>
      <c r="GL330" s="19"/>
      <c r="GM330" s="19"/>
      <c r="GN330" s="19"/>
      <c r="GO330" s="19"/>
      <c r="GP330" s="19"/>
      <c r="GQ330" s="19"/>
      <c r="GR330" s="19"/>
      <c r="GS330" s="19"/>
      <c r="GT330" s="19"/>
      <c r="GU330" s="19"/>
      <c r="GV330" s="19"/>
      <c r="GW330" s="19"/>
      <c r="GX330" s="19"/>
      <c r="GY330" s="19"/>
      <c r="GZ330" s="19"/>
      <c r="HA330" s="19"/>
      <c r="HB330" s="19"/>
      <c r="HC330" s="19"/>
      <c r="HD330" s="19"/>
      <c r="HE330" s="19"/>
      <c r="HF330" s="19"/>
      <c r="HG330" s="19"/>
      <c r="HH330" s="19"/>
      <c r="HI330" s="19"/>
      <c r="HJ330" s="19"/>
      <c r="HK330" s="19"/>
      <c r="HL330" s="19"/>
      <c r="HM330" s="19"/>
      <c r="HN330" s="19"/>
      <c r="HO330" s="19"/>
      <c r="HP330" s="19"/>
      <c r="HQ330" s="19"/>
      <c r="HR330" s="19"/>
      <c r="HS330" s="19"/>
      <c r="HT330" s="19"/>
      <c r="HU330" s="19"/>
      <c r="HV330" s="19"/>
      <c r="HW330" s="19"/>
      <c r="HX330" s="19"/>
      <c r="HY330" s="19"/>
      <c r="HZ330" s="19"/>
      <c r="IA330" s="19"/>
      <c r="IB330" s="19"/>
      <c r="IC330" s="19"/>
      <c r="ID330" s="19"/>
      <c r="IE330" s="19"/>
      <c r="IF330" s="19"/>
      <c r="IG330" s="19"/>
      <c r="IH330" s="19"/>
      <c r="II330" s="19"/>
      <c r="IJ330" s="19"/>
      <c r="IK330" s="19"/>
      <c r="IL330" s="19"/>
      <c r="IM330" s="19"/>
      <c r="IN330" s="19"/>
      <c r="IO330" s="19"/>
      <c r="IP330" s="19"/>
      <c r="IQ330" s="19"/>
      <c r="IR330" s="19"/>
      <c r="IS330" s="19"/>
      <c r="IT330" s="19"/>
      <c r="IU330" s="19"/>
      <c r="IV330" s="19"/>
      <c r="IW330" s="19"/>
    </row>
    <row r="331" customFormat="false" ht="12.75" hidden="false" customHeight="false" outlineLevel="0" collapsed="false">
      <c r="E331" s="4"/>
      <c r="F331" s="62"/>
      <c r="G331" s="62"/>
      <c r="I331" s="4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</row>
    <row r="332" customFormat="false" ht="12.75" hidden="false" customHeight="false" outlineLevel="0" collapsed="false">
      <c r="E332" s="4"/>
      <c r="F332" s="62"/>
      <c r="G332" s="62"/>
      <c r="I332" s="4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</row>
    <row r="333" customFormat="false" ht="12.75" hidden="false" customHeight="false" outlineLevel="0" collapsed="false">
      <c r="E333" s="4"/>
      <c r="F333" s="62"/>
      <c r="G333" s="62"/>
      <c r="I333" s="4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</row>
    <row r="334" customFormat="false" ht="12.75" hidden="false" customHeight="false" outlineLevel="0" collapsed="false">
      <c r="E334" s="4"/>
      <c r="F334" s="56"/>
      <c r="G334" s="56"/>
      <c r="I334" s="4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45"/>
  <sheetViews>
    <sheetView showFormulas="false" showGridLines="true" showRowColHeaders="true" showZeros="true" rightToLeft="false" tabSelected="false" showOutlineSymbols="true" defaultGridColor="true" view="normal" topLeftCell="A48" colorId="64" zoomScale="100" zoomScaleNormal="100" zoomScalePageLayoutView="100" workbookViewId="0">
      <selection pane="topLeft" activeCell="A75" activeCellId="0" sqref="A75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25.5" hidden="false" customHeight="false" outlineLevel="0" collapsed="false">
      <c r="A3" s="34" t="s">
        <v>74</v>
      </c>
      <c r="B3" s="34"/>
      <c r="C3" s="35" t="s">
        <v>75</v>
      </c>
      <c r="D3" s="36" t="s">
        <v>76</v>
      </c>
      <c r="E3" s="37" t="n">
        <v>5000</v>
      </c>
      <c r="F3" s="29" t="s">
        <v>10</v>
      </c>
      <c r="G3" s="14" t="s">
        <v>77</v>
      </c>
      <c r="H3" s="19"/>
      <c r="I3" s="25"/>
      <c r="J3" s="19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7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2.75" hidden="false" customHeight="false" outlineLevel="0" collapsed="false">
      <c r="A4" s="34"/>
      <c r="B4" s="34"/>
      <c r="C4" s="35" t="s">
        <v>78</v>
      </c>
      <c r="D4" s="36" t="s">
        <v>76</v>
      </c>
      <c r="E4" s="37" t="n">
        <v>10000</v>
      </c>
      <c r="F4" s="29" t="s">
        <v>10</v>
      </c>
      <c r="G4" s="14"/>
      <c r="H4" s="19"/>
      <c r="I4" s="25"/>
      <c r="J4" s="19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7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2.75" hidden="false" customHeight="false" outlineLevel="0" collapsed="false">
      <c r="A5" s="34"/>
      <c r="B5" s="34"/>
      <c r="C5" s="35" t="s">
        <v>79</v>
      </c>
      <c r="D5" s="36" t="s">
        <v>76</v>
      </c>
      <c r="E5" s="37" t="n">
        <v>13000</v>
      </c>
      <c r="F5" s="29" t="s">
        <v>10</v>
      </c>
      <c r="G5" s="14"/>
      <c r="H5" s="19"/>
      <c r="I5" s="25"/>
      <c r="J5" s="19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7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</row>
    <row r="6" customFormat="false" ht="12.75" hidden="false" customHeight="false" outlineLevel="0" collapsed="false">
      <c r="A6" s="34"/>
      <c r="B6" s="34"/>
      <c r="C6" s="35" t="s">
        <v>80</v>
      </c>
      <c r="D6" s="36" t="s">
        <v>76</v>
      </c>
      <c r="E6" s="37" t="n">
        <v>13000</v>
      </c>
      <c r="F6" s="29" t="s">
        <v>10</v>
      </c>
      <c r="G6" s="14"/>
      <c r="H6" s="19"/>
      <c r="I6" s="25"/>
      <c r="J6" s="19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7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</row>
    <row r="7" customFormat="false" ht="12.75" hidden="false" customHeight="false" outlineLevel="0" collapsed="false">
      <c r="A7" s="34"/>
      <c r="B7" s="34"/>
      <c r="C7" s="35" t="s">
        <v>81</v>
      </c>
      <c r="D7" s="36" t="s">
        <v>76</v>
      </c>
      <c r="E7" s="37" t="n">
        <v>15000</v>
      </c>
      <c r="F7" s="29" t="s">
        <v>10</v>
      </c>
      <c r="G7" s="14"/>
      <c r="H7" s="19"/>
      <c r="I7" s="25"/>
      <c r="J7" s="19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7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</row>
    <row r="8" customFormat="false" ht="12.75" hidden="false" customHeight="false" outlineLevel="0" collapsed="false">
      <c r="A8" s="34"/>
      <c r="B8" s="34"/>
      <c r="C8" s="35" t="s">
        <v>82</v>
      </c>
      <c r="D8" s="36" t="s">
        <v>76</v>
      </c>
      <c r="E8" s="37" t="n">
        <v>5000</v>
      </c>
      <c r="F8" s="29" t="s">
        <v>10</v>
      </c>
      <c r="G8" s="14"/>
      <c r="H8" s="19"/>
      <c r="I8" s="25"/>
      <c r="J8" s="19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7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19"/>
      <c r="HR8" s="19"/>
      <c r="HS8" s="19"/>
      <c r="HT8" s="19"/>
      <c r="HU8" s="19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  <c r="IG8" s="19"/>
      <c r="IH8" s="19"/>
      <c r="II8" s="19"/>
      <c r="IJ8" s="19"/>
      <c r="IK8" s="19"/>
      <c r="IL8" s="19"/>
      <c r="IM8" s="19"/>
      <c r="IN8" s="19"/>
      <c r="IO8" s="19"/>
      <c r="IP8" s="19"/>
      <c r="IQ8" s="19"/>
      <c r="IR8" s="19"/>
      <c r="IS8" s="19"/>
      <c r="IT8" s="19"/>
      <c r="IU8" s="19"/>
      <c r="IV8" s="19"/>
      <c r="IW8" s="19"/>
    </row>
    <row r="9" customFormat="false" ht="12.75" hidden="false" customHeight="false" outlineLevel="0" collapsed="false">
      <c r="A9" s="34"/>
      <c r="B9" s="34"/>
      <c r="C9" s="35" t="s">
        <v>83</v>
      </c>
      <c r="D9" s="36" t="s">
        <v>76</v>
      </c>
      <c r="E9" s="37" t="n">
        <v>5000</v>
      </c>
      <c r="F9" s="29" t="s">
        <v>10</v>
      </c>
      <c r="G9" s="14"/>
      <c r="H9" s="19"/>
      <c r="I9" s="25"/>
      <c r="J9" s="19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7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  <c r="HM9" s="19"/>
      <c r="HN9" s="19"/>
      <c r="HO9" s="19"/>
      <c r="HP9" s="19"/>
      <c r="HQ9" s="19"/>
      <c r="HR9" s="19"/>
      <c r="HS9" s="19"/>
      <c r="HT9" s="19"/>
      <c r="HU9" s="19"/>
      <c r="HV9" s="19"/>
      <c r="HW9" s="19"/>
      <c r="HX9" s="19"/>
      <c r="HY9" s="19"/>
      <c r="HZ9" s="19"/>
      <c r="IA9" s="19"/>
      <c r="IB9" s="19"/>
      <c r="IC9" s="19"/>
      <c r="ID9" s="19"/>
      <c r="IE9" s="19"/>
      <c r="IF9" s="19"/>
      <c r="IG9" s="19"/>
      <c r="IH9" s="19"/>
      <c r="II9" s="19"/>
      <c r="IJ9" s="19"/>
      <c r="IK9" s="19"/>
      <c r="IL9" s="19"/>
      <c r="IM9" s="19"/>
      <c r="IN9" s="19"/>
      <c r="IO9" s="19"/>
      <c r="IP9" s="19"/>
      <c r="IQ9" s="19"/>
      <c r="IR9" s="19"/>
      <c r="IS9" s="19"/>
      <c r="IT9" s="19"/>
      <c r="IU9" s="19"/>
      <c r="IV9" s="19"/>
      <c r="IW9" s="19"/>
    </row>
    <row r="10" customFormat="false" ht="12.75" hidden="false" customHeight="false" outlineLevel="0" collapsed="false">
      <c r="A10" s="34"/>
      <c r="B10" s="34"/>
      <c r="C10" s="35" t="s">
        <v>84</v>
      </c>
      <c r="D10" s="36" t="s">
        <v>76</v>
      </c>
      <c r="E10" s="37" t="n">
        <v>5000</v>
      </c>
      <c r="F10" s="29" t="s">
        <v>10</v>
      </c>
      <c r="G10" s="14"/>
      <c r="H10" s="19"/>
      <c r="I10" s="25"/>
      <c r="J10" s="19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7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  <c r="IW10" s="19"/>
    </row>
    <row r="11" customFormat="false" ht="25.5" hidden="false" customHeight="false" outlineLevel="0" collapsed="false">
      <c r="A11" s="34"/>
      <c r="B11" s="34"/>
      <c r="C11" s="35" t="s">
        <v>85</v>
      </c>
      <c r="D11" s="36" t="s">
        <v>76</v>
      </c>
      <c r="E11" s="37" t="n">
        <v>8000</v>
      </c>
      <c r="F11" s="29" t="s">
        <v>10</v>
      </c>
      <c r="G11" s="14" t="s">
        <v>86</v>
      </c>
      <c r="H11" s="19"/>
      <c r="I11" s="25"/>
      <c r="J11" s="19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7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  <c r="IW11" s="19"/>
    </row>
    <row r="12" customFormat="false" ht="12.75" hidden="false" customHeight="false" outlineLevel="0" collapsed="false">
      <c r="A12" s="34"/>
      <c r="B12" s="34"/>
      <c r="C12" s="35" t="s">
        <v>87</v>
      </c>
      <c r="D12" s="36" t="s">
        <v>26</v>
      </c>
      <c r="E12" s="37" t="n">
        <v>12000</v>
      </c>
      <c r="F12" s="29" t="s">
        <v>10</v>
      </c>
      <c r="G12" s="14"/>
      <c r="H12" s="19"/>
      <c r="I12" s="25"/>
      <c r="J12" s="19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7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  <c r="IU12" s="19"/>
      <c r="IV12" s="19"/>
      <c r="IW12" s="19"/>
    </row>
    <row r="13" customFormat="false" ht="25.5" hidden="false" customHeight="false" outlineLevel="0" collapsed="false">
      <c r="A13" s="34"/>
      <c r="B13" s="34"/>
      <c r="C13" s="35" t="s">
        <v>88</v>
      </c>
      <c r="D13" s="36" t="s">
        <v>15</v>
      </c>
      <c r="E13" s="37" t="n">
        <v>10000</v>
      </c>
      <c r="F13" s="29" t="s">
        <v>10</v>
      </c>
      <c r="G13" s="14" t="s">
        <v>89</v>
      </c>
      <c r="H13" s="19"/>
      <c r="I13" s="25"/>
      <c r="J13" s="19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7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  <c r="IU13" s="19"/>
      <c r="IV13" s="19"/>
      <c r="IW13" s="19"/>
    </row>
    <row r="14" customFormat="false" ht="12.75" hidden="false" customHeight="false" outlineLevel="0" collapsed="false">
      <c r="A14" s="34"/>
      <c r="B14" s="34"/>
      <c r="C14" s="35" t="s">
        <v>90</v>
      </c>
      <c r="D14" s="36" t="s">
        <v>15</v>
      </c>
      <c r="E14" s="37" t="n">
        <v>15000</v>
      </c>
      <c r="F14" s="29" t="s">
        <v>10</v>
      </c>
      <c r="G14" s="14"/>
      <c r="H14" s="19"/>
      <c r="I14" s="25"/>
      <c r="J14" s="19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7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19"/>
      <c r="IW14" s="19"/>
    </row>
    <row r="15" customFormat="false" ht="12.75" hidden="false" customHeight="false" outlineLevel="0" collapsed="false">
      <c r="A15" s="34"/>
      <c r="B15" s="34"/>
      <c r="C15" s="35" t="s">
        <v>91</v>
      </c>
      <c r="D15" s="36" t="s">
        <v>15</v>
      </c>
      <c r="E15" s="37" t="n">
        <v>15000</v>
      </c>
      <c r="F15" s="29" t="s">
        <v>10</v>
      </c>
      <c r="G15" s="14"/>
      <c r="H15" s="19"/>
      <c r="I15" s="25"/>
      <c r="J15" s="19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7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19"/>
      <c r="IW15" s="19"/>
    </row>
    <row r="16" customFormat="false" ht="12.75" hidden="false" customHeight="false" outlineLevel="0" collapsed="false">
      <c r="A16" s="34"/>
      <c r="B16" s="34"/>
      <c r="C16" s="35" t="s">
        <v>92</v>
      </c>
      <c r="D16" s="36" t="s">
        <v>93</v>
      </c>
      <c r="E16" s="37" t="n">
        <v>100000</v>
      </c>
      <c r="F16" s="29" t="s">
        <v>10</v>
      </c>
      <c r="G16" s="14"/>
      <c r="H16" s="19"/>
      <c r="I16" s="25"/>
      <c r="J16" s="19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7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  <c r="IP16" s="19"/>
      <c r="IQ16" s="19"/>
      <c r="IR16" s="19"/>
      <c r="IS16" s="19"/>
      <c r="IT16" s="19"/>
      <c r="IU16" s="19"/>
      <c r="IV16" s="19"/>
      <c r="IW16" s="19"/>
    </row>
    <row r="17" customFormat="false" ht="12.75" hidden="false" customHeight="false" outlineLevel="0" collapsed="false">
      <c r="A17" s="34"/>
      <c r="B17" s="34"/>
      <c r="C17" s="35" t="s">
        <v>94</v>
      </c>
      <c r="D17" s="36" t="s">
        <v>95</v>
      </c>
      <c r="E17" s="37" t="n">
        <v>5000</v>
      </c>
      <c r="F17" s="29" t="s">
        <v>10</v>
      </c>
      <c r="G17" s="14"/>
      <c r="H17" s="19"/>
      <c r="I17" s="25"/>
      <c r="J17" s="19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7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19"/>
      <c r="IN17" s="19"/>
      <c r="IO17" s="19"/>
      <c r="IP17" s="19"/>
      <c r="IQ17" s="19"/>
      <c r="IR17" s="19"/>
      <c r="IS17" s="19"/>
      <c r="IT17" s="19"/>
      <c r="IU17" s="19"/>
      <c r="IV17" s="19"/>
      <c r="IW17" s="19"/>
    </row>
    <row r="18" customFormat="false" ht="12.75" hidden="false" customHeight="false" outlineLevel="0" collapsed="false">
      <c r="A18" s="34"/>
      <c r="B18" s="34"/>
      <c r="C18" s="35" t="s">
        <v>96</v>
      </c>
      <c r="D18" s="36" t="s">
        <v>15</v>
      </c>
      <c r="E18" s="37" t="n">
        <v>5000</v>
      </c>
      <c r="F18" s="29" t="s">
        <v>10</v>
      </c>
      <c r="G18" s="14"/>
      <c r="H18" s="19"/>
      <c r="I18" s="25"/>
      <c r="J18" s="19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7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  <c r="IL18" s="19"/>
      <c r="IM18" s="19"/>
      <c r="IN18" s="19"/>
      <c r="IO18" s="19"/>
      <c r="IP18" s="19"/>
      <c r="IQ18" s="19"/>
      <c r="IR18" s="19"/>
      <c r="IS18" s="19"/>
      <c r="IT18" s="19"/>
      <c r="IU18" s="19"/>
      <c r="IV18" s="19"/>
      <c r="IW18" s="19"/>
    </row>
    <row r="19" customFormat="false" ht="12.75" hidden="false" customHeight="false" outlineLevel="0" collapsed="false">
      <c r="A19" s="34"/>
      <c r="B19" s="34"/>
      <c r="C19" s="35" t="s">
        <v>97</v>
      </c>
      <c r="D19" s="36"/>
      <c r="E19" s="37" t="n">
        <v>10000</v>
      </c>
      <c r="F19" s="29" t="s">
        <v>10</v>
      </c>
      <c r="G19" s="14"/>
      <c r="H19" s="19"/>
      <c r="I19" s="25"/>
      <c r="J19" s="19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7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  <c r="IP19" s="19"/>
      <c r="IQ19" s="19"/>
      <c r="IR19" s="19"/>
      <c r="IS19" s="19"/>
      <c r="IT19" s="19"/>
      <c r="IU19" s="19"/>
      <c r="IV19" s="19"/>
      <c r="IW19" s="19"/>
    </row>
    <row r="20" customFormat="false" ht="12.75" hidden="false" customHeight="false" outlineLevel="0" collapsed="false">
      <c r="A20" s="34"/>
      <c r="B20" s="34"/>
      <c r="C20" s="35" t="s">
        <v>98</v>
      </c>
      <c r="D20" s="36"/>
      <c r="E20" s="37" t="n">
        <v>60000</v>
      </c>
      <c r="F20" s="29" t="s">
        <v>10</v>
      </c>
      <c r="G20" s="14"/>
      <c r="H20" s="19"/>
      <c r="I20" s="25"/>
      <c r="J20" s="19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7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  <c r="IU20" s="19"/>
      <c r="IV20" s="19"/>
      <c r="IW20" s="19"/>
    </row>
    <row r="21" customFormat="false" ht="12.75" hidden="false" customHeight="false" outlineLevel="0" collapsed="false">
      <c r="A21" s="34"/>
      <c r="B21" s="34"/>
      <c r="C21" s="35" t="s">
        <v>99</v>
      </c>
      <c r="D21" s="36"/>
      <c r="E21" s="37" t="n">
        <v>40000</v>
      </c>
      <c r="F21" s="29" t="s">
        <v>10</v>
      </c>
      <c r="G21" s="14"/>
      <c r="H21" s="19"/>
      <c r="I21" s="25"/>
      <c r="J21" s="19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7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  <c r="HN21" s="19"/>
      <c r="HO21" s="19"/>
      <c r="HP21" s="19"/>
      <c r="HQ21" s="19"/>
      <c r="HR21" s="19"/>
      <c r="HS21" s="19"/>
      <c r="HT21" s="19"/>
      <c r="HU21" s="19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  <c r="IG21" s="19"/>
      <c r="IH21" s="19"/>
      <c r="II21" s="19"/>
      <c r="IJ21" s="19"/>
      <c r="IK21" s="19"/>
      <c r="IL21" s="19"/>
      <c r="IM21" s="19"/>
      <c r="IN21" s="19"/>
      <c r="IO21" s="19"/>
      <c r="IP21" s="19"/>
      <c r="IQ21" s="19"/>
      <c r="IR21" s="19"/>
      <c r="IS21" s="19"/>
      <c r="IT21" s="19"/>
      <c r="IU21" s="19"/>
      <c r="IV21" s="19"/>
      <c r="IW21" s="19"/>
    </row>
    <row r="22" customFormat="false" ht="12.75" hidden="false" customHeight="false" outlineLevel="0" collapsed="false">
      <c r="A22" s="34"/>
      <c r="B22" s="34"/>
      <c r="C22" s="35" t="s">
        <v>100</v>
      </c>
      <c r="D22" s="36"/>
      <c r="E22" s="37" t="n">
        <v>30000</v>
      </c>
      <c r="F22" s="29" t="s">
        <v>10</v>
      </c>
      <c r="G22" s="14"/>
      <c r="H22" s="19"/>
      <c r="I22" s="25"/>
      <c r="J22" s="19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7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  <c r="HN22" s="19"/>
      <c r="HO22" s="19"/>
      <c r="HP22" s="19"/>
      <c r="HQ22" s="19"/>
      <c r="HR22" s="19"/>
      <c r="HS22" s="19"/>
      <c r="HT22" s="19"/>
      <c r="HU22" s="19"/>
      <c r="HV22" s="19"/>
      <c r="HW22" s="19"/>
      <c r="HX22" s="19"/>
      <c r="HY22" s="19"/>
      <c r="HZ22" s="19"/>
      <c r="IA22" s="19"/>
      <c r="IB22" s="19"/>
      <c r="IC22" s="19"/>
      <c r="ID22" s="19"/>
      <c r="IE22" s="19"/>
      <c r="IF22" s="19"/>
      <c r="IG22" s="19"/>
      <c r="IH22" s="19"/>
      <c r="II22" s="19"/>
      <c r="IJ22" s="19"/>
      <c r="IK22" s="19"/>
      <c r="IL22" s="19"/>
      <c r="IM22" s="19"/>
      <c r="IN22" s="19"/>
      <c r="IO22" s="19"/>
      <c r="IP22" s="19"/>
      <c r="IQ22" s="19"/>
      <c r="IR22" s="19"/>
      <c r="IS22" s="19"/>
      <c r="IT22" s="19"/>
      <c r="IU22" s="19"/>
      <c r="IV22" s="19"/>
      <c r="IW22" s="19"/>
    </row>
    <row r="23" customFormat="false" ht="12.75" hidden="false" customHeight="false" outlineLevel="0" collapsed="false">
      <c r="A23" s="34"/>
      <c r="B23" s="34"/>
      <c r="C23" s="35" t="s">
        <v>101</v>
      </c>
      <c r="D23" s="36"/>
      <c r="E23" s="37" t="n">
        <v>25000</v>
      </c>
      <c r="F23" s="29" t="s">
        <v>10</v>
      </c>
      <c r="G23" s="14"/>
      <c r="H23" s="19"/>
      <c r="I23" s="25"/>
      <c r="J23" s="19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7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  <c r="HN23" s="19"/>
      <c r="HO23" s="19"/>
      <c r="HP23" s="19"/>
      <c r="HQ23" s="19"/>
      <c r="HR23" s="19"/>
      <c r="HS23" s="19"/>
      <c r="HT23" s="19"/>
      <c r="HU23" s="19"/>
      <c r="HV23" s="19"/>
      <c r="HW23" s="19"/>
      <c r="HX23" s="19"/>
      <c r="HY23" s="19"/>
      <c r="HZ23" s="19"/>
      <c r="IA23" s="19"/>
      <c r="IB23" s="19"/>
      <c r="IC23" s="19"/>
      <c r="ID23" s="19"/>
      <c r="IE23" s="19"/>
      <c r="IF23" s="19"/>
      <c r="IG23" s="19"/>
      <c r="IH23" s="19"/>
      <c r="II23" s="19"/>
      <c r="IJ23" s="19"/>
      <c r="IK23" s="19"/>
      <c r="IL23" s="19"/>
      <c r="IM23" s="19"/>
      <c r="IN23" s="19"/>
      <c r="IO23" s="19"/>
      <c r="IP23" s="19"/>
      <c r="IQ23" s="19"/>
      <c r="IR23" s="19"/>
      <c r="IS23" s="19"/>
      <c r="IT23" s="19"/>
      <c r="IU23" s="19"/>
      <c r="IV23" s="19"/>
      <c r="IW23" s="19"/>
    </row>
    <row r="24" customFormat="false" ht="25.5" hidden="false" customHeight="false" outlineLevel="0" collapsed="false">
      <c r="A24" s="34"/>
      <c r="B24" s="34"/>
      <c r="C24" s="35" t="s">
        <v>102</v>
      </c>
      <c r="D24" s="36" t="s">
        <v>93</v>
      </c>
      <c r="E24" s="37" t="n">
        <v>60000</v>
      </c>
      <c r="F24" s="29" t="s">
        <v>10</v>
      </c>
      <c r="G24" s="14" t="s">
        <v>103</v>
      </c>
      <c r="H24" s="19"/>
      <c r="I24" s="25"/>
      <c r="J24" s="19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7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  <c r="IL24" s="19"/>
      <c r="IM24" s="19"/>
      <c r="IN24" s="19"/>
      <c r="IO24" s="19"/>
      <c r="IP24" s="19"/>
      <c r="IQ24" s="19"/>
      <c r="IR24" s="19"/>
      <c r="IS24" s="19"/>
      <c r="IT24" s="19"/>
      <c r="IU24" s="19"/>
      <c r="IV24" s="19"/>
      <c r="IW24" s="19"/>
    </row>
    <row r="25" customFormat="false" ht="12.75" hidden="false" customHeight="false" outlineLevel="0" collapsed="false">
      <c r="A25" s="34"/>
      <c r="B25" s="34" t="s">
        <v>47</v>
      </c>
      <c r="C25" s="35" t="s">
        <v>104</v>
      </c>
      <c r="D25" s="36" t="s">
        <v>95</v>
      </c>
      <c r="E25" s="37" t="n">
        <v>5000</v>
      </c>
      <c r="F25" s="29" t="s">
        <v>10</v>
      </c>
      <c r="G25" s="14"/>
      <c r="H25" s="19"/>
      <c r="I25" s="25"/>
      <c r="J25" s="19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7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  <c r="HO25" s="19"/>
      <c r="HP25" s="19"/>
      <c r="HQ25" s="19"/>
      <c r="HR25" s="19"/>
      <c r="HS25" s="19"/>
      <c r="HT25" s="19"/>
      <c r="HU25" s="19"/>
      <c r="HV25" s="19"/>
      <c r="HW25" s="19"/>
      <c r="HX25" s="19"/>
      <c r="HY25" s="19"/>
      <c r="HZ25" s="19"/>
      <c r="IA25" s="19"/>
      <c r="IB25" s="19"/>
      <c r="IC25" s="19"/>
      <c r="ID25" s="19"/>
      <c r="IE25" s="19"/>
      <c r="IF25" s="19"/>
      <c r="IG25" s="19"/>
      <c r="IH25" s="19"/>
      <c r="II25" s="19"/>
      <c r="IJ25" s="19"/>
      <c r="IK25" s="19"/>
      <c r="IL25" s="19"/>
      <c r="IM25" s="19"/>
      <c r="IN25" s="19"/>
      <c r="IO25" s="19"/>
      <c r="IP25" s="19"/>
      <c r="IQ25" s="19"/>
      <c r="IR25" s="19"/>
      <c r="IS25" s="19"/>
      <c r="IT25" s="19"/>
      <c r="IU25" s="19"/>
      <c r="IV25" s="19"/>
      <c r="IW25" s="19"/>
    </row>
    <row r="26" customFormat="false" ht="12.75" hidden="false" customHeight="false" outlineLevel="0" collapsed="false">
      <c r="A26" s="10" t="s">
        <v>105</v>
      </c>
      <c r="B26" s="10"/>
      <c r="C26" s="38" t="s">
        <v>105</v>
      </c>
      <c r="D26" s="6"/>
      <c r="E26" s="39" t="n">
        <f aca="false">SUM(E3:E25)</f>
        <v>471000</v>
      </c>
      <c r="F26" s="39"/>
      <c r="G26" s="40"/>
      <c r="H26" s="19"/>
      <c r="I26" s="25"/>
      <c r="J26" s="19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7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  <c r="HL26" s="19"/>
      <c r="HM26" s="19"/>
      <c r="HN26" s="19"/>
      <c r="HO26" s="19"/>
      <c r="HP26" s="19"/>
      <c r="HQ26" s="19"/>
      <c r="HR26" s="19"/>
      <c r="HS26" s="19"/>
      <c r="HT26" s="19"/>
      <c r="HU26" s="19"/>
      <c r="HV26" s="19"/>
      <c r="HW26" s="19"/>
      <c r="HX26" s="19"/>
      <c r="HY26" s="19"/>
      <c r="HZ26" s="19"/>
      <c r="IA26" s="19"/>
      <c r="IB26" s="19"/>
      <c r="IC26" s="19"/>
      <c r="ID26" s="19"/>
      <c r="IE26" s="19"/>
      <c r="IF26" s="19"/>
      <c r="IG26" s="19"/>
      <c r="IH26" s="19"/>
      <c r="II26" s="19"/>
      <c r="IJ26" s="19"/>
      <c r="IK26" s="19"/>
      <c r="IL26" s="19"/>
      <c r="IM26" s="19"/>
      <c r="IN26" s="19"/>
      <c r="IO26" s="19"/>
      <c r="IP26" s="19"/>
      <c r="IQ26" s="19"/>
      <c r="IR26" s="19"/>
      <c r="IS26" s="19"/>
      <c r="IT26" s="19"/>
      <c r="IU26" s="19"/>
      <c r="IV26" s="19"/>
      <c r="IW26" s="19"/>
    </row>
    <row r="27" customFormat="false" ht="12.75" hidden="false" customHeight="false" outlineLevel="0" collapsed="false">
      <c r="D27" s="28"/>
      <c r="E27" s="17"/>
      <c r="F27" s="29"/>
      <c r="G27" s="14"/>
      <c r="I27" s="4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</row>
    <row r="28" customFormat="false" ht="12.75" hidden="false" customHeight="false" outlineLevel="0" collapsed="false">
      <c r="A28" s="5" t="s">
        <v>0</v>
      </c>
      <c r="B28" s="5"/>
      <c r="C28" s="6" t="s">
        <v>162</v>
      </c>
      <c r="D28" s="7"/>
      <c r="E28" s="8" t="s">
        <v>3</v>
      </c>
      <c r="F28" s="8" t="s">
        <v>4</v>
      </c>
      <c r="G28" s="6"/>
      <c r="H28" s="5"/>
      <c r="I28" s="8"/>
      <c r="J28" s="5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</row>
    <row r="29" customFormat="false" ht="12.75" hidden="false" customHeight="false" outlineLevel="0" collapsed="false">
      <c r="A29" s="31"/>
      <c r="B29" s="31"/>
      <c r="C29" s="28"/>
      <c r="E29" s="47"/>
      <c r="F29" s="48"/>
      <c r="G29" s="36"/>
      <c r="H29" s="31"/>
      <c r="I29" s="47"/>
      <c r="J29" s="31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1"/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1"/>
      <c r="DT29" s="31"/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1"/>
      <c r="ES29" s="31"/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1"/>
      <c r="FF29" s="31"/>
      <c r="FG29" s="31"/>
      <c r="FH29" s="31"/>
      <c r="FI29" s="31"/>
      <c r="FJ29" s="31"/>
      <c r="FK29" s="31"/>
      <c r="FL29" s="31"/>
      <c r="FM29" s="31"/>
      <c r="FN29" s="31"/>
      <c r="FO29" s="31"/>
      <c r="FP29" s="31"/>
      <c r="FQ29" s="31"/>
      <c r="FR29" s="31"/>
      <c r="FS29" s="31"/>
      <c r="FT29" s="31"/>
      <c r="FU29" s="31"/>
      <c r="FV29" s="31"/>
      <c r="FW29" s="31"/>
      <c r="FX29" s="31"/>
      <c r="FY29" s="31"/>
      <c r="FZ29" s="31"/>
      <c r="GA29" s="31"/>
      <c r="GB29" s="31"/>
      <c r="GC29" s="31"/>
      <c r="GD29" s="31"/>
      <c r="GE29" s="31"/>
      <c r="GF29" s="31"/>
      <c r="GG29" s="31"/>
      <c r="GH29" s="31"/>
      <c r="GI29" s="31"/>
      <c r="GJ29" s="31"/>
      <c r="GK29" s="31"/>
      <c r="GL29" s="31"/>
      <c r="GM29" s="31"/>
      <c r="GN29" s="31"/>
      <c r="GO29" s="31"/>
      <c r="GP29" s="31"/>
      <c r="GQ29" s="31"/>
      <c r="GR29" s="31"/>
      <c r="GS29" s="31"/>
      <c r="GT29" s="31"/>
      <c r="GU29" s="31"/>
      <c r="GV29" s="31"/>
      <c r="GW29" s="31"/>
      <c r="GX29" s="31"/>
      <c r="GY29" s="31"/>
      <c r="GZ29" s="31"/>
      <c r="HA29" s="31"/>
      <c r="HB29" s="31"/>
      <c r="HC29" s="31"/>
      <c r="HD29" s="31"/>
      <c r="HE29" s="31"/>
      <c r="HF29" s="31"/>
      <c r="HG29" s="31"/>
      <c r="HH29" s="31"/>
      <c r="HI29" s="31"/>
      <c r="HJ29" s="31"/>
      <c r="HK29" s="31"/>
      <c r="HL29" s="31"/>
      <c r="HM29" s="31"/>
      <c r="HN29" s="31"/>
      <c r="HO29" s="31"/>
      <c r="HP29" s="31"/>
      <c r="HQ29" s="31"/>
      <c r="HR29" s="31"/>
      <c r="HS29" s="31"/>
      <c r="HT29" s="31"/>
      <c r="HU29" s="31"/>
      <c r="HV29" s="31"/>
      <c r="HW29" s="31"/>
      <c r="HX29" s="31"/>
      <c r="HY29" s="31"/>
      <c r="HZ29" s="31"/>
      <c r="IA29" s="31"/>
      <c r="IB29" s="31"/>
      <c r="IC29" s="31"/>
      <c r="ID29" s="31"/>
      <c r="IE29" s="31"/>
      <c r="IF29" s="31"/>
      <c r="IG29" s="31"/>
      <c r="IH29" s="31"/>
      <c r="II29" s="31"/>
      <c r="IJ29" s="31"/>
      <c r="IK29" s="31"/>
      <c r="IL29" s="31"/>
      <c r="IM29" s="31"/>
      <c r="IN29" s="31"/>
      <c r="IO29" s="31"/>
      <c r="IP29" s="31"/>
      <c r="IQ29" s="31"/>
      <c r="IR29" s="31"/>
      <c r="IS29" s="31"/>
      <c r="IT29" s="31"/>
      <c r="IU29" s="31"/>
      <c r="IV29" s="31"/>
      <c r="IW29" s="31"/>
    </row>
    <row r="30" customFormat="false" ht="25.5" hidden="false" customHeight="false" outlineLevel="0" collapsed="false">
      <c r="A30" s="1" t="s">
        <v>74</v>
      </c>
      <c r="B30" s="1" t="s">
        <v>15</v>
      </c>
      <c r="C30" s="2" t="s">
        <v>199</v>
      </c>
      <c r="D30" s="28" t="s">
        <v>35</v>
      </c>
      <c r="E30" s="17" t="n">
        <v>72000</v>
      </c>
      <c r="F30" s="13" t="n">
        <v>72000</v>
      </c>
      <c r="G30" s="16" t="s">
        <v>200</v>
      </c>
      <c r="I30" s="4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5"/>
    </row>
    <row r="31" customFormat="false" ht="12.75" hidden="false" customHeight="false" outlineLevel="0" collapsed="false">
      <c r="B31" s="1" t="s">
        <v>15</v>
      </c>
      <c r="C31" s="2" t="s">
        <v>201</v>
      </c>
      <c r="D31" s="28" t="s">
        <v>76</v>
      </c>
      <c r="E31" s="17" t="n">
        <v>48000</v>
      </c>
      <c r="F31" s="13" t="n">
        <v>48000</v>
      </c>
      <c r="G31" s="16"/>
      <c r="I31" s="4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5"/>
    </row>
    <row r="32" customFormat="false" ht="12.75" hidden="false" customHeight="false" outlineLevel="0" collapsed="false">
      <c r="B32" s="1" t="s">
        <v>15</v>
      </c>
      <c r="C32" s="2" t="s">
        <v>202</v>
      </c>
      <c r="D32" s="28" t="s">
        <v>9</v>
      </c>
      <c r="E32" s="17" t="n">
        <v>36000</v>
      </c>
      <c r="F32" s="13" t="n">
        <v>36000</v>
      </c>
      <c r="G32" s="16"/>
      <c r="I32" s="4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5"/>
    </row>
    <row r="33" customFormat="false" ht="12.75" hidden="false" customHeight="false" outlineLevel="0" collapsed="false">
      <c r="B33" s="1" t="s">
        <v>15</v>
      </c>
      <c r="C33" s="2" t="s">
        <v>203</v>
      </c>
      <c r="D33" s="28" t="s">
        <v>9</v>
      </c>
      <c r="E33" s="17" t="n">
        <v>45000</v>
      </c>
      <c r="F33" s="13" t="n">
        <v>45000</v>
      </c>
      <c r="G33" s="16"/>
      <c r="I33" s="4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5"/>
    </row>
    <row r="34" customFormat="false" ht="12.75" hidden="false" customHeight="false" outlineLevel="0" collapsed="false">
      <c r="B34" s="1" t="s">
        <v>15</v>
      </c>
      <c r="C34" s="2" t="s">
        <v>204</v>
      </c>
      <c r="D34" s="28" t="s">
        <v>9</v>
      </c>
      <c r="E34" s="17" t="n">
        <v>60000</v>
      </c>
      <c r="F34" s="13" t="n">
        <v>60000</v>
      </c>
      <c r="G34" s="16"/>
      <c r="I34" s="4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5"/>
    </row>
    <row r="35" customFormat="false" ht="25.5" hidden="false" customHeight="false" outlineLevel="0" collapsed="false">
      <c r="B35" s="1" t="s">
        <v>15</v>
      </c>
      <c r="C35" s="2" t="s">
        <v>205</v>
      </c>
      <c r="D35" s="28" t="s">
        <v>132</v>
      </c>
      <c r="E35" s="17" t="n">
        <v>36000</v>
      </c>
      <c r="F35" s="13" t="n">
        <v>18000</v>
      </c>
      <c r="G35" s="16" t="s">
        <v>206</v>
      </c>
      <c r="I35" s="4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5"/>
    </row>
    <row r="36" customFormat="false" ht="25.5" hidden="false" customHeight="false" outlineLevel="0" collapsed="false">
      <c r="B36" s="1" t="s">
        <v>15</v>
      </c>
      <c r="C36" s="2" t="s">
        <v>207</v>
      </c>
      <c r="D36" s="28" t="s">
        <v>132</v>
      </c>
      <c r="E36" s="17" t="n">
        <v>12000</v>
      </c>
      <c r="F36" s="13" t="n">
        <v>12000</v>
      </c>
      <c r="G36" s="16"/>
      <c r="I36" s="4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5"/>
    </row>
    <row r="37" customFormat="false" ht="12.75" hidden="false" customHeight="false" outlineLevel="0" collapsed="false">
      <c r="B37" s="1" t="s">
        <v>47</v>
      </c>
      <c r="C37" s="2" t="s">
        <v>208</v>
      </c>
      <c r="D37" s="28" t="s">
        <v>95</v>
      </c>
      <c r="E37" s="17" t="n">
        <v>5000</v>
      </c>
      <c r="F37" s="13" t="n">
        <v>5000</v>
      </c>
      <c r="G37" s="16"/>
      <c r="I37" s="4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5"/>
    </row>
    <row r="38" customFormat="false" ht="12.75" hidden="false" customHeight="false" outlineLevel="0" collapsed="false">
      <c r="A38" s="19" t="s">
        <v>105</v>
      </c>
      <c r="B38" s="19"/>
      <c r="C38" s="20" t="s">
        <v>105</v>
      </c>
      <c r="D38" s="30"/>
      <c r="E38" s="22" t="n">
        <f aca="false">SUM(E30:E37)</f>
        <v>314000</v>
      </c>
      <c r="F38" s="23" t="n">
        <f aca="false">SUM(F30:F37)</f>
        <v>296000</v>
      </c>
      <c r="G38" s="24"/>
      <c r="H38" s="19"/>
      <c r="I38" s="25"/>
      <c r="J38" s="19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7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  <c r="HJ38" s="19"/>
      <c r="HK38" s="19"/>
      <c r="HL38" s="19"/>
      <c r="HM38" s="19"/>
      <c r="HN38" s="19"/>
      <c r="HO38" s="19"/>
      <c r="HP38" s="19"/>
      <c r="HQ38" s="19"/>
      <c r="HR38" s="19"/>
      <c r="HS38" s="19"/>
      <c r="HT38" s="19"/>
      <c r="HU38" s="19"/>
      <c r="HV38" s="19"/>
      <c r="HW38" s="19"/>
      <c r="HX38" s="19"/>
      <c r="HY38" s="19"/>
      <c r="HZ38" s="19"/>
      <c r="IA38" s="19"/>
      <c r="IB38" s="19"/>
      <c r="IC38" s="19"/>
      <c r="ID38" s="19"/>
      <c r="IE38" s="19"/>
      <c r="IF38" s="19"/>
      <c r="IG38" s="19"/>
      <c r="IH38" s="19"/>
      <c r="II38" s="19"/>
      <c r="IJ38" s="19"/>
      <c r="IK38" s="19"/>
      <c r="IL38" s="19"/>
      <c r="IM38" s="19"/>
      <c r="IN38" s="19"/>
      <c r="IO38" s="19"/>
      <c r="IP38" s="19"/>
      <c r="IQ38" s="19"/>
      <c r="IR38" s="19"/>
      <c r="IS38" s="19"/>
      <c r="IT38" s="19"/>
      <c r="IU38" s="19"/>
      <c r="IV38" s="19"/>
      <c r="IW38" s="19"/>
    </row>
    <row r="39" customFormat="false" ht="12.75" hidden="false" customHeight="false" outlineLevel="0" collapsed="false">
      <c r="A39" s="19"/>
      <c r="B39" s="19"/>
      <c r="C39" s="20"/>
      <c r="D39" s="30"/>
      <c r="E39" s="22"/>
      <c r="F39" s="23"/>
      <c r="G39" s="24"/>
      <c r="H39" s="19"/>
      <c r="I39" s="25"/>
      <c r="J39" s="19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7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  <c r="HM39" s="19"/>
      <c r="HN39" s="19"/>
      <c r="HO39" s="19"/>
      <c r="HP39" s="19"/>
      <c r="HQ39" s="19"/>
      <c r="HR39" s="19"/>
      <c r="HS39" s="19"/>
      <c r="HT39" s="19"/>
      <c r="HU39" s="19"/>
      <c r="HV39" s="19"/>
      <c r="HW39" s="19"/>
      <c r="HX39" s="19"/>
      <c r="HY39" s="19"/>
      <c r="HZ39" s="19"/>
      <c r="IA39" s="19"/>
      <c r="IB39" s="19"/>
      <c r="IC39" s="19"/>
      <c r="ID39" s="19"/>
      <c r="IE39" s="19"/>
      <c r="IF39" s="19"/>
      <c r="IG39" s="19"/>
      <c r="IH39" s="19"/>
      <c r="II39" s="19"/>
      <c r="IJ39" s="19"/>
      <c r="IK39" s="19"/>
      <c r="IL39" s="19"/>
      <c r="IM39" s="19"/>
      <c r="IN39" s="19"/>
      <c r="IO39" s="19"/>
      <c r="IP39" s="19"/>
      <c r="IQ39" s="19"/>
      <c r="IR39" s="19"/>
      <c r="IS39" s="19"/>
      <c r="IT39" s="19"/>
      <c r="IU39" s="19"/>
      <c r="IV39" s="19"/>
      <c r="IW39" s="19"/>
    </row>
    <row r="40" customFormat="false" ht="12.75" hidden="false" customHeight="false" outlineLevel="0" collapsed="false">
      <c r="A40" s="52" t="s">
        <v>0</v>
      </c>
      <c r="B40" s="52"/>
      <c r="C40" s="30" t="s">
        <v>231</v>
      </c>
      <c r="D40" s="30"/>
      <c r="E40" s="53" t="s">
        <v>3</v>
      </c>
      <c r="F40" s="53" t="s">
        <v>4</v>
      </c>
      <c r="G40" s="30"/>
      <c r="H40" s="52"/>
      <c r="I40" s="53"/>
      <c r="J40" s="52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5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  <c r="DR40" s="52"/>
      <c r="DS40" s="52"/>
      <c r="DT40" s="52"/>
      <c r="DU40" s="52"/>
      <c r="DV40" s="52"/>
      <c r="DW40" s="52"/>
      <c r="DX40" s="52"/>
      <c r="DY40" s="52"/>
      <c r="DZ40" s="52"/>
      <c r="EA40" s="52"/>
      <c r="EB40" s="52"/>
      <c r="EC40" s="52"/>
      <c r="ED40" s="52"/>
      <c r="EE40" s="52"/>
      <c r="EF40" s="52"/>
      <c r="EG40" s="52"/>
      <c r="EH40" s="52"/>
      <c r="EI40" s="52"/>
      <c r="EJ40" s="52"/>
      <c r="EK40" s="52"/>
      <c r="EL40" s="52"/>
      <c r="EM40" s="52"/>
      <c r="EN40" s="52"/>
      <c r="EO40" s="52"/>
      <c r="EP40" s="52"/>
      <c r="EQ40" s="52"/>
      <c r="ER40" s="52"/>
      <c r="ES40" s="52"/>
      <c r="ET40" s="52"/>
      <c r="EU40" s="52"/>
      <c r="EV40" s="52"/>
      <c r="EW40" s="52"/>
      <c r="EX40" s="52"/>
      <c r="EY40" s="52"/>
      <c r="EZ40" s="52"/>
      <c r="FA40" s="52"/>
      <c r="FB40" s="52"/>
      <c r="FC40" s="52"/>
      <c r="FD40" s="52"/>
      <c r="FE40" s="52"/>
      <c r="FF40" s="52"/>
      <c r="FG40" s="52"/>
      <c r="FH40" s="52"/>
      <c r="FI40" s="52"/>
      <c r="FJ40" s="52"/>
      <c r="FK40" s="52"/>
      <c r="FL40" s="52"/>
      <c r="FM40" s="52"/>
      <c r="FN40" s="52"/>
      <c r="FO40" s="52"/>
      <c r="FP40" s="52"/>
      <c r="FQ40" s="52"/>
      <c r="FR40" s="52"/>
      <c r="FS40" s="52"/>
      <c r="FT40" s="52"/>
      <c r="FU40" s="52"/>
      <c r="FV40" s="52"/>
      <c r="FW40" s="52"/>
      <c r="FX40" s="52"/>
      <c r="FY40" s="52"/>
      <c r="FZ40" s="52"/>
      <c r="GA40" s="52"/>
      <c r="GB40" s="52"/>
      <c r="GC40" s="52"/>
      <c r="GD40" s="52"/>
      <c r="GE40" s="52"/>
      <c r="GF40" s="52"/>
      <c r="GG40" s="52"/>
      <c r="GH40" s="52"/>
      <c r="GI40" s="52"/>
      <c r="GJ40" s="52"/>
      <c r="GK40" s="52"/>
      <c r="GL40" s="52"/>
      <c r="GM40" s="52"/>
      <c r="GN40" s="52"/>
      <c r="GO40" s="52"/>
      <c r="GP40" s="52"/>
      <c r="GQ40" s="52"/>
      <c r="GR40" s="52"/>
      <c r="GS40" s="52"/>
      <c r="GT40" s="52"/>
      <c r="GU40" s="52"/>
      <c r="GV40" s="52"/>
      <c r="GW40" s="52"/>
      <c r="GX40" s="52"/>
      <c r="GY40" s="52"/>
      <c r="GZ40" s="52"/>
      <c r="HA40" s="52"/>
      <c r="HB40" s="52"/>
      <c r="HC40" s="52"/>
      <c r="HD40" s="52"/>
      <c r="HE40" s="52"/>
      <c r="HF40" s="52"/>
      <c r="HG40" s="52"/>
      <c r="HH40" s="52"/>
      <c r="HI40" s="52"/>
      <c r="HJ40" s="52"/>
      <c r="HK40" s="52"/>
      <c r="HL40" s="52"/>
      <c r="HM40" s="52"/>
      <c r="HN40" s="52"/>
      <c r="HO40" s="52"/>
      <c r="HP40" s="52"/>
      <c r="HQ40" s="52"/>
      <c r="HR40" s="52"/>
      <c r="HS40" s="52"/>
      <c r="HT40" s="52"/>
      <c r="HU40" s="52"/>
      <c r="HV40" s="52"/>
      <c r="HW40" s="52"/>
      <c r="HX40" s="52"/>
      <c r="HY40" s="52"/>
      <c r="HZ40" s="52"/>
      <c r="IA40" s="52"/>
      <c r="IB40" s="52"/>
      <c r="IC40" s="52"/>
      <c r="ID40" s="52"/>
      <c r="IE40" s="52"/>
      <c r="IF40" s="52"/>
      <c r="IG40" s="52"/>
      <c r="IH40" s="52"/>
      <c r="II40" s="52"/>
      <c r="IJ40" s="52"/>
      <c r="IK40" s="52"/>
      <c r="IL40" s="52"/>
      <c r="IM40" s="52"/>
      <c r="IN40" s="52"/>
      <c r="IO40" s="52"/>
      <c r="IP40" s="52"/>
      <c r="IQ40" s="52"/>
      <c r="IR40" s="52"/>
      <c r="IS40" s="52"/>
      <c r="IT40" s="52"/>
      <c r="IU40" s="52"/>
      <c r="IV40" s="52"/>
      <c r="IW40" s="52"/>
    </row>
    <row r="41" customFormat="false" ht="12.75" hidden="false" customHeight="false" outlineLevel="0" collapsed="false">
      <c r="D41" s="28"/>
      <c r="E41" s="4"/>
      <c r="F41" s="56"/>
      <c r="G41" s="16"/>
      <c r="I41" s="4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5"/>
    </row>
    <row r="42" customFormat="false" ht="12.75" hidden="false" customHeight="false" outlineLevel="0" collapsed="false">
      <c r="A42" s="1" t="s">
        <v>74</v>
      </c>
      <c r="B42" s="1" t="s">
        <v>47</v>
      </c>
      <c r="C42" s="2" t="s">
        <v>304</v>
      </c>
      <c r="D42" s="28" t="s">
        <v>37</v>
      </c>
      <c r="E42" s="17" t="n">
        <v>20000</v>
      </c>
      <c r="F42" s="13" t="n">
        <v>20000</v>
      </c>
      <c r="G42" s="16"/>
      <c r="I42" s="4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</row>
    <row r="43" customFormat="false" ht="12.75" hidden="false" customHeight="false" outlineLevel="0" collapsed="false">
      <c r="B43" s="1" t="s">
        <v>47</v>
      </c>
      <c r="C43" s="2" t="s">
        <v>305</v>
      </c>
      <c r="D43" s="28" t="s">
        <v>15</v>
      </c>
      <c r="E43" s="17" t="n">
        <v>10000</v>
      </c>
      <c r="F43" s="29" t="n">
        <v>10000</v>
      </c>
      <c r="G43" s="14"/>
      <c r="I43" s="4"/>
      <c r="K43" s="15"/>
      <c r="L43" s="15"/>
      <c r="M43" s="15"/>
      <c r="N43" s="15"/>
      <c r="O43" s="15"/>
      <c r="P43" s="15"/>
      <c r="Q43" s="15"/>
      <c r="R43" s="15"/>
      <c r="S43" s="15"/>
      <c r="T43" s="18"/>
      <c r="U43" s="18"/>
      <c r="V43" s="18"/>
      <c r="W43" s="15"/>
    </row>
    <row r="44" customFormat="false" ht="12.75" hidden="false" customHeight="false" outlineLevel="0" collapsed="false">
      <c r="B44" s="1" t="s">
        <v>47</v>
      </c>
      <c r="C44" s="2" t="s">
        <v>306</v>
      </c>
      <c r="D44" s="28" t="s">
        <v>9</v>
      </c>
      <c r="E44" s="17" t="n">
        <v>8000</v>
      </c>
      <c r="F44" s="29" t="n">
        <v>8000</v>
      </c>
      <c r="G44" s="14"/>
      <c r="I44" s="4"/>
      <c r="K44" s="15"/>
      <c r="L44" s="15"/>
      <c r="M44" s="15"/>
      <c r="N44" s="15"/>
      <c r="O44" s="15"/>
      <c r="P44" s="15"/>
      <c r="Q44" s="51"/>
      <c r="R44" s="15"/>
      <c r="S44" s="15"/>
      <c r="T44" s="15"/>
      <c r="U44" s="15"/>
      <c r="V44" s="15"/>
      <c r="W44" s="15"/>
    </row>
    <row r="45" customFormat="false" ht="12.75" hidden="false" customHeight="false" outlineLevel="0" collapsed="false">
      <c r="B45" s="1" t="s">
        <v>47</v>
      </c>
      <c r="C45" s="2" t="s">
        <v>307</v>
      </c>
      <c r="D45" s="28" t="s">
        <v>132</v>
      </c>
      <c r="E45" s="17" t="n">
        <v>12000</v>
      </c>
      <c r="F45" s="29" t="n">
        <v>12000</v>
      </c>
      <c r="G45" s="14"/>
      <c r="I45" s="4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</row>
    <row r="46" customFormat="false" ht="12.75" hidden="false" customHeight="false" outlineLevel="0" collapsed="false">
      <c r="B46" s="1" t="s">
        <v>47</v>
      </c>
      <c r="C46" s="2" t="s">
        <v>308</v>
      </c>
      <c r="D46" s="28" t="s">
        <v>35</v>
      </c>
      <c r="E46" s="17" t="n">
        <v>10000</v>
      </c>
      <c r="F46" s="29" t="n">
        <v>10000</v>
      </c>
      <c r="G46" s="14"/>
      <c r="I46" s="4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</row>
    <row r="47" customFormat="false" ht="12.75" hidden="false" customHeight="false" outlineLevel="0" collapsed="false">
      <c r="B47" s="1" t="s">
        <v>47</v>
      </c>
      <c r="C47" s="2" t="s">
        <v>309</v>
      </c>
      <c r="D47" s="28" t="s">
        <v>76</v>
      </c>
      <c r="E47" s="17" t="n">
        <v>10000</v>
      </c>
      <c r="F47" s="29" t="n">
        <v>10000</v>
      </c>
      <c r="G47" s="14"/>
      <c r="I47" s="4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</row>
    <row r="48" customFormat="false" ht="12.75" hidden="false" customHeight="false" outlineLevel="0" collapsed="false">
      <c r="A48" s="34"/>
      <c r="B48" s="34" t="s">
        <v>47</v>
      </c>
      <c r="C48" s="35" t="s">
        <v>208</v>
      </c>
      <c r="D48" s="36" t="s">
        <v>95</v>
      </c>
      <c r="E48" s="37" t="n">
        <v>5000</v>
      </c>
      <c r="F48" s="29" t="n">
        <v>5000</v>
      </c>
      <c r="G48" s="14"/>
      <c r="H48" s="19"/>
      <c r="I48" s="25"/>
      <c r="J48" s="19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7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  <c r="FP48" s="19"/>
      <c r="FQ48" s="19"/>
      <c r="FR48" s="19"/>
      <c r="FS48" s="19"/>
      <c r="FT48" s="19"/>
      <c r="FU48" s="19"/>
      <c r="FV48" s="19"/>
      <c r="FW48" s="19"/>
      <c r="FX48" s="19"/>
      <c r="FY48" s="19"/>
      <c r="FZ48" s="19"/>
      <c r="GA48" s="19"/>
      <c r="GB48" s="19"/>
      <c r="GC48" s="19"/>
      <c r="GD48" s="19"/>
      <c r="GE48" s="19"/>
      <c r="GF48" s="19"/>
      <c r="GG48" s="19"/>
      <c r="GH48" s="19"/>
      <c r="GI48" s="19"/>
      <c r="GJ48" s="19"/>
      <c r="GK48" s="19"/>
      <c r="GL48" s="19"/>
      <c r="GM48" s="19"/>
      <c r="GN48" s="19"/>
      <c r="GO48" s="19"/>
      <c r="GP48" s="19"/>
      <c r="GQ48" s="19"/>
      <c r="GR48" s="19"/>
      <c r="GS48" s="19"/>
      <c r="GT48" s="19"/>
      <c r="GU48" s="19"/>
      <c r="GV48" s="19"/>
      <c r="GW48" s="19"/>
      <c r="GX48" s="19"/>
      <c r="GY48" s="19"/>
      <c r="GZ48" s="19"/>
      <c r="HA48" s="19"/>
      <c r="HB48" s="19"/>
      <c r="HC48" s="19"/>
      <c r="HD48" s="19"/>
      <c r="HE48" s="19"/>
      <c r="HF48" s="19"/>
      <c r="HG48" s="19"/>
      <c r="HH48" s="19"/>
      <c r="HI48" s="19"/>
      <c r="HJ48" s="19"/>
      <c r="HK48" s="19"/>
      <c r="HL48" s="19"/>
      <c r="HM48" s="19"/>
      <c r="HN48" s="19"/>
      <c r="HO48" s="19"/>
      <c r="HP48" s="19"/>
      <c r="HQ48" s="19"/>
      <c r="HR48" s="19"/>
      <c r="HS48" s="19"/>
      <c r="HT48" s="19"/>
      <c r="HU48" s="19"/>
      <c r="HV48" s="19"/>
      <c r="HW48" s="19"/>
      <c r="HX48" s="19"/>
      <c r="HY48" s="19"/>
      <c r="HZ48" s="19"/>
      <c r="IA48" s="19"/>
      <c r="IB48" s="19"/>
      <c r="IC48" s="19"/>
      <c r="ID48" s="19"/>
      <c r="IE48" s="19"/>
      <c r="IF48" s="19"/>
      <c r="IG48" s="19"/>
      <c r="IH48" s="19"/>
      <c r="II48" s="19"/>
      <c r="IJ48" s="19"/>
      <c r="IK48" s="19"/>
      <c r="IL48" s="19"/>
      <c r="IM48" s="19"/>
      <c r="IN48" s="19"/>
      <c r="IO48" s="19"/>
      <c r="IP48" s="19"/>
      <c r="IQ48" s="19"/>
      <c r="IR48" s="19"/>
      <c r="IS48" s="19"/>
      <c r="IT48" s="19"/>
      <c r="IU48" s="19"/>
      <c r="IV48" s="19"/>
      <c r="IW48" s="19"/>
    </row>
    <row r="49" customFormat="false" ht="25.5" hidden="false" customHeight="false" outlineLevel="0" collapsed="false">
      <c r="B49" s="1" t="s">
        <v>9</v>
      </c>
      <c r="C49" s="2" t="s">
        <v>310</v>
      </c>
      <c r="D49" s="28" t="s">
        <v>37</v>
      </c>
      <c r="E49" s="17" t="n">
        <v>20000</v>
      </c>
      <c r="F49" s="29" t="n">
        <v>20000</v>
      </c>
      <c r="G49" s="14" t="s">
        <v>311</v>
      </c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</row>
    <row r="50" customFormat="false" ht="12.75" hidden="false" customHeight="false" outlineLevel="0" collapsed="false">
      <c r="B50" s="1" t="s">
        <v>9</v>
      </c>
      <c r="C50" s="2" t="s">
        <v>312</v>
      </c>
      <c r="D50" s="28" t="s">
        <v>35</v>
      </c>
      <c r="E50" s="17" t="n">
        <v>1000</v>
      </c>
      <c r="F50" s="29" t="n">
        <v>1000</v>
      </c>
      <c r="G50" s="14"/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</row>
    <row r="51" customFormat="false" ht="12.75" hidden="false" customHeight="false" outlineLevel="0" collapsed="false">
      <c r="B51" s="1" t="s">
        <v>9</v>
      </c>
      <c r="C51" s="2" t="s">
        <v>313</v>
      </c>
      <c r="D51" s="28" t="s">
        <v>76</v>
      </c>
      <c r="E51" s="17" t="n">
        <v>1000</v>
      </c>
      <c r="F51" s="29" t="n">
        <v>1000</v>
      </c>
      <c r="G51" s="14"/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</row>
    <row r="52" customFormat="false" ht="12.75" hidden="false" customHeight="false" outlineLevel="0" collapsed="false">
      <c r="B52" s="1" t="s">
        <v>9</v>
      </c>
      <c r="C52" s="2" t="s">
        <v>314</v>
      </c>
      <c r="D52" s="28" t="s">
        <v>15</v>
      </c>
      <c r="E52" s="17" t="n">
        <v>15000</v>
      </c>
      <c r="F52" s="29" t="n">
        <v>15000</v>
      </c>
      <c r="G52" s="14" t="s">
        <v>315</v>
      </c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51" hidden="false" customHeight="false" outlineLevel="0" collapsed="false">
      <c r="B53" s="1" t="s">
        <v>9</v>
      </c>
      <c r="C53" s="2" t="s">
        <v>316</v>
      </c>
      <c r="D53" s="28" t="s">
        <v>9</v>
      </c>
      <c r="E53" s="17" t="n">
        <v>14000</v>
      </c>
      <c r="F53" s="29" t="n">
        <v>9400</v>
      </c>
      <c r="G53" s="14" t="s">
        <v>317</v>
      </c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customFormat="false" ht="25.5" hidden="false" customHeight="false" outlineLevel="0" collapsed="false">
      <c r="B54" s="1" t="s">
        <v>9</v>
      </c>
      <c r="C54" s="2" t="s">
        <v>318</v>
      </c>
      <c r="D54" s="28" t="s">
        <v>132</v>
      </c>
      <c r="E54" s="17" t="n">
        <v>5000</v>
      </c>
      <c r="F54" s="29" t="n">
        <v>5000</v>
      </c>
      <c r="G54" s="14"/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12.75" hidden="false" customHeight="false" outlineLevel="0" collapsed="false">
      <c r="B55" s="1" t="s">
        <v>9</v>
      </c>
      <c r="C55" s="2" t="s">
        <v>319</v>
      </c>
      <c r="D55" s="28" t="s">
        <v>132</v>
      </c>
      <c r="E55" s="17" t="n">
        <v>6000</v>
      </c>
      <c r="F55" s="29" t="n">
        <v>6000</v>
      </c>
      <c r="G55" s="14"/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25.5" hidden="false" customHeight="false" outlineLevel="0" collapsed="false">
      <c r="B56" s="1" t="s">
        <v>9</v>
      </c>
      <c r="C56" s="2" t="s">
        <v>320</v>
      </c>
      <c r="D56" s="28" t="s">
        <v>132</v>
      </c>
      <c r="E56" s="17" t="n">
        <v>6000</v>
      </c>
      <c r="F56" s="29" t="n">
        <v>6000</v>
      </c>
      <c r="G56" s="14" t="s">
        <v>321</v>
      </c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 t="n">
        <f aca="false">SUM(W43:W56)</f>
        <v>0</v>
      </c>
    </row>
    <row r="57" customFormat="false" ht="25.5" hidden="false" customHeight="false" outlineLevel="0" collapsed="false">
      <c r="B57" s="1" t="s">
        <v>9</v>
      </c>
      <c r="C57" s="2" t="s">
        <v>322</v>
      </c>
      <c r="D57" s="28" t="s">
        <v>132</v>
      </c>
      <c r="E57" s="17" t="n">
        <v>4000</v>
      </c>
      <c r="F57" s="13" t="n">
        <v>4000</v>
      </c>
      <c r="G57" s="16" t="s">
        <v>321</v>
      </c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2.75" hidden="false" customHeight="false" outlineLevel="0" collapsed="false">
      <c r="B58" s="1" t="s">
        <v>9</v>
      </c>
      <c r="C58" s="2" t="s">
        <v>323</v>
      </c>
      <c r="D58" s="28" t="s">
        <v>95</v>
      </c>
      <c r="E58" s="17" t="n">
        <v>10000</v>
      </c>
      <c r="F58" s="13" t="n">
        <v>5000</v>
      </c>
      <c r="G58" s="16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customFormat="false" ht="12.75" hidden="false" customHeight="false" outlineLevel="0" collapsed="false">
      <c r="B59" s="1" t="s">
        <v>9</v>
      </c>
      <c r="C59" s="2" t="s">
        <v>324</v>
      </c>
      <c r="D59" s="28" t="s">
        <v>132</v>
      </c>
      <c r="E59" s="17" t="n">
        <v>10000</v>
      </c>
      <c r="F59" s="13" t="n">
        <v>5000</v>
      </c>
      <c r="G59" s="16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2.75" hidden="false" customHeight="false" outlineLevel="0" collapsed="false">
      <c r="A60" s="10" t="s">
        <v>105</v>
      </c>
      <c r="B60" s="10"/>
      <c r="C60" s="38" t="s">
        <v>105</v>
      </c>
      <c r="D60" s="6"/>
      <c r="E60" s="39" t="n">
        <f aca="false">SUM(E42:E59)</f>
        <v>167000</v>
      </c>
      <c r="F60" s="45" t="n">
        <f aca="false">SUM(F42:F59)</f>
        <v>152400</v>
      </c>
      <c r="G60" s="40"/>
      <c r="H60" s="10"/>
      <c r="I60" s="41"/>
      <c r="J60" s="10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10"/>
      <c r="EU60" s="10"/>
      <c r="EV60" s="10"/>
      <c r="EW60" s="10"/>
      <c r="EX60" s="10"/>
      <c r="EY60" s="10"/>
      <c r="EZ60" s="10"/>
      <c r="FA60" s="10"/>
      <c r="FB60" s="10"/>
      <c r="FC60" s="10"/>
      <c r="FD60" s="10"/>
      <c r="FE60" s="10"/>
      <c r="FF60" s="10"/>
      <c r="FG60" s="10"/>
      <c r="FH60" s="10"/>
      <c r="FI60" s="10"/>
      <c r="FJ60" s="10"/>
      <c r="FK60" s="10"/>
      <c r="FL60" s="10"/>
      <c r="FM60" s="10"/>
      <c r="FN60" s="10"/>
      <c r="FO60" s="10"/>
      <c r="FP60" s="10"/>
      <c r="FQ60" s="10"/>
      <c r="FR60" s="10"/>
      <c r="FS60" s="10"/>
      <c r="FT60" s="10"/>
      <c r="FU60" s="10"/>
      <c r="FV60" s="10"/>
      <c r="FW60" s="10"/>
      <c r="FX60" s="10"/>
      <c r="FY60" s="10"/>
      <c r="FZ60" s="10"/>
      <c r="GA60" s="10"/>
      <c r="GB60" s="10"/>
      <c r="GC60" s="10"/>
      <c r="GD60" s="10"/>
      <c r="GE60" s="10"/>
      <c r="GF60" s="10"/>
      <c r="GG60" s="10"/>
      <c r="GH60" s="10"/>
      <c r="GI60" s="10"/>
      <c r="GJ60" s="10"/>
      <c r="GK60" s="10"/>
      <c r="GL60" s="10"/>
      <c r="GM60" s="10"/>
      <c r="GN60" s="10"/>
      <c r="GO60" s="10"/>
      <c r="GP60" s="10"/>
      <c r="GQ60" s="10"/>
      <c r="GR60" s="10"/>
      <c r="GS60" s="10"/>
      <c r="GT60" s="10"/>
      <c r="GU60" s="10"/>
      <c r="GV60" s="10"/>
      <c r="GW60" s="10"/>
      <c r="GX60" s="10"/>
      <c r="GY60" s="10"/>
      <c r="GZ60" s="10"/>
      <c r="HA60" s="10"/>
      <c r="HB60" s="10"/>
      <c r="HC60" s="10"/>
      <c r="HD60" s="10"/>
      <c r="HE60" s="10"/>
      <c r="HF60" s="10"/>
      <c r="HG60" s="10"/>
      <c r="HH60" s="10"/>
      <c r="HI60" s="10"/>
      <c r="HJ60" s="10"/>
      <c r="HK60" s="10"/>
      <c r="HL60" s="10"/>
      <c r="HM60" s="10"/>
      <c r="HN60" s="10"/>
      <c r="HO60" s="10"/>
      <c r="HP60" s="10"/>
      <c r="HQ60" s="10"/>
      <c r="HR60" s="10"/>
      <c r="HS60" s="10"/>
      <c r="HT60" s="10"/>
      <c r="HU60" s="10"/>
      <c r="HV60" s="10"/>
      <c r="HW60" s="10"/>
      <c r="HX60" s="10"/>
      <c r="HY60" s="10"/>
      <c r="HZ60" s="10"/>
      <c r="IA60" s="10"/>
      <c r="IB60" s="10"/>
      <c r="IC60" s="10"/>
      <c r="ID60" s="10"/>
      <c r="IE60" s="10"/>
      <c r="IF60" s="10"/>
      <c r="IG60" s="10"/>
      <c r="IH60" s="10"/>
      <c r="II60" s="10"/>
      <c r="IJ60" s="10"/>
      <c r="IK60" s="10"/>
      <c r="IL60" s="10"/>
      <c r="IM60" s="10"/>
      <c r="IN60" s="10"/>
      <c r="IO60" s="10"/>
      <c r="IP60" s="10"/>
      <c r="IQ60" s="10"/>
      <c r="IR60" s="10"/>
      <c r="IS60" s="10"/>
      <c r="IT60" s="10"/>
      <c r="IU60" s="10"/>
      <c r="IV60" s="10"/>
      <c r="IW60" s="10"/>
    </row>
    <row r="61" customFormat="false" ht="12.75" hidden="false" customHeight="false" outlineLevel="0" collapsed="false">
      <c r="D61" s="28"/>
      <c r="E61" s="17"/>
      <c r="F61" s="13"/>
      <c r="G61" s="16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A62" s="10" t="s">
        <v>339</v>
      </c>
      <c r="B62" s="10"/>
      <c r="C62" s="38"/>
      <c r="D62" s="60"/>
      <c r="E62" s="39" t="n">
        <v>9000000</v>
      </c>
      <c r="F62" s="45" t="n">
        <v>9000000</v>
      </c>
      <c r="G62" s="40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A63" s="10" t="s">
        <v>340</v>
      </c>
      <c r="B63" s="10"/>
      <c r="C63" s="38"/>
      <c r="D63" s="60"/>
      <c r="E63" s="39" t="n">
        <f aca="false">E26</f>
        <v>471000</v>
      </c>
      <c r="F63" s="39" t="n">
        <f aca="false">F26</f>
        <v>0</v>
      </c>
      <c r="G63" s="56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A64" s="10" t="s">
        <v>341</v>
      </c>
      <c r="B64" s="10"/>
      <c r="C64" s="38"/>
      <c r="D64" s="60"/>
      <c r="E64" s="39" t="n">
        <f aca="false">SUM(E62-E63)</f>
        <v>8529000</v>
      </c>
      <c r="F64" s="39" t="n">
        <f aca="false">SUM(F62-F63)</f>
        <v>9000000</v>
      </c>
      <c r="G64" s="56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A65" s="10"/>
      <c r="B65" s="10"/>
      <c r="C65" s="38"/>
      <c r="D65" s="60"/>
      <c r="E65" s="39"/>
      <c r="F65" s="45"/>
      <c r="G65" s="56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A66" s="10" t="s">
        <v>339</v>
      </c>
      <c r="B66" s="10"/>
      <c r="C66" s="38"/>
      <c r="D66" s="60"/>
      <c r="E66" s="39" t="n">
        <v>9000000</v>
      </c>
      <c r="F66" s="45" t="n">
        <v>9000000</v>
      </c>
      <c r="G66" s="62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A67" s="10" t="s">
        <v>342</v>
      </c>
      <c r="B67" s="10"/>
      <c r="C67" s="38"/>
      <c r="D67" s="60"/>
      <c r="E67" s="39" t="n">
        <f aca="false">E38</f>
        <v>314000</v>
      </c>
      <c r="F67" s="39" t="n">
        <f aca="false">F38</f>
        <v>296000</v>
      </c>
      <c r="G67" s="62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2.75" hidden="false" customHeight="false" outlineLevel="0" collapsed="false">
      <c r="A68" s="10" t="s">
        <v>341</v>
      </c>
      <c r="B68" s="10"/>
      <c r="C68" s="38"/>
      <c r="D68" s="60"/>
      <c r="E68" s="39" t="n">
        <f aca="false">SUM(E66-E67)</f>
        <v>8686000</v>
      </c>
      <c r="F68" s="39" t="n">
        <f aca="false">SUM(F66-F67)</f>
        <v>8704000</v>
      </c>
      <c r="G68" s="62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customFormat="false" ht="12.75" hidden="false" customHeight="false" outlineLevel="0" collapsed="false">
      <c r="A69" s="10"/>
      <c r="B69" s="10"/>
      <c r="C69" s="38"/>
      <c r="D69" s="60"/>
      <c r="E69" s="39"/>
      <c r="F69" s="39"/>
      <c r="G69" s="62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customFormat="false" ht="12.75" hidden="false" customHeight="false" outlineLevel="0" collapsed="false">
      <c r="A70" s="10" t="s">
        <v>343</v>
      </c>
      <c r="B70" s="10"/>
      <c r="C70" s="38"/>
      <c r="D70" s="60"/>
      <c r="E70" s="39" t="n">
        <v>1200000</v>
      </c>
      <c r="F70" s="39" t="n">
        <v>1200000</v>
      </c>
      <c r="G70" s="62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customFormat="false" ht="12.75" hidden="false" customHeight="false" outlineLevel="0" collapsed="false">
      <c r="A71" s="10" t="s">
        <v>344</v>
      </c>
      <c r="B71" s="10"/>
      <c r="C71" s="38"/>
      <c r="D71" s="60"/>
      <c r="E71" s="39" t="n">
        <f aca="false">E60</f>
        <v>167000</v>
      </c>
      <c r="F71" s="39" t="n">
        <f aca="false">F60</f>
        <v>152400</v>
      </c>
      <c r="G71" s="62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customFormat="false" ht="12.75" hidden="false" customHeight="false" outlineLevel="0" collapsed="false">
      <c r="A72" s="10" t="s">
        <v>341</v>
      </c>
      <c r="B72" s="10"/>
      <c r="C72" s="38"/>
      <c r="D72" s="60"/>
      <c r="E72" s="39" t="n">
        <f aca="false">SUM(E70-E71)</f>
        <v>1033000</v>
      </c>
      <c r="F72" s="39" t="n">
        <f aca="false">SUM(F70-F71)</f>
        <v>1047600</v>
      </c>
      <c r="G72" s="62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2.75" hidden="false" customHeight="false" outlineLevel="0" collapsed="false">
      <c r="A73" s="34"/>
      <c r="B73" s="10"/>
      <c r="C73" s="38"/>
      <c r="D73" s="60"/>
      <c r="E73" s="37"/>
      <c r="F73" s="37"/>
      <c r="G73" s="56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A74" s="34"/>
      <c r="B74" s="10"/>
      <c r="C74" s="38"/>
      <c r="D74" s="60"/>
      <c r="E74" s="37"/>
      <c r="F74" s="37"/>
      <c r="G74" s="56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56"/>
      <c r="F75" s="56"/>
      <c r="G75" s="56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56"/>
      <c r="F76" s="56"/>
      <c r="G76" s="56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56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56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2.75" hidden="false" customHeight="false" outlineLevel="0" collapsed="false">
      <c r="E79" s="56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customFormat="false" ht="12.75" hidden="false" customHeight="false" outlineLevel="0" collapsed="false">
      <c r="E81" s="4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</row>
    <row r="82" customFormat="false" ht="12.75" hidden="false" customHeight="false" outlineLevel="0" collapsed="false">
      <c r="E82" s="4"/>
      <c r="F82" s="56"/>
      <c r="G82" s="56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customFormat="false" ht="12.75" hidden="false" customHeight="false" outlineLevel="0" collapsed="false">
      <c r="E83" s="4"/>
      <c r="F83" s="56"/>
      <c r="G83" s="56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customFormat="false" ht="12.75" hidden="false" customHeight="false" outlineLevel="0" collapsed="false">
      <c r="E84" s="4"/>
      <c r="F84" s="56"/>
      <c r="G84" s="56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</row>
    <row r="85" customFormat="false" ht="12.75" hidden="false" customHeight="false" outlineLevel="0" collapsed="false">
      <c r="E85" s="4"/>
      <c r="F85" s="56"/>
      <c r="G85" s="56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4"/>
      <c r="F86" s="56"/>
      <c r="G86" s="56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"/>
      <c r="F87" s="56"/>
      <c r="G87" s="56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"/>
      <c r="F88" s="56"/>
      <c r="G88" s="56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56"/>
      <c r="G109" s="56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"/>
      <c r="F110" s="56"/>
      <c r="G110" s="56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"/>
      <c r="F111" s="56"/>
      <c r="G111" s="56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"/>
      <c r="F112" s="56"/>
      <c r="G112" s="56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"/>
      <c r="F113" s="56"/>
      <c r="G113" s="56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"/>
      <c r="F114" s="56"/>
      <c r="G114" s="56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56"/>
      <c r="G115" s="56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"/>
      <c r="F116" s="56"/>
      <c r="G116" s="56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</row>
    <row r="117" customFormat="false" ht="12.75" hidden="false" customHeight="false" outlineLevel="0" collapsed="false">
      <c r="E117" s="4"/>
      <c r="F117" s="56"/>
      <c r="G117" s="56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</row>
    <row r="118" customFormat="false" ht="12.75" hidden="false" customHeight="false" outlineLevel="0" collapsed="false">
      <c r="E118" s="4"/>
      <c r="F118" s="56"/>
      <c r="G118" s="56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</row>
    <row r="119" customFormat="false" ht="12.75" hidden="false" customHeight="false" outlineLevel="0" collapsed="false">
      <c r="E119" s="4"/>
      <c r="F119" s="62"/>
      <c r="G119" s="62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"/>
      <c r="F120" s="62"/>
      <c r="G120" s="62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customFormat="false" ht="12.75" hidden="false" customHeight="false" outlineLevel="0" collapsed="false">
      <c r="E121" s="43"/>
      <c r="F121" s="62"/>
      <c r="G121" s="62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3"/>
      <c r="F122" s="62"/>
      <c r="G122" s="62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3"/>
      <c r="F123" s="62"/>
      <c r="G123" s="62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3"/>
      <c r="F124" s="62"/>
      <c r="G124" s="62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customFormat="false" ht="12.75" hidden="false" customHeight="false" outlineLevel="0" collapsed="false">
      <c r="E125" s="4"/>
      <c r="F125" s="56"/>
      <c r="G125" s="56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"/>
      <c r="F126" s="56"/>
      <c r="G126" s="56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"/>
      <c r="F127" s="56"/>
      <c r="G127" s="56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</row>
    <row r="128" customFormat="false" ht="12.75" hidden="false" customHeight="false" outlineLevel="0" collapsed="false">
      <c r="E128" s="4"/>
      <c r="F128" s="56"/>
      <c r="G128" s="56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</row>
    <row r="129" customFormat="false" ht="12.75" hidden="false" customHeight="false" outlineLevel="0" collapsed="false">
      <c r="E129" s="4"/>
      <c r="F129" s="56"/>
      <c r="G129" s="56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</row>
    <row r="130" customFormat="false" ht="12.75" hidden="false" customHeight="false" outlineLevel="0" collapsed="false">
      <c r="E130" s="4"/>
      <c r="F130" s="56"/>
      <c r="G130" s="56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"/>
      <c r="F131" s="56"/>
      <c r="G131" s="56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customFormat="false" ht="12.75" hidden="false" customHeight="false" outlineLevel="0" collapsed="false">
      <c r="E132" s="4"/>
      <c r="F132" s="56"/>
      <c r="G132" s="56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"/>
      <c r="F133" s="56"/>
      <c r="G133" s="56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"/>
      <c r="F134" s="56"/>
      <c r="G134" s="56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"/>
      <c r="F135" s="56"/>
      <c r="G135" s="56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"/>
      <c r="F136" s="56"/>
      <c r="G136" s="56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E137" s="4"/>
      <c r="F137" s="56"/>
      <c r="G137" s="56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customFormat="false" ht="12.75" hidden="false" customHeight="false" outlineLevel="0" collapsed="false">
      <c r="E138" s="4"/>
      <c r="F138" s="56"/>
      <c r="G138" s="56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customFormat="false" ht="12.75" hidden="false" customHeight="false" outlineLevel="0" collapsed="false">
      <c r="E139" s="4"/>
      <c r="F139" s="56"/>
      <c r="G139" s="56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customFormat="false" ht="12.75" hidden="false" customHeight="false" outlineLevel="0" collapsed="false">
      <c r="E141" s="4"/>
      <c r="F141" s="56"/>
      <c r="G141" s="56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customFormat="false" ht="12.75" hidden="false" customHeight="false" outlineLevel="0" collapsed="false">
      <c r="E142" s="4"/>
      <c r="F142" s="56"/>
      <c r="G142" s="56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customFormat="false" ht="12.75" hidden="false" customHeight="false" outlineLevel="0" collapsed="false">
      <c r="E143" s="4"/>
      <c r="F143" s="56"/>
      <c r="G143" s="56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"/>
      <c r="F144" s="56"/>
      <c r="G144" s="56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"/>
      <c r="F145" s="56"/>
      <c r="G145" s="56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"/>
      <c r="F146" s="62"/>
      <c r="G146" s="62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"/>
      <c r="F147" s="62"/>
      <c r="G147" s="62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"/>
      <c r="F148" s="62"/>
      <c r="G148" s="62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"/>
      <c r="F149" s="62"/>
      <c r="G149" s="62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"/>
      <c r="F150" s="62"/>
      <c r="G150" s="62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"/>
      <c r="F151" s="56"/>
      <c r="G151" s="56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"/>
      <c r="F152" s="56"/>
      <c r="G152" s="56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"/>
      <c r="F153" s="56"/>
      <c r="G153" s="56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"/>
      <c r="F154" s="56"/>
      <c r="G154" s="56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"/>
      <c r="F155" s="56"/>
      <c r="G155" s="56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3"/>
      <c r="F156" s="62"/>
      <c r="G156" s="62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3"/>
      <c r="F157" s="62"/>
      <c r="G157" s="62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</row>
    <row r="158" customFormat="false" ht="12.75" hidden="false" customHeight="false" outlineLevel="0" collapsed="false">
      <c r="E158" s="43"/>
      <c r="F158" s="62"/>
      <c r="G158" s="62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3"/>
      <c r="F159" s="62"/>
      <c r="G159" s="62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3"/>
      <c r="F160" s="62"/>
      <c r="G160" s="62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3"/>
      <c r="F161" s="62"/>
      <c r="G161" s="62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customFormat="false" ht="12.75" hidden="false" customHeight="false" outlineLevel="0" collapsed="false">
      <c r="E162" s="43"/>
      <c r="F162" s="62"/>
      <c r="G162" s="62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3"/>
      <c r="F163" s="62"/>
      <c r="G163" s="62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3"/>
      <c r="F164" s="62"/>
      <c r="G164" s="62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3"/>
      <c r="F165" s="62"/>
      <c r="G165" s="62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"/>
      <c r="F166" s="56"/>
      <c r="G166" s="56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"/>
      <c r="F167" s="56"/>
      <c r="G167" s="56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"/>
      <c r="F168" s="56"/>
      <c r="G168" s="56"/>
      <c r="I168" s="4"/>
      <c r="K168" s="15"/>
      <c r="L168" s="15"/>
      <c r="M168" s="15"/>
      <c r="O168" s="15"/>
      <c r="P168" s="15"/>
      <c r="Q168" s="15"/>
      <c r="R168" s="15"/>
      <c r="S168" s="15"/>
      <c r="T168" s="15"/>
      <c r="U168" s="15"/>
      <c r="V168" s="15"/>
      <c r="W168" s="15"/>
    </row>
    <row r="169" customFormat="false" ht="12.75" hidden="false" customHeight="false" outlineLevel="0" collapsed="false">
      <c r="E169" s="4"/>
      <c r="F169" s="56"/>
      <c r="G169" s="56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"/>
      <c r="F170" s="62"/>
      <c r="G170" s="62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customFormat="false" ht="12.75" hidden="false" customHeight="false" outlineLevel="0" collapsed="false">
      <c r="E171" s="4"/>
      <c r="F171" s="62"/>
      <c r="G171" s="62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</row>
    <row r="172" customFormat="false" ht="12.75" hidden="false" customHeight="false" outlineLevel="0" collapsed="false">
      <c r="E172" s="4"/>
      <c r="F172" s="56"/>
      <c r="G172" s="56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</row>
    <row r="173" customFormat="false" ht="12.75" hidden="false" customHeight="false" outlineLevel="0" collapsed="false">
      <c r="E173" s="4"/>
      <c r="F173" s="56"/>
      <c r="G173" s="56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</row>
    <row r="174" customFormat="false" ht="12.75" hidden="false" customHeight="false" outlineLevel="0" collapsed="false">
      <c r="E174" s="4"/>
      <c r="F174" s="56"/>
      <c r="G174" s="56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</row>
    <row r="175" customFormat="false" ht="12.75" hidden="false" customHeight="false" outlineLevel="0" collapsed="false">
      <c r="E175" s="4"/>
      <c r="F175" s="56"/>
      <c r="G175" s="56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</row>
    <row r="176" customFormat="false" ht="12.75" hidden="false" customHeight="false" outlineLevel="0" collapsed="false">
      <c r="E176" s="4"/>
      <c r="F176" s="56"/>
      <c r="G176" s="56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</row>
    <row r="177" customFormat="false" ht="12.75" hidden="false" customHeight="false" outlineLevel="0" collapsed="false">
      <c r="E177" s="4"/>
      <c r="F177" s="56"/>
      <c r="G177" s="56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</row>
    <row r="178" customFormat="false" ht="12.75" hidden="false" customHeight="false" outlineLevel="0" collapsed="false">
      <c r="E178" s="43"/>
      <c r="F178" s="62"/>
      <c r="G178" s="62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3"/>
      <c r="F179" s="62"/>
      <c r="G179" s="62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3"/>
      <c r="F180" s="62"/>
      <c r="G180" s="62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3"/>
      <c r="F181" s="62"/>
      <c r="G181" s="62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3"/>
      <c r="F182" s="62"/>
      <c r="G182" s="62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</row>
    <row r="183" customFormat="false" ht="12.75" hidden="false" customHeight="false" outlineLevel="0" collapsed="false">
      <c r="E183" s="43"/>
      <c r="F183" s="62"/>
      <c r="G183" s="62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customFormat="false" ht="12.75" hidden="false" customHeight="false" outlineLevel="0" collapsed="false">
      <c r="E184" s="43"/>
      <c r="F184" s="62"/>
      <c r="G184" s="62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3"/>
      <c r="F185" s="62"/>
      <c r="G185" s="62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customFormat="false" ht="12.75" hidden="false" customHeight="false" outlineLevel="0" collapsed="false">
      <c r="E186" s="43"/>
      <c r="F186" s="62"/>
      <c r="G186" s="62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"/>
      <c r="F187" s="56"/>
      <c r="G187" s="56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customFormat="false" ht="12.75" hidden="false" customHeight="false" outlineLevel="0" collapsed="false">
      <c r="E188" s="4"/>
      <c r="F188" s="56"/>
      <c r="G188" s="56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"/>
      <c r="F189" s="56"/>
      <c r="G189" s="56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E190" s="4"/>
      <c r="F190" s="56"/>
      <c r="G190" s="56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customFormat="false" ht="12.75" hidden="false" customHeight="false" outlineLevel="0" collapsed="false">
      <c r="E192" s="4"/>
      <c r="F192" s="56"/>
      <c r="G192" s="56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"/>
      <c r="F193" s="56"/>
      <c r="G193" s="56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"/>
      <c r="F194" s="56"/>
      <c r="G194" s="56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</row>
    <row r="195" customFormat="false" ht="12.75" hidden="false" customHeight="false" outlineLevel="0" collapsed="false">
      <c r="E195" s="4"/>
      <c r="F195" s="56"/>
      <c r="G195" s="56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</row>
    <row r="196" customFormat="false" ht="12.75" hidden="false" customHeight="false" outlineLevel="0" collapsed="false">
      <c r="E196" s="4"/>
      <c r="F196" s="56"/>
      <c r="G196" s="56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E197" s="4"/>
      <c r="F197" s="56"/>
      <c r="G197" s="56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E198" s="4"/>
      <c r="F198" s="56"/>
      <c r="G198" s="56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</row>
    <row r="199" customFormat="false" ht="12.75" hidden="false" customHeight="false" outlineLevel="0" collapsed="false">
      <c r="E199" s="4"/>
      <c r="F199" s="56"/>
      <c r="G199" s="56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E200" s="4"/>
      <c r="F200" s="56"/>
      <c r="G200" s="56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</row>
    <row r="201" customFormat="false" ht="12.75" hidden="false" customHeight="false" outlineLevel="0" collapsed="false">
      <c r="E201" s="4"/>
      <c r="F201" s="56"/>
      <c r="G201" s="56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E203" s="43"/>
      <c r="F203" s="62"/>
      <c r="G203" s="62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</row>
    <row r="204" customFormat="false" ht="12.75" hidden="false" customHeight="false" outlineLevel="0" collapsed="false">
      <c r="E204" s="43"/>
      <c r="F204" s="62"/>
      <c r="G204" s="62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56"/>
      <c r="G205" s="56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"/>
      <c r="F207" s="56"/>
      <c r="G207" s="56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customFormat="false" ht="12.75" hidden="false" customHeight="false" outlineLevel="0" collapsed="false">
      <c r="E208" s="4"/>
      <c r="F208" s="62"/>
      <c r="G208" s="62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</row>
    <row r="209" customFormat="false" ht="12.75" hidden="false" customHeight="false" outlineLevel="0" collapsed="false">
      <c r="E209" s="4"/>
      <c r="F209" s="56"/>
      <c r="G209" s="56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</row>
    <row r="210" customFormat="false" ht="12.75" hidden="false" customHeight="false" outlineLevel="0" collapsed="false">
      <c r="E210" s="4"/>
      <c r="F210" s="56"/>
      <c r="G210" s="56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</row>
    <row r="211" customFormat="false" ht="12.75" hidden="false" customHeight="false" outlineLevel="0" collapsed="false">
      <c r="E211" s="4"/>
      <c r="F211" s="56"/>
      <c r="G211" s="56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</row>
    <row r="212" customFormat="false" ht="12.75" hidden="false" customHeight="false" outlineLevel="0" collapsed="false">
      <c r="E212" s="4"/>
      <c r="F212" s="56"/>
      <c r="G212" s="56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</row>
    <row r="213" customFormat="false" ht="12.75" hidden="false" customHeight="false" outlineLevel="0" collapsed="false">
      <c r="E213" s="4"/>
      <c r="F213" s="56"/>
      <c r="G213" s="56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</row>
    <row r="214" customFormat="false" ht="12.75" hidden="false" customHeight="false" outlineLevel="0" collapsed="false">
      <c r="E214" s="43"/>
      <c r="F214" s="62"/>
      <c r="G214" s="62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</row>
    <row r="215" customFormat="false" ht="12.75" hidden="false" customHeight="false" outlineLevel="0" collapsed="false">
      <c r="E215" s="43"/>
      <c r="F215" s="62"/>
      <c r="G215" s="62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56"/>
      <c r="G216" s="56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</row>
    <row r="217" customFormat="false" ht="12.75" hidden="false" customHeight="false" outlineLevel="0" collapsed="false">
      <c r="E217" s="4"/>
      <c r="F217" s="56"/>
      <c r="G217" s="56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</row>
    <row r="218" customFormat="false" ht="12.75" hidden="false" customHeight="false" outlineLevel="0" collapsed="false">
      <c r="E218" s="4"/>
      <c r="F218" s="56"/>
      <c r="G218" s="56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</row>
    <row r="219" customFormat="false" ht="12.75" hidden="false" customHeight="false" outlineLevel="0" collapsed="false">
      <c r="E219" s="4"/>
      <c r="F219" s="56"/>
      <c r="G219" s="56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4"/>
      <c r="F220" s="56"/>
      <c r="G220" s="56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</row>
    <row r="221" customFormat="false" ht="12.75" hidden="false" customHeight="false" outlineLevel="0" collapsed="false">
      <c r="E221" s="4"/>
      <c r="F221" s="56"/>
      <c r="G221" s="56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 t="n">
        <f aca="false">SUM(W217:W221)</f>
        <v>0</v>
      </c>
    </row>
    <row r="222" customFormat="false" ht="12.75" hidden="false" customHeight="false" outlineLevel="0" collapsed="false">
      <c r="E222" s="4"/>
      <c r="F222" s="56"/>
      <c r="G222" s="56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</row>
    <row r="223" customFormat="false" ht="12.75" hidden="false" customHeight="false" outlineLevel="0" collapsed="false">
      <c r="E223" s="4"/>
      <c r="F223" s="56"/>
      <c r="G223" s="56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</row>
    <row r="224" customFormat="false" ht="12.75" hidden="false" customHeight="false" outlineLevel="0" collapsed="false">
      <c r="E224" s="4"/>
      <c r="F224" s="56"/>
      <c r="G224" s="56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</row>
    <row r="225" customFormat="false" ht="12.75" hidden="false" customHeight="false" outlineLevel="0" collapsed="false">
      <c r="E225" s="4"/>
      <c r="F225" s="56"/>
      <c r="G225" s="56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</row>
    <row r="226" customFormat="false" ht="12.75" hidden="false" customHeight="false" outlineLevel="0" collapsed="false">
      <c r="E226" s="4"/>
      <c r="F226" s="56"/>
      <c r="G226" s="56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</row>
    <row r="227" customFormat="false" ht="12.75" hidden="false" customHeight="false" outlineLevel="0" collapsed="false">
      <c r="E227" s="4"/>
      <c r="F227" s="56"/>
      <c r="G227" s="56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</row>
    <row r="228" customFormat="false" ht="12.75" hidden="false" customHeight="false" outlineLevel="0" collapsed="false">
      <c r="E228" s="4"/>
      <c r="F228" s="56"/>
      <c r="G228" s="56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 t="n">
        <f aca="false">SUM(W225:W228)</f>
        <v>0</v>
      </c>
    </row>
    <row r="229" customFormat="false" ht="12.75" hidden="false" customHeight="false" outlineLevel="0" collapsed="false">
      <c r="E229" s="4"/>
      <c r="F229" s="56"/>
      <c r="G229" s="56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</row>
    <row r="230" customFormat="false" ht="12.75" hidden="false" customHeight="false" outlineLevel="0" collapsed="false">
      <c r="E230" s="43"/>
      <c r="F230" s="62"/>
      <c r="G230" s="62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</row>
    <row r="231" customFormat="false" ht="12.75" hidden="false" customHeight="false" outlineLevel="0" collapsed="false">
      <c r="E231" s="43"/>
      <c r="F231" s="62"/>
      <c r="G231" s="62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</row>
    <row r="232" customFormat="false" ht="12.75" hidden="false" customHeight="false" outlineLevel="0" collapsed="false">
      <c r="E232" s="43"/>
      <c r="F232" s="62"/>
      <c r="G232" s="62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</row>
    <row r="233" customFormat="false" ht="12.75" hidden="false" customHeight="false" outlineLevel="0" collapsed="false">
      <c r="E233" s="43"/>
      <c r="F233" s="62"/>
      <c r="G233" s="62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</row>
    <row r="234" customFormat="false" ht="12.75" hidden="false" customHeight="false" outlineLevel="0" collapsed="false">
      <c r="A234" s="19"/>
      <c r="B234" s="19"/>
      <c r="C234" s="20"/>
      <c r="D234" s="21"/>
      <c r="E234" s="25"/>
      <c r="F234" s="63"/>
      <c r="G234" s="63"/>
      <c r="H234" s="19"/>
      <c r="I234" s="25"/>
      <c r="J234" s="19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  <c r="AZ234" s="19"/>
      <c r="BA234" s="19"/>
      <c r="BB234" s="19"/>
      <c r="BC234" s="19"/>
      <c r="BD234" s="19"/>
      <c r="BE234" s="19"/>
      <c r="BF234" s="19"/>
      <c r="BG234" s="19"/>
      <c r="BH234" s="19"/>
      <c r="BI234" s="19"/>
      <c r="BJ234" s="19"/>
      <c r="BK234" s="19"/>
      <c r="BL234" s="19"/>
      <c r="BM234" s="19"/>
      <c r="BN234" s="19"/>
      <c r="BO234" s="19"/>
      <c r="BP234" s="19"/>
      <c r="BQ234" s="19"/>
      <c r="BR234" s="19"/>
      <c r="BS234" s="19"/>
      <c r="BT234" s="19"/>
      <c r="BU234" s="19"/>
      <c r="BV234" s="19"/>
      <c r="BW234" s="19"/>
      <c r="BX234" s="19"/>
      <c r="BY234" s="19"/>
      <c r="BZ234" s="19"/>
      <c r="CA234" s="19"/>
      <c r="CB234" s="19"/>
      <c r="CC234" s="19"/>
      <c r="CD234" s="19"/>
      <c r="CE234" s="19"/>
      <c r="CF234" s="19"/>
      <c r="CG234" s="19"/>
      <c r="CH234" s="19"/>
      <c r="CI234" s="19"/>
      <c r="CJ234" s="19"/>
      <c r="CK234" s="19"/>
      <c r="CL234" s="19"/>
      <c r="CM234" s="19"/>
      <c r="CN234" s="19"/>
      <c r="CO234" s="19"/>
      <c r="CP234" s="19"/>
      <c r="CQ234" s="19"/>
      <c r="CR234" s="19"/>
      <c r="CS234" s="19"/>
      <c r="CT234" s="19"/>
      <c r="CU234" s="19"/>
      <c r="CV234" s="19"/>
      <c r="CW234" s="19"/>
      <c r="CX234" s="19"/>
      <c r="CY234" s="19"/>
      <c r="CZ234" s="19"/>
      <c r="DA234" s="19"/>
      <c r="DB234" s="19"/>
      <c r="DC234" s="19"/>
      <c r="DD234" s="19"/>
      <c r="DE234" s="19"/>
      <c r="DF234" s="19"/>
      <c r="DG234" s="19"/>
      <c r="DH234" s="19"/>
      <c r="DI234" s="19"/>
      <c r="DJ234" s="19"/>
      <c r="DK234" s="19"/>
      <c r="DL234" s="19"/>
      <c r="DM234" s="19"/>
      <c r="DN234" s="19"/>
      <c r="DO234" s="19"/>
      <c r="DP234" s="19"/>
      <c r="DQ234" s="19"/>
      <c r="DR234" s="19"/>
      <c r="DS234" s="19"/>
      <c r="DT234" s="19"/>
      <c r="DU234" s="19"/>
      <c r="DV234" s="19"/>
      <c r="DW234" s="19"/>
      <c r="DX234" s="19"/>
      <c r="DY234" s="19"/>
      <c r="DZ234" s="19"/>
      <c r="EA234" s="19"/>
      <c r="EB234" s="19"/>
      <c r="EC234" s="19"/>
      <c r="ED234" s="19"/>
      <c r="EE234" s="19"/>
      <c r="EF234" s="19"/>
      <c r="EG234" s="19"/>
      <c r="EH234" s="19"/>
      <c r="EI234" s="19"/>
      <c r="EJ234" s="19"/>
      <c r="EK234" s="19"/>
      <c r="EL234" s="19"/>
      <c r="EM234" s="19"/>
      <c r="EN234" s="19"/>
      <c r="EO234" s="19"/>
      <c r="EP234" s="19"/>
      <c r="EQ234" s="19"/>
      <c r="ER234" s="19"/>
      <c r="ES234" s="19"/>
      <c r="ET234" s="19"/>
      <c r="EU234" s="19"/>
      <c r="EV234" s="19"/>
      <c r="EW234" s="19"/>
      <c r="EX234" s="19"/>
      <c r="EY234" s="19"/>
      <c r="EZ234" s="19"/>
      <c r="FA234" s="19"/>
      <c r="FB234" s="19"/>
      <c r="FC234" s="19"/>
      <c r="FD234" s="19"/>
      <c r="FE234" s="19"/>
      <c r="FF234" s="19"/>
      <c r="FG234" s="19"/>
      <c r="FH234" s="19"/>
      <c r="FI234" s="19"/>
      <c r="FJ234" s="19"/>
      <c r="FK234" s="19"/>
      <c r="FL234" s="19"/>
      <c r="FM234" s="19"/>
      <c r="FN234" s="19"/>
      <c r="FO234" s="19"/>
      <c r="FP234" s="19"/>
      <c r="FQ234" s="19"/>
      <c r="FR234" s="19"/>
      <c r="FS234" s="19"/>
      <c r="FT234" s="19"/>
      <c r="FU234" s="19"/>
      <c r="FV234" s="19"/>
      <c r="FW234" s="19"/>
      <c r="FX234" s="19"/>
      <c r="FY234" s="19"/>
      <c r="FZ234" s="19"/>
      <c r="GA234" s="19"/>
      <c r="GB234" s="19"/>
      <c r="GC234" s="19"/>
      <c r="GD234" s="19"/>
      <c r="GE234" s="19"/>
      <c r="GF234" s="19"/>
      <c r="GG234" s="19"/>
      <c r="GH234" s="19"/>
      <c r="GI234" s="19"/>
      <c r="GJ234" s="19"/>
      <c r="GK234" s="19"/>
      <c r="GL234" s="19"/>
      <c r="GM234" s="19"/>
      <c r="GN234" s="19"/>
      <c r="GO234" s="19"/>
      <c r="GP234" s="19"/>
      <c r="GQ234" s="19"/>
      <c r="GR234" s="19"/>
      <c r="GS234" s="19"/>
      <c r="GT234" s="19"/>
      <c r="GU234" s="19"/>
      <c r="GV234" s="19"/>
      <c r="GW234" s="19"/>
      <c r="GX234" s="19"/>
      <c r="GY234" s="19"/>
      <c r="GZ234" s="19"/>
      <c r="HA234" s="19"/>
      <c r="HB234" s="19"/>
      <c r="HC234" s="19"/>
      <c r="HD234" s="19"/>
      <c r="HE234" s="19"/>
      <c r="HF234" s="19"/>
      <c r="HG234" s="19"/>
      <c r="HH234" s="19"/>
      <c r="HI234" s="19"/>
      <c r="HJ234" s="19"/>
      <c r="HK234" s="19"/>
      <c r="HL234" s="19"/>
      <c r="HM234" s="19"/>
      <c r="HN234" s="19"/>
      <c r="HO234" s="19"/>
      <c r="HP234" s="19"/>
      <c r="HQ234" s="19"/>
      <c r="HR234" s="19"/>
      <c r="HS234" s="19"/>
      <c r="HT234" s="19"/>
      <c r="HU234" s="19"/>
      <c r="HV234" s="19"/>
      <c r="HW234" s="19"/>
      <c r="HX234" s="19"/>
      <c r="HY234" s="19"/>
      <c r="HZ234" s="19"/>
      <c r="IA234" s="19"/>
      <c r="IB234" s="19"/>
      <c r="IC234" s="19"/>
      <c r="ID234" s="19"/>
      <c r="IE234" s="19"/>
      <c r="IF234" s="19"/>
      <c r="IG234" s="19"/>
      <c r="IH234" s="19"/>
      <c r="II234" s="19"/>
      <c r="IJ234" s="19"/>
      <c r="IK234" s="19"/>
      <c r="IL234" s="19"/>
      <c r="IM234" s="19"/>
      <c r="IN234" s="19"/>
      <c r="IO234" s="19"/>
      <c r="IP234" s="19"/>
      <c r="IQ234" s="19"/>
      <c r="IR234" s="19"/>
      <c r="IS234" s="19"/>
      <c r="IT234" s="19"/>
      <c r="IU234" s="19"/>
      <c r="IV234" s="19"/>
      <c r="IW234" s="19"/>
    </row>
    <row r="235" customFormat="false" ht="12.75" hidden="false" customHeight="false" outlineLevel="0" collapsed="false">
      <c r="E235" s="43"/>
      <c r="F235" s="62"/>
      <c r="G235" s="62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</row>
    <row r="236" customFormat="false" ht="12.75" hidden="false" customHeight="false" outlineLevel="0" collapsed="false">
      <c r="E236" s="4"/>
      <c r="F236" s="56"/>
      <c r="G236" s="56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</row>
    <row r="237" customFormat="false" ht="12.75" hidden="false" customHeight="false" outlineLevel="0" collapsed="false"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customFormat="false" ht="12.75" hidden="false" customHeight="false" outlineLevel="0" collapsed="false">
      <c r="E238" s="4"/>
      <c r="F238" s="56"/>
      <c r="G238" s="56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customFormat="false" ht="12.75" hidden="false" customHeight="false" outlineLevel="0" collapsed="false">
      <c r="E239" s="4"/>
      <c r="F239" s="56"/>
      <c r="G239" s="56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</row>
    <row r="240" customFormat="false" ht="12.75" hidden="false" customHeight="false" outlineLevel="0" collapsed="false">
      <c r="E240" s="4"/>
      <c r="F240" s="56"/>
      <c r="G240" s="56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E241" s="4"/>
      <c r="F241" s="56"/>
      <c r="G241" s="56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customFormat="false" ht="12.75" hidden="false" customHeight="false" outlineLevel="0" collapsed="false">
      <c r="E242" s="4"/>
      <c r="F242" s="56"/>
      <c r="G242" s="56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</row>
    <row r="243" customFormat="false" ht="12.75" hidden="false" customHeight="false" outlineLevel="0" collapsed="false">
      <c r="E243" s="4"/>
      <c r="F243" s="56"/>
      <c r="G243" s="56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12.75" hidden="false" customHeight="false" outlineLevel="0" collapsed="false">
      <c r="E244" s="4"/>
      <c r="F244" s="56"/>
      <c r="G244" s="56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12.75" hidden="false" customHeight="false" outlineLevel="0" collapsed="false">
      <c r="E245" s="4"/>
      <c r="F245" s="56"/>
      <c r="G245" s="56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</row>
    <row r="246" customFormat="false" ht="12.75" hidden="false" customHeight="false" outlineLevel="0" collapsed="false">
      <c r="E246" s="4"/>
      <c r="F246" s="56"/>
      <c r="G246" s="56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</row>
    <row r="247" customFormat="false" ht="12.75" hidden="false" customHeight="false" outlineLevel="0" collapsed="false">
      <c r="E247" s="4"/>
      <c r="F247" s="56"/>
      <c r="G247" s="56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</row>
    <row r="248" customFormat="false" ht="12.75" hidden="false" customHeight="false" outlineLevel="0" collapsed="false">
      <c r="E248" s="4"/>
      <c r="F248" s="4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"/>
      <c r="F249" s="62"/>
      <c r="G249" s="62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E250" s="4"/>
      <c r="F250" s="62"/>
      <c r="G250" s="62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</row>
    <row r="251" customFormat="false" ht="12.75" hidden="false" customHeight="false" outlineLevel="0" collapsed="false">
      <c r="E251" s="4"/>
      <c r="F251" s="62"/>
      <c r="G251" s="62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</row>
    <row r="252" customFormat="false" ht="12.75" hidden="false" customHeight="false" outlineLevel="0" collapsed="false">
      <c r="E252" s="4"/>
      <c r="F252" s="62"/>
      <c r="G252" s="62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4"/>
      <c r="F253" s="62"/>
      <c r="G253" s="62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customFormat="false" ht="12.75" hidden="false" customHeight="false" outlineLevel="0" collapsed="false">
      <c r="E254" s="4"/>
      <c r="F254" s="62"/>
      <c r="G254" s="62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</row>
    <row r="255" customFormat="false" ht="12.75" hidden="false" customHeight="false" outlineLevel="0" collapsed="false">
      <c r="E255" s="4"/>
      <c r="F255" s="62"/>
      <c r="G255" s="62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</row>
    <row r="256" customFormat="false" ht="12.75" hidden="false" customHeight="false" outlineLevel="0" collapsed="false">
      <c r="E256" s="64"/>
      <c r="F256" s="62"/>
      <c r="G256" s="62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</row>
    <row r="257" customFormat="false" ht="12.75" hidden="false" customHeight="false" outlineLevel="0" collapsed="false">
      <c r="E257" s="4"/>
      <c r="F257" s="56"/>
      <c r="G257" s="56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customFormat="false" ht="12.75" hidden="false" customHeight="false" outlineLevel="0" collapsed="false">
      <c r="E258" s="4"/>
      <c r="F258" s="56"/>
      <c r="G258" s="56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</row>
    <row r="259" customFormat="false" ht="12.75" hidden="false" customHeight="false" outlineLevel="0" collapsed="false">
      <c r="E259" s="4"/>
      <c r="F259" s="56"/>
      <c r="G259" s="56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</row>
    <row r="260" customFormat="false" ht="12.75" hidden="false" customHeight="false" outlineLevel="0" collapsed="false">
      <c r="E260" s="4"/>
      <c r="F260" s="56"/>
      <c r="G260" s="56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</row>
    <row r="261" customFormat="false" ht="12.75" hidden="false" customHeight="false" outlineLevel="0" collapsed="false">
      <c r="E261" s="4"/>
      <c r="F261" s="56"/>
      <c r="G261" s="56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</row>
    <row r="262" customFormat="false" ht="12.75" hidden="false" customHeight="false" outlineLevel="0" collapsed="false">
      <c r="E262" s="4"/>
      <c r="F262" s="56"/>
      <c r="G262" s="56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</row>
    <row r="263" customFormat="false" ht="12.75" hidden="false" customHeight="false" outlineLevel="0" collapsed="false">
      <c r="E263" s="4"/>
      <c r="F263" s="56"/>
      <c r="G263" s="56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 t="n">
        <f aca="false">SUM(W260:W263)</f>
        <v>0</v>
      </c>
    </row>
    <row r="264" customFormat="false" ht="12.75" hidden="false" customHeight="false" outlineLevel="0" collapsed="false">
      <c r="E264" s="4"/>
      <c r="F264" s="56"/>
      <c r="G264" s="56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</row>
    <row r="265" customFormat="false" ht="12.75" hidden="false" customHeight="false" outlineLevel="0" collapsed="false">
      <c r="E265" s="4"/>
      <c r="F265" s="56"/>
      <c r="G265" s="56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</row>
    <row r="266" customFormat="false" ht="12.75" hidden="false" customHeight="false" outlineLevel="0" collapsed="false">
      <c r="E266" s="4"/>
      <c r="F266" s="56"/>
      <c r="G266" s="56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</row>
    <row r="267" customFormat="false" ht="12.75" hidden="false" customHeight="false" outlineLevel="0" collapsed="false">
      <c r="E267" s="4"/>
      <c r="F267" s="56"/>
      <c r="G267" s="56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</row>
    <row r="268" customFormat="false" ht="12.75" hidden="false" customHeight="false" outlineLevel="0" collapsed="false">
      <c r="E268" s="4"/>
      <c r="F268" s="56"/>
      <c r="G268" s="56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</row>
    <row r="269" customFormat="false" ht="12.75" hidden="false" customHeight="false" outlineLevel="0" collapsed="false">
      <c r="E269" s="4"/>
      <c r="F269" s="56"/>
      <c r="G269" s="56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</row>
    <row r="270" customFormat="false" ht="12.75" hidden="false" customHeight="false" outlineLevel="0" collapsed="false">
      <c r="E270" s="4"/>
      <c r="F270" s="56"/>
      <c r="G270" s="56"/>
      <c r="H270" s="4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</row>
    <row r="271" customFormat="false" ht="12.75" hidden="false" customHeight="false" outlineLevel="0" collapsed="false">
      <c r="E271" s="4"/>
      <c r="F271" s="56"/>
      <c r="G271" s="56"/>
      <c r="H271" s="4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"/>
      <c r="F272" s="56"/>
      <c r="G272" s="56"/>
      <c r="H272" s="4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"/>
      <c r="F273" s="56"/>
      <c r="G273" s="56"/>
      <c r="H273" s="4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 t="n">
        <f aca="false">SUM(W270:W273)</f>
        <v>0</v>
      </c>
    </row>
    <row r="274" customFormat="false" ht="12.75" hidden="false" customHeight="false" outlineLevel="0" collapsed="false">
      <c r="E274" s="4"/>
      <c r="F274" s="62"/>
      <c r="G274" s="62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12.75" hidden="false" customHeight="false" outlineLevel="0" collapsed="false">
      <c r="E275" s="4"/>
      <c r="F275" s="62"/>
      <c r="G275" s="62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3"/>
      <c r="F276" s="62"/>
      <c r="G276" s="62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"/>
      <c r="F277" s="56"/>
      <c r="G277" s="56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customFormat="false" ht="12.75" hidden="false" customHeight="false" outlineLevel="0" collapsed="false">
      <c r="E278" s="43"/>
      <c r="F278" s="62"/>
      <c r="G278" s="62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</row>
    <row r="279" customFormat="false" ht="12.75" hidden="false" customHeight="false" outlineLevel="0" collapsed="false">
      <c r="E279" s="43"/>
      <c r="F279" s="62"/>
      <c r="G279" s="62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E280" s="43"/>
      <c r="F280" s="62"/>
      <c r="G280" s="62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customFormat="false" ht="12.75" hidden="false" customHeight="false" outlineLevel="0" collapsed="false">
      <c r="E281" s="4"/>
      <c r="F281" s="56"/>
      <c r="G281" s="56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E282" s="4"/>
      <c r="F282" s="56"/>
      <c r="G282" s="56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</row>
    <row r="283" customFormat="false" ht="12.75" hidden="false" customHeight="false" outlineLevel="0" collapsed="false">
      <c r="E283" s="43"/>
      <c r="F283" s="62"/>
      <c r="G283" s="62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</row>
    <row r="284" customFormat="false" ht="12.75" hidden="false" customHeight="false" outlineLevel="0" collapsed="false">
      <c r="E284" s="43"/>
      <c r="F284" s="62"/>
      <c r="G284" s="62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</row>
    <row r="285" customFormat="false" ht="12.75" hidden="false" customHeight="false" outlineLevel="0" collapsed="false">
      <c r="E285" s="43"/>
      <c r="F285" s="62"/>
      <c r="G285" s="62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customFormat="false" ht="12.75" hidden="false" customHeight="false" outlineLevel="0" collapsed="false">
      <c r="E286" s="43"/>
      <c r="F286" s="62"/>
      <c r="G286" s="62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</row>
    <row r="287" customFormat="false" ht="12.75" hidden="false" customHeight="false" outlineLevel="0" collapsed="false">
      <c r="E287" s="43"/>
      <c r="F287" s="62"/>
      <c r="G287" s="62"/>
      <c r="I287" s="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</row>
    <row r="288" customFormat="false" ht="12.75" hidden="false" customHeight="false" outlineLevel="0" collapsed="false">
      <c r="E288" s="4"/>
      <c r="F288" s="62"/>
      <c r="G288" s="62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</row>
    <row r="289" customFormat="false" ht="12.75" hidden="false" customHeight="false" outlineLevel="0" collapsed="false">
      <c r="E289" s="4"/>
      <c r="F289" s="62"/>
      <c r="G289" s="62"/>
      <c r="I289" s="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</row>
    <row r="290" customFormat="false" ht="12.75" hidden="false" customHeight="false" outlineLevel="0" collapsed="false">
      <c r="E290" s="4"/>
      <c r="F290" s="56"/>
      <c r="G290" s="56"/>
      <c r="I290" s="4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</row>
    <row r="291" customFormat="false" ht="12.75" hidden="false" customHeight="false" outlineLevel="0" collapsed="false">
      <c r="E291" s="4"/>
      <c r="F291" s="56"/>
      <c r="G291" s="56"/>
      <c r="I291" s="4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</row>
    <row r="292" customFormat="false" ht="12.75" hidden="false" customHeight="false" outlineLevel="0" collapsed="false">
      <c r="A292" s="19"/>
      <c r="B292" s="19"/>
      <c r="C292" s="20"/>
      <c r="D292" s="21"/>
      <c r="E292" s="25"/>
      <c r="F292" s="63"/>
      <c r="G292" s="63"/>
      <c r="H292" s="19"/>
      <c r="I292" s="25"/>
      <c r="J292" s="19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9"/>
      <c r="BB292" s="19"/>
      <c r="BC292" s="19"/>
      <c r="BD292" s="19"/>
      <c r="BE292" s="19"/>
      <c r="BF292" s="19"/>
      <c r="BG292" s="19"/>
      <c r="BH292" s="19"/>
      <c r="BI292" s="19"/>
      <c r="BJ292" s="19"/>
      <c r="BK292" s="19"/>
      <c r="BL292" s="19"/>
      <c r="BM292" s="19"/>
      <c r="BN292" s="19"/>
      <c r="BO292" s="19"/>
      <c r="BP292" s="19"/>
      <c r="BQ292" s="19"/>
      <c r="BR292" s="19"/>
      <c r="BS292" s="19"/>
      <c r="BT292" s="19"/>
      <c r="BU292" s="19"/>
      <c r="BV292" s="19"/>
      <c r="BW292" s="19"/>
      <c r="BX292" s="19"/>
      <c r="BY292" s="19"/>
      <c r="BZ292" s="19"/>
      <c r="CA292" s="19"/>
      <c r="CB292" s="19"/>
      <c r="CC292" s="19"/>
      <c r="CD292" s="19"/>
      <c r="CE292" s="19"/>
      <c r="CF292" s="19"/>
      <c r="CG292" s="19"/>
      <c r="CH292" s="19"/>
      <c r="CI292" s="19"/>
      <c r="CJ292" s="19"/>
      <c r="CK292" s="19"/>
      <c r="CL292" s="19"/>
      <c r="CM292" s="19"/>
      <c r="CN292" s="19"/>
      <c r="CO292" s="19"/>
      <c r="CP292" s="19"/>
      <c r="CQ292" s="19"/>
      <c r="CR292" s="19"/>
      <c r="CS292" s="19"/>
      <c r="CT292" s="19"/>
      <c r="CU292" s="19"/>
      <c r="CV292" s="19"/>
      <c r="CW292" s="19"/>
      <c r="CX292" s="19"/>
      <c r="CY292" s="19"/>
      <c r="CZ292" s="19"/>
      <c r="DA292" s="19"/>
      <c r="DB292" s="19"/>
      <c r="DC292" s="19"/>
      <c r="DD292" s="19"/>
      <c r="DE292" s="19"/>
      <c r="DF292" s="19"/>
      <c r="DG292" s="19"/>
      <c r="DH292" s="19"/>
      <c r="DI292" s="19"/>
      <c r="DJ292" s="19"/>
      <c r="DK292" s="19"/>
      <c r="DL292" s="19"/>
      <c r="DM292" s="19"/>
      <c r="DN292" s="19"/>
      <c r="DO292" s="19"/>
      <c r="DP292" s="19"/>
      <c r="DQ292" s="19"/>
      <c r="DR292" s="19"/>
      <c r="DS292" s="19"/>
      <c r="DT292" s="19"/>
      <c r="DU292" s="19"/>
      <c r="DV292" s="19"/>
      <c r="DW292" s="19"/>
      <c r="DX292" s="19"/>
      <c r="DY292" s="19"/>
      <c r="DZ292" s="19"/>
      <c r="EA292" s="19"/>
      <c r="EB292" s="19"/>
      <c r="EC292" s="19"/>
      <c r="ED292" s="19"/>
      <c r="EE292" s="19"/>
      <c r="EF292" s="19"/>
      <c r="EG292" s="19"/>
      <c r="EH292" s="19"/>
      <c r="EI292" s="19"/>
      <c r="EJ292" s="19"/>
      <c r="EK292" s="19"/>
      <c r="EL292" s="19"/>
      <c r="EM292" s="19"/>
      <c r="EN292" s="19"/>
      <c r="EO292" s="19"/>
      <c r="EP292" s="19"/>
      <c r="EQ292" s="19"/>
      <c r="ER292" s="19"/>
      <c r="ES292" s="19"/>
      <c r="ET292" s="19"/>
      <c r="EU292" s="19"/>
      <c r="EV292" s="19"/>
      <c r="EW292" s="19"/>
      <c r="EX292" s="19"/>
      <c r="EY292" s="19"/>
      <c r="EZ292" s="19"/>
      <c r="FA292" s="19"/>
      <c r="FB292" s="19"/>
      <c r="FC292" s="19"/>
      <c r="FD292" s="19"/>
      <c r="FE292" s="19"/>
      <c r="FF292" s="19"/>
      <c r="FG292" s="19"/>
      <c r="FH292" s="19"/>
      <c r="FI292" s="19"/>
      <c r="FJ292" s="19"/>
      <c r="FK292" s="19"/>
      <c r="FL292" s="19"/>
      <c r="FM292" s="19"/>
      <c r="FN292" s="19"/>
      <c r="FO292" s="19"/>
      <c r="FP292" s="19"/>
      <c r="FQ292" s="19"/>
      <c r="FR292" s="19"/>
      <c r="FS292" s="19"/>
      <c r="FT292" s="19"/>
      <c r="FU292" s="19"/>
      <c r="FV292" s="19"/>
      <c r="FW292" s="19"/>
      <c r="FX292" s="19"/>
      <c r="FY292" s="19"/>
      <c r="FZ292" s="19"/>
      <c r="GA292" s="19"/>
      <c r="GB292" s="19"/>
      <c r="GC292" s="19"/>
      <c r="GD292" s="19"/>
      <c r="GE292" s="19"/>
      <c r="GF292" s="19"/>
      <c r="GG292" s="19"/>
      <c r="GH292" s="19"/>
      <c r="GI292" s="19"/>
      <c r="GJ292" s="19"/>
      <c r="GK292" s="19"/>
      <c r="GL292" s="19"/>
      <c r="GM292" s="19"/>
      <c r="GN292" s="19"/>
      <c r="GO292" s="19"/>
      <c r="GP292" s="19"/>
      <c r="GQ292" s="19"/>
      <c r="GR292" s="19"/>
      <c r="GS292" s="19"/>
      <c r="GT292" s="19"/>
      <c r="GU292" s="19"/>
      <c r="GV292" s="19"/>
      <c r="GW292" s="19"/>
      <c r="GX292" s="19"/>
      <c r="GY292" s="19"/>
      <c r="GZ292" s="19"/>
      <c r="HA292" s="19"/>
      <c r="HB292" s="19"/>
      <c r="HC292" s="19"/>
      <c r="HD292" s="19"/>
      <c r="HE292" s="19"/>
      <c r="HF292" s="19"/>
      <c r="HG292" s="19"/>
      <c r="HH292" s="19"/>
      <c r="HI292" s="19"/>
      <c r="HJ292" s="19"/>
      <c r="HK292" s="19"/>
      <c r="HL292" s="19"/>
      <c r="HM292" s="19"/>
      <c r="HN292" s="19"/>
      <c r="HO292" s="19"/>
      <c r="HP292" s="19"/>
      <c r="HQ292" s="19"/>
      <c r="HR292" s="19"/>
      <c r="HS292" s="19"/>
      <c r="HT292" s="19"/>
      <c r="HU292" s="19"/>
      <c r="HV292" s="19"/>
      <c r="HW292" s="19"/>
      <c r="HX292" s="19"/>
      <c r="HY292" s="19"/>
      <c r="HZ292" s="19"/>
      <c r="IA292" s="19"/>
      <c r="IB292" s="19"/>
      <c r="IC292" s="19"/>
      <c r="ID292" s="19"/>
      <c r="IE292" s="19"/>
      <c r="IF292" s="19"/>
      <c r="IG292" s="19"/>
      <c r="IH292" s="19"/>
      <c r="II292" s="19"/>
      <c r="IJ292" s="19"/>
      <c r="IK292" s="19"/>
      <c r="IL292" s="19"/>
      <c r="IM292" s="19"/>
      <c r="IN292" s="19"/>
      <c r="IO292" s="19"/>
      <c r="IP292" s="19"/>
      <c r="IQ292" s="19"/>
      <c r="IR292" s="19"/>
      <c r="IS292" s="19"/>
      <c r="IT292" s="19"/>
      <c r="IU292" s="19"/>
      <c r="IV292" s="19"/>
      <c r="IW292" s="19"/>
    </row>
    <row r="293" customFormat="false" ht="12.75" hidden="false" customHeight="false" outlineLevel="0" collapsed="false">
      <c r="E293" s="4"/>
      <c r="F293" s="62"/>
      <c r="G293" s="62"/>
      <c r="I293" s="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</row>
    <row r="294" customFormat="false" ht="12.75" hidden="false" customHeight="false" outlineLevel="0" collapsed="false">
      <c r="E294" s="4"/>
      <c r="F294" s="62"/>
      <c r="G294" s="62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</row>
    <row r="295" customFormat="false" ht="12.75" hidden="false" customHeight="false" outlineLevel="0" collapsed="false">
      <c r="E295" s="4"/>
      <c r="F295" s="62"/>
      <c r="G295" s="62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</row>
    <row r="296" customFormat="false" ht="12.75" hidden="false" customHeight="false" outlineLevel="0" collapsed="false">
      <c r="E296" s="4"/>
      <c r="F296" s="62"/>
      <c r="G296" s="62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</row>
    <row r="297" customFormat="false" ht="12.75" hidden="false" customHeight="false" outlineLevel="0" collapsed="false">
      <c r="E297" s="4"/>
      <c r="F297" s="62"/>
      <c r="G297" s="62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</row>
    <row r="298" customFormat="false" ht="12.75" hidden="false" customHeight="false" outlineLevel="0" collapsed="false">
      <c r="E298" s="4"/>
      <c r="F298" s="62"/>
      <c r="G298" s="62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</row>
    <row r="299" customFormat="false" ht="12.75" hidden="false" customHeight="false" outlineLevel="0" collapsed="false">
      <c r="E299" s="43"/>
      <c r="F299" s="62"/>
      <c r="G299" s="62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</row>
    <row r="300" customFormat="false" ht="12.75" hidden="false" customHeight="false" outlineLevel="0" collapsed="false">
      <c r="E300" s="43"/>
      <c r="F300" s="62"/>
      <c r="G300" s="62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</row>
    <row r="301" customFormat="false" ht="12.75" hidden="false" customHeight="false" outlineLevel="0" collapsed="false">
      <c r="E301" s="43"/>
      <c r="F301" s="62"/>
      <c r="G301" s="62"/>
      <c r="I301" s="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</row>
    <row r="302" customFormat="false" ht="12.75" hidden="false" customHeight="false" outlineLevel="0" collapsed="false">
      <c r="E302" s="4"/>
      <c r="F302" s="62"/>
      <c r="G302" s="62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</row>
    <row r="303" customFormat="false" ht="12.75" hidden="false" customHeight="false" outlineLevel="0" collapsed="false">
      <c r="E303" s="4"/>
      <c r="F303" s="62"/>
      <c r="G303" s="62"/>
      <c r="I303" s="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</row>
    <row r="304" customFormat="false" ht="12.75" hidden="false" customHeight="false" outlineLevel="0" collapsed="false">
      <c r="E304" s="4"/>
      <c r="F304" s="62"/>
      <c r="G304" s="62"/>
      <c r="I304" s="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</row>
    <row r="305" customFormat="false" ht="12.75" hidden="false" customHeight="false" outlineLevel="0" collapsed="false">
      <c r="E305" s="4"/>
      <c r="F305" s="62"/>
      <c r="G305" s="62"/>
      <c r="I305" s="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customFormat="false" ht="12.75" hidden="false" customHeight="false" outlineLevel="0" collapsed="false">
      <c r="E306" s="4"/>
      <c r="F306" s="62"/>
      <c r="G306" s="62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</row>
    <row r="307" customFormat="false" ht="12.75" hidden="false" customHeight="false" outlineLevel="0" collapsed="false">
      <c r="E307" s="4"/>
      <c r="F307" s="62"/>
      <c r="G307" s="62"/>
      <c r="I307" s="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</row>
    <row r="308" customFormat="false" ht="12.75" hidden="false" customHeight="false" outlineLevel="0" collapsed="false">
      <c r="E308" s="4"/>
      <c r="F308" s="62"/>
      <c r="G308" s="62"/>
      <c r="I308" s="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</row>
    <row r="309" customFormat="false" ht="12.75" hidden="false" customHeight="false" outlineLevel="0" collapsed="false">
      <c r="E309" s="4"/>
      <c r="F309" s="62"/>
      <c r="G309" s="62"/>
      <c r="I309" s="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</row>
    <row r="310" customFormat="false" ht="12.75" hidden="false" customHeight="false" outlineLevel="0" collapsed="false">
      <c r="E310" s="4"/>
      <c r="F310" s="62"/>
      <c r="G310" s="62"/>
      <c r="I310" s="4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</row>
    <row r="311" customFormat="false" ht="12.75" hidden="false" customHeight="false" outlineLevel="0" collapsed="false">
      <c r="E311" s="4"/>
      <c r="F311" s="56"/>
      <c r="G311" s="56"/>
      <c r="I311" s="4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</row>
    <row r="312" customFormat="false" ht="12.75" hidden="false" customHeight="false" outlineLevel="0" collapsed="false">
      <c r="E312" s="4"/>
      <c r="F312" s="56"/>
      <c r="G312" s="56"/>
      <c r="I312" s="4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</row>
    <row r="313" customFormat="false" ht="12.75" hidden="false" customHeight="false" outlineLevel="0" collapsed="false">
      <c r="E313" s="4"/>
      <c r="F313" s="56"/>
      <c r="G313" s="56"/>
      <c r="I313" s="4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</row>
    <row r="314" customFormat="false" ht="12.75" hidden="false" customHeight="false" outlineLevel="0" collapsed="false">
      <c r="E314" s="4"/>
      <c r="F314" s="56"/>
      <c r="G314" s="56"/>
      <c r="I314" s="4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</row>
    <row r="315" customFormat="false" ht="12.75" hidden="false" customHeight="false" outlineLevel="0" collapsed="false">
      <c r="E315" s="4"/>
      <c r="F315" s="56"/>
      <c r="G315" s="56"/>
      <c r="I315" s="4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</row>
    <row r="316" customFormat="false" ht="12.75" hidden="false" customHeight="false" outlineLevel="0" collapsed="false">
      <c r="A316" s="19"/>
      <c r="B316" s="19"/>
      <c r="C316" s="20"/>
      <c r="D316" s="21"/>
      <c r="E316" s="25"/>
      <c r="F316" s="63"/>
      <c r="G316" s="63"/>
      <c r="H316" s="19"/>
      <c r="I316" s="25"/>
      <c r="J316" s="19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9"/>
      <c r="BB316" s="19"/>
      <c r="BC316" s="19"/>
      <c r="BD316" s="19"/>
      <c r="BE316" s="19"/>
      <c r="BF316" s="19"/>
      <c r="BG316" s="19"/>
      <c r="BH316" s="19"/>
      <c r="BI316" s="19"/>
      <c r="BJ316" s="19"/>
      <c r="BK316" s="19"/>
      <c r="BL316" s="19"/>
      <c r="BM316" s="19"/>
      <c r="BN316" s="19"/>
      <c r="BO316" s="19"/>
      <c r="BP316" s="19"/>
      <c r="BQ316" s="19"/>
      <c r="BR316" s="19"/>
      <c r="BS316" s="19"/>
      <c r="BT316" s="19"/>
      <c r="BU316" s="19"/>
      <c r="BV316" s="19"/>
      <c r="BW316" s="19"/>
      <c r="BX316" s="19"/>
      <c r="BY316" s="19"/>
      <c r="BZ316" s="19"/>
      <c r="CA316" s="19"/>
      <c r="CB316" s="19"/>
      <c r="CC316" s="19"/>
      <c r="CD316" s="19"/>
      <c r="CE316" s="19"/>
      <c r="CF316" s="19"/>
      <c r="CG316" s="19"/>
      <c r="CH316" s="19"/>
      <c r="CI316" s="19"/>
      <c r="CJ316" s="19"/>
      <c r="CK316" s="19"/>
      <c r="CL316" s="19"/>
      <c r="CM316" s="19"/>
      <c r="CN316" s="19"/>
      <c r="CO316" s="19"/>
      <c r="CP316" s="19"/>
      <c r="CQ316" s="19"/>
      <c r="CR316" s="19"/>
      <c r="CS316" s="19"/>
      <c r="CT316" s="19"/>
      <c r="CU316" s="19"/>
      <c r="CV316" s="19"/>
      <c r="CW316" s="19"/>
      <c r="CX316" s="19"/>
      <c r="CY316" s="19"/>
      <c r="CZ316" s="19"/>
      <c r="DA316" s="19"/>
      <c r="DB316" s="19"/>
      <c r="DC316" s="19"/>
      <c r="DD316" s="19"/>
      <c r="DE316" s="19"/>
      <c r="DF316" s="19"/>
      <c r="DG316" s="19"/>
      <c r="DH316" s="19"/>
      <c r="DI316" s="19"/>
      <c r="DJ316" s="19"/>
      <c r="DK316" s="19"/>
      <c r="DL316" s="19"/>
      <c r="DM316" s="19"/>
      <c r="DN316" s="19"/>
      <c r="DO316" s="19"/>
      <c r="DP316" s="19"/>
      <c r="DQ316" s="19"/>
      <c r="DR316" s="19"/>
      <c r="DS316" s="19"/>
      <c r="DT316" s="19"/>
      <c r="DU316" s="19"/>
      <c r="DV316" s="19"/>
      <c r="DW316" s="19"/>
      <c r="DX316" s="19"/>
      <c r="DY316" s="19"/>
      <c r="DZ316" s="19"/>
      <c r="EA316" s="19"/>
      <c r="EB316" s="19"/>
      <c r="EC316" s="19"/>
      <c r="ED316" s="19"/>
      <c r="EE316" s="19"/>
      <c r="EF316" s="19"/>
      <c r="EG316" s="19"/>
      <c r="EH316" s="19"/>
      <c r="EI316" s="19"/>
      <c r="EJ316" s="19"/>
      <c r="EK316" s="19"/>
      <c r="EL316" s="19"/>
      <c r="EM316" s="19"/>
      <c r="EN316" s="19"/>
      <c r="EO316" s="19"/>
      <c r="EP316" s="19"/>
      <c r="EQ316" s="19"/>
      <c r="ER316" s="19"/>
      <c r="ES316" s="19"/>
      <c r="ET316" s="19"/>
      <c r="EU316" s="19"/>
      <c r="EV316" s="19"/>
      <c r="EW316" s="19"/>
      <c r="EX316" s="19"/>
      <c r="EY316" s="19"/>
      <c r="EZ316" s="19"/>
      <c r="FA316" s="19"/>
      <c r="FB316" s="19"/>
      <c r="FC316" s="19"/>
      <c r="FD316" s="19"/>
      <c r="FE316" s="19"/>
      <c r="FF316" s="19"/>
      <c r="FG316" s="19"/>
      <c r="FH316" s="19"/>
      <c r="FI316" s="19"/>
      <c r="FJ316" s="19"/>
      <c r="FK316" s="19"/>
      <c r="FL316" s="19"/>
      <c r="FM316" s="19"/>
      <c r="FN316" s="19"/>
      <c r="FO316" s="19"/>
      <c r="FP316" s="19"/>
      <c r="FQ316" s="19"/>
      <c r="FR316" s="19"/>
      <c r="FS316" s="19"/>
      <c r="FT316" s="19"/>
      <c r="FU316" s="19"/>
      <c r="FV316" s="19"/>
      <c r="FW316" s="19"/>
      <c r="FX316" s="19"/>
      <c r="FY316" s="19"/>
      <c r="FZ316" s="19"/>
      <c r="GA316" s="19"/>
      <c r="GB316" s="19"/>
      <c r="GC316" s="19"/>
      <c r="GD316" s="19"/>
      <c r="GE316" s="19"/>
      <c r="GF316" s="19"/>
      <c r="GG316" s="19"/>
      <c r="GH316" s="19"/>
      <c r="GI316" s="19"/>
      <c r="GJ316" s="19"/>
      <c r="GK316" s="19"/>
      <c r="GL316" s="19"/>
      <c r="GM316" s="19"/>
      <c r="GN316" s="19"/>
      <c r="GO316" s="19"/>
      <c r="GP316" s="19"/>
      <c r="GQ316" s="19"/>
      <c r="GR316" s="19"/>
      <c r="GS316" s="19"/>
      <c r="GT316" s="19"/>
      <c r="GU316" s="19"/>
      <c r="GV316" s="19"/>
      <c r="GW316" s="19"/>
      <c r="GX316" s="19"/>
      <c r="GY316" s="19"/>
      <c r="GZ316" s="19"/>
      <c r="HA316" s="19"/>
      <c r="HB316" s="19"/>
      <c r="HC316" s="19"/>
      <c r="HD316" s="19"/>
      <c r="HE316" s="19"/>
      <c r="HF316" s="19"/>
      <c r="HG316" s="19"/>
      <c r="HH316" s="19"/>
      <c r="HI316" s="19"/>
      <c r="HJ316" s="19"/>
      <c r="HK316" s="19"/>
      <c r="HL316" s="19"/>
      <c r="HM316" s="19"/>
      <c r="HN316" s="19"/>
      <c r="HO316" s="19"/>
      <c r="HP316" s="19"/>
      <c r="HQ316" s="19"/>
      <c r="HR316" s="19"/>
      <c r="HS316" s="19"/>
      <c r="HT316" s="19"/>
      <c r="HU316" s="19"/>
      <c r="HV316" s="19"/>
      <c r="HW316" s="19"/>
      <c r="HX316" s="19"/>
      <c r="HY316" s="19"/>
      <c r="HZ316" s="19"/>
      <c r="IA316" s="19"/>
      <c r="IB316" s="19"/>
      <c r="IC316" s="19"/>
      <c r="ID316" s="19"/>
      <c r="IE316" s="19"/>
      <c r="IF316" s="19"/>
      <c r="IG316" s="19"/>
      <c r="IH316" s="19"/>
      <c r="II316" s="19"/>
      <c r="IJ316" s="19"/>
      <c r="IK316" s="19"/>
      <c r="IL316" s="19"/>
      <c r="IM316" s="19"/>
      <c r="IN316" s="19"/>
      <c r="IO316" s="19"/>
      <c r="IP316" s="19"/>
      <c r="IQ316" s="19"/>
      <c r="IR316" s="19"/>
      <c r="IS316" s="19"/>
      <c r="IT316" s="19"/>
      <c r="IU316" s="19"/>
      <c r="IV316" s="19"/>
      <c r="IW316" s="19"/>
    </row>
    <row r="317" customFormat="false" ht="12.75" hidden="false" customHeight="false" outlineLevel="0" collapsed="false">
      <c r="E317" s="4"/>
      <c r="F317" s="56"/>
      <c r="G317" s="56"/>
      <c r="I317" s="4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</row>
    <row r="318" customFormat="false" ht="12.75" hidden="false" customHeight="false" outlineLevel="0" collapsed="false">
      <c r="E318" s="4"/>
      <c r="F318" s="56"/>
      <c r="G318" s="56"/>
      <c r="H318" s="4"/>
      <c r="I318" s="4"/>
      <c r="K318" s="15"/>
      <c r="L318" s="32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</row>
    <row r="319" customFormat="false" ht="12.75" hidden="false" customHeight="false" outlineLevel="0" collapsed="false">
      <c r="E319" s="4"/>
      <c r="F319" s="56"/>
      <c r="G319" s="56"/>
      <c r="H319" s="4"/>
      <c r="I319" s="4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</row>
    <row r="320" customFormat="false" ht="12.75" hidden="false" customHeight="false" outlineLevel="0" collapsed="false">
      <c r="E320" s="4"/>
      <c r="F320" s="56"/>
      <c r="G320" s="56"/>
      <c r="I320" s="4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</row>
    <row r="321" customFormat="false" ht="12.75" hidden="false" customHeight="false" outlineLevel="0" collapsed="false">
      <c r="E321" s="4"/>
      <c r="F321" s="56"/>
      <c r="G321" s="56"/>
      <c r="I321" s="4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</row>
    <row r="322" customFormat="false" ht="12.75" hidden="false" customHeight="false" outlineLevel="0" collapsed="false">
      <c r="E322" s="4"/>
      <c r="F322" s="56"/>
      <c r="G322" s="56"/>
      <c r="I322" s="4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</row>
    <row r="323" customFormat="false" ht="12.75" hidden="false" customHeight="false" outlineLevel="0" collapsed="false"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</row>
    <row r="324" customFormat="false" ht="12.75" hidden="false" customHeight="false" outlineLevel="0" collapsed="false">
      <c r="A324" s="19"/>
      <c r="B324" s="19"/>
      <c r="C324" s="20"/>
      <c r="D324" s="21"/>
      <c r="E324" s="25"/>
      <c r="F324" s="63"/>
      <c r="G324" s="63"/>
      <c r="H324" s="19"/>
      <c r="I324" s="25"/>
      <c r="J324" s="19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9"/>
      <c r="BB324" s="19"/>
      <c r="BC324" s="19"/>
      <c r="BD324" s="19"/>
      <c r="BE324" s="19"/>
      <c r="BF324" s="19"/>
      <c r="BG324" s="19"/>
      <c r="BH324" s="19"/>
      <c r="BI324" s="19"/>
      <c r="BJ324" s="19"/>
      <c r="BK324" s="19"/>
      <c r="BL324" s="19"/>
      <c r="BM324" s="19"/>
      <c r="BN324" s="19"/>
      <c r="BO324" s="19"/>
      <c r="BP324" s="19"/>
      <c r="BQ324" s="19"/>
      <c r="BR324" s="19"/>
      <c r="BS324" s="19"/>
      <c r="BT324" s="19"/>
      <c r="BU324" s="19"/>
      <c r="BV324" s="19"/>
      <c r="BW324" s="19"/>
      <c r="BX324" s="19"/>
      <c r="BY324" s="19"/>
      <c r="BZ324" s="19"/>
      <c r="CA324" s="19"/>
      <c r="CB324" s="19"/>
      <c r="CC324" s="19"/>
      <c r="CD324" s="19"/>
      <c r="CE324" s="19"/>
      <c r="CF324" s="19"/>
      <c r="CG324" s="19"/>
      <c r="CH324" s="19"/>
      <c r="CI324" s="19"/>
      <c r="CJ324" s="19"/>
      <c r="CK324" s="19"/>
      <c r="CL324" s="19"/>
      <c r="CM324" s="19"/>
      <c r="CN324" s="19"/>
      <c r="CO324" s="19"/>
      <c r="CP324" s="19"/>
      <c r="CQ324" s="19"/>
      <c r="CR324" s="19"/>
      <c r="CS324" s="19"/>
      <c r="CT324" s="19"/>
      <c r="CU324" s="19"/>
      <c r="CV324" s="19"/>
      <c r="CW324" s="19"/>
      <c r="CX324" s="19"/>
      <c r="CY324" s="19"/>
      <c r="CZ324" s="19"/>
      <c r="DA324" s="19"/>
      <c r="DB324" s="19"/>
      <c r="DC324" s="19"/>
      <c r="DD324" s="19"/>
      <c r="DE324" s="19"/>
      <c r="DF324" s="19"/>
      <c r="DG324" s="19"/>
      <c r="DH324" s="19"/>
      <c r="DI324" s="19"/>
      <c r="DJ324" s="19"/>
      <c r="DK324" s="19"/>
      <c r="DL324" s="19"/>
      <c r="DM324" s="19"/>
      <c r="DN324" s="19"/>
      <c r="DO324" s="19"/>
      <c r="DP324" s="19"/>
      <c r="DQ324" s="19"/>
      <c r="DR324" s="19"/>
      <c r="DS324" s="19"/>
      <c r="DT324" s="19"/>
      <c r="DU324" s="19"/>
      <c r="DV324" s="19"/>
      <c r="DW324" s="19"/>
      <c r="DX324" s="19"/>
      <c r="DY324" s="19"/>
      <c r="DZ324" s="19"/>
      <c r="EA324" s="19"/>
      <c r="EB324" s="19"/>
      <c r="EC324" s="19"/>
      <c r="ED324" s="19"/>
      <c r="EE324" s="19"/>
      <c r="EF324" s="19"/>
      <c r="EG324" s="19"/>
      <c r="EH324" s="19"/>
      <c r="EI324" s="19"/>
      <c r="EJ324" s="19"/>
      <c r="EK324" s="19"/>
      <c r="EL324" s="19"/>
      <c r="EM324" s="19"/>
      <c r="EN324" s="19"/>
      <c r="EO324" s="19"/>
      <c r="EP324" s="19"/>
      <c r="EQ324" s="19"/>
      <c r="ER324" s="19"/>
      <c r="ES324" s="19"/>
      <c r="ET324" s="19"/>
      <c r="EU324" s="19"/>
      <c r="EV324" s="19"/>
      <c r="EW324" s="19"/>
      <c r="EX324" s="19"/>
      <c r="EY324" s="19"/>
      <c r="EZ324" s="19"/>
      <c r="FA324" s="19"/>
      <c r="FB324" s="19"/>
      <c r="FC324" s="19"/>
      <c r="FD324" s="19"/>
      <c r="FE324" s="19"/>
      <c r="FF324" s="19"/>
      <c r="FG324" s="19"/>
      <c r="FH324" s="19"/>
      <c r="FI324" s="19"/>
      <c r="FJ324" s="19"/>
      <c r="FK324" s="19"/>
      <c r="FL324" s="19"/>
      <c r="FM324" s="19"/>
      <c r="FN324" s="19"/>
      <c r="FO324" s="19"/>
      <c r="FP324" s="19"/>
      <c r="FQ324" s="19"/>
      <c r="FR324" s="19"/>
      <c r="FS324" s="19"/>
      <c r="FT324" s="19"/>
      <c r="FU324" s="19"/>
      <c r="FV324" s="19"/>
      <c r="FW324" s="19"/>
      <c r="FX324" s="19"/>
      <c r="FY324" s="19"/>
      <c r="FZ324" s="19"/>
      <c r="GA324" s="19"/>
      <c r="GB324" s="19"/>
      <c r="GC324" s="19"/>
      <c r="GD324" s="19"/>
      <c r="GE324" s="19"/>
      <c r="GF324" s="19"/>
      <c r="GG324" s="19"/>
      <c r="GH324" s="19"/>
      <c r="GI324" s="19"/>
      <c r="GJ324" s="19"/>
      <c r="GK324" s="19"/>
      <c r="GL324" s="19"/>
      <c r="GM324" s="19"/>
      <c r="GN324" s="19"/>
      <c r="GO324" s="19"/>
      <c r="GP324" s="19"/>
      <c r="GQ324" s="19"/>
      <c r="GR324" s="19"/>
      <c r="GS324" s="19"/>
      <c r="GT324" s="19"/>
      <c r="GU324" s="19"/>
      <c r="GV324" s="19"/>
      <c r="GW324" s="19"/>
      <c r="GX324" s="19"/>
      <c r="GY324" s="19"/>
      <c r="GZ324" s="19"/>
      <c r="HA324" s="19"/>
      <c r="HB324" s="19"/>
      <c r="HC324" s="19"/>
      <c r="HD324" s="19"/>
      <c r="HE324" s="19"/>
      <c r="HF324" s="19"/>
      <c r="HG324" s="19"/>
      <c r="HH324" s="19"/>
      <c r="HI324" s="19"/>
      <c r="HJ324" s="19"/>
      <c r="HK324" s="19"/>
      <c r="HL324" s="19"/>
      <c r="HM324" s="19"/>
      <c r="HN324" s="19"/>
      <c r="HO324" s="19"/>
      <c r="HP324" s="19"/>
      <c r="HQ324" s="19"/>
      <c r="HR324" s="19"/>
      <c r="HS324" s="19"/>
      <c r="HT324" s="19"/>
      <c r="HU324" s="19"/>
      <c r="HV324" s="19"/>
      <c r="HW324" s="19"/>
      <c r="HX324" s="19"/>
      <c r="HY324" s="19"/>
      <c r="HZ324" s="19"/>
      <c r="IA324" s="19"/>
      <c r="IB324" s="19"/>
      <c r="IC324" s="19"/>
      <c r="ID324" s="19"/>
      <c r="IE324" s="19"/>
      <c r="IF324" s="19"/>
      <c r="IG324" s="19"/>
      <c r="IH324" s="19"/>
      <c r="II324" s="19"/>
      <c r="IJ324" s="19"/>
      <c r="IK324" s="19"/>
      <c r="IL324" s="19"/>
      <c r="IM324" s="19"/>
      <c r="IN324" s="19"/>
      <c r="IO324" s="19"/>
      <c r="IP324" s="19"/>
      <c r="IQ324" s="19"/>
      <c r="IR324" s="19"/>
      <c r="IS324" s="19"/>
      <c r="IT324" s="19"/>
      <c r="IU324" s="19"/>
      <c r="IV324" s="19"/>
      <c r="IW324" s="19"/>
    </row>
    <row r="325" customFormat="false" ht="12.75" hidden="false" customHeight="false" outlineLevel="0" collapsed="false">
      <c r="A325" s="19"/>
      <c r="B325" s="19"/>
      <c r="C325" s="20"/>
      <c r="D325" s="21"/>
      <c r="E325" s="25"/>
      <c r="F325" s="63"/>
      <c r="G325" s="63"/>
      <c r="H325" s="19"/>
      <c r="I325" s="25"/>
      <c r="J325" s="19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9"/>
      <c r="BB325" s="19"/>
      <c r="BC325" s="19"/>
      <c r="BD325" s="19"/>
      <c r="BE325" s="19"/>
      <c r="BF325" s="19"/>
      <c r="BG325" s="19"/>
      <c r="BH325" s="19"/>
      <c r="BI325" s="19"/>
      <c r="BJ325" s="19"/>
      <c r="BK325" s="19"/>
      <c r="BL325" s="19"/>
      <c r="BM325" s="19"/>
      <c r="BN325" s="19"/>
      <c r="BO325" s="19"/>
      <c r="BP325" s="19"/>
      <c r="BQ325" s="19"/>
      <c r="BR325" s="19"/>
      <c r="BS325" s="19"/>
      <c r="BT325" s="19"/>
      <c r="BU325" s="19"/>
      <c r="BV325" s="19"/>
      <c r="BW325" s="19"/>
      <c r="BX325" s="19"/>
      <c r="BY325" s="19"/>
      <c r="BZ325" s="19"/>
      <c r="CA325" s="19"/>
      <c r="CB325" s="19"/>
      <c r="CC325" s="19"/>
      <c r="CD325" s="19"/>
      <c r="CE325" s="19"/>
      <c r="CF325" s="19"/>
      <c r="CG325" s="19"/>
      <c r="CH325" s="19"/>
      <c r="CI325" s="19"/>
      <c r="CJ325" s="19"/>
      <c r="CK325" s="19"/>
      <c r="CL325" s="19"/>
      <c r="CM325" s="19"/>
      <c r="CN325" s="19"/>
      <c r="CO325" s="19"/>
      <c r="CP325" s="19"/>
      <c r="CQ325" s="19"/>
      <c r="CR325" s="19"/>
      <c r="CS325" s="19"/>
      <c r="CT325" s="19"/>
      <c r="CU325" s="19"/>
      <c r="CV325" s="19"/>
      <c r="CW325" s="19"/>
      <c r="CX325" s="19"/>
      <c r="CY325" s="19"/>
      <c r="CZ325" s="19"/>
      <c r="DA325" s="19"/>
      <c r="DB325" s="19"/>
      <c r="DC325" s="19"/>
      <c r="DD325" s="19"/>
      <c r="DE325" s="19"/>
      <c r="DF325" s="19"/>
      <c r="DG325" s="19"/>
      <c r="DH325" s="19"/>
      <c r="DI325" s="19"/>
      <c r="DJ325" s="19"/>
      <c r="DK325" s="19"/>
      <c r="DL325" s="19"/>
      <c r="DM325" s="19"/>
      <c r="DN325" s="19"/>
      <c r="DO325" s="19"/>
      <c r="DP325" s="19"/>
      <c r="DQ325" s="19"/>
      <c r="DR325" s="19"/>
      <c r="DS325" s="19"/>
      <c r="DT325" s="19"/>
      <c r="DU325" s="19"/>
      <c r="DV325" s="19"/>
      <c r="DW325" s="19"/>
      <c r="DX325" s="19"/>
      <c r="DY325" s="19"/>
      <c r="DZ325" s="19"/>
      <c r="EA325" s="19"/>
      <c r="EB325" s="19"/>
      <c r="EC325" s="19"/>
      <c r="ED325" s="19"/>
      <c r="EE325" s="19"/>
      <c r="EF325" s="19"/>
      <c r="EG325" s="19"/>
      <c r="EH325" s="19"/>
      <c r="EI325" s="19"/>
      <c r="EJ325" s="19"/>
      <c r="EK325" s="19"/>
      <c r="EL325" s="19"/>
      <c r="EM325" s="19"/>
      <c r="EN325" s="19"/>
      <c r="EO325" s="19"/>
      <c r="EP325" s="19"/>
      <c r="EQ325" s="19"/>
      <c r="ER325" s="19"/>
      <c r="ES325" s="19"/>
      <c r="ET325" s="19"/>
      <c r="EU325" s="19"/>
      <c r="EV325" s="19"/>
      <c r="EW325" s="19"/>
      <c r="EX325" s="19"/>
      <c r="EY325" s="19"/>
      <c r="EZ325" s="19"/>
      <c r="FA325" s="19"/>
      <c r="FB325" s="19"/>
      <c r="FC325" s="19"/>
      <c r="FD325" s="19"/>
      <c r="FE325" s="19"/>
      <c r="FF325" s="19"/>
      <c r="FG325" s="19"/>
      <c r="FH325" s="19"/>
      <c r="FI325" s="19"/>
      <c r="FJ325" s="19"/>
      <c r="FK325" s="19"/>
      <c r="FL325" s="19"/>
      <c r="FM325" s="19"/>
      <c r="FN325" s="19"/>
      <c r="FO325" s="19"/>
      <c r="FP325" s="19"/>
      <c r="FQ325" s="19"/>
      <c r="FR325" s="19"/>
      <c r="FS325" s="19"/>
      <c r="FT325" s="19"/>
      <c r="FU325" s="19"/>
      <c r="FV325" s="19"/>
      <c r="FW325" s="19"/>
      <c r="FX325" s="19"/>
      <c r="FY325" s="19"/>
      <c r="FZ325" s="19"/>
      <c r="GA325" s="19"/>
      <c r="GB325" s="19"/>
      <c r="GC325" s="19"/>
      <c r="GD325" s="19"/>
      <c r="GE325" s="19"/>
      <c r="GF325" s="19"/>
      <c r="GG325" s="19"/>
      <c r="GH325" s="19"/>
      <c r="GI325" s="19"/>
      <c r="GJ325" s="19"/>
      <c r="GK325" s="19"/>
      <c r="GL325" s="19"/>
      <c r="GM325" s="19"/>
      <c r="GN325" s="19"/>
      <c r="GO325" s="19"/>
      <c r="GP325" s="19"/>
      <c r="GQ325" s="19"/>
      <c r="GR325" s="19"/>
      <c r="GS325" s="19"/>
      <c r="GT325" s="19"/>
      <c r="GU325" s="19"/>
      <c r="GV325" s="19"/>
      <c r="GW325" s="19"/>
      <c r="GX325" s="19"/>
      <c r="GY325" s="19"/>
      <c r="GZ325" s="19"/>
      <c r="HA325" s="19"/>
      <c r="HB325" s="19"/>
      <c r="HC325" s="19"/>
      <c r="HD325" s="19"/>
      <c r="HE325" s="19"/>
      <c r="HF325" s="19"/>
      <c r="HG325" s="19"/>
      <c r="HH325" s="19"/>
      <c r="HI325" s="19"/>
      <c r="HJ325" s="19"/>
      <c r="HK325" s="19"/>
      <c r="HL325" s="19"/>
      <c r="HM325" s="19"/>
      <c r="HN325" s="19"/>
      <c r="HO325" s="19"/>
      <c r="HP325" s="19"/>
      <c r="HQ325" s="19"/>
      <c r="HR325" s="19"/>
      <c r="HS325" s="19"/>
      <c r="HT325" s="19"/>
      <c r="HU325" s="19"/>
      <c r="HV325" s="19"/>
      <c r="HW325" s="19"/>
      <c r="HX325" s="19"/>
      <c r="HY325" s="19"/>
      <c r="HZ325" s="19"/>
      <c r="IA325" s="19"/>
      <c r="IB325" s="19"/>
      <c r="IC325" s="19"/>
      <c r="ID325" s="19"/>
      <c r="IE325" s="19"/>
      <c r="IF325" s="19"/>
      <c r="IG325" s="19"/>
      <c r="IH325" s="19"/>
      <c r="II325" s="19"/>
      <c r="IJ325" s="19"/>
      <c r="IK325" s="19"/>
      <c r="IL325" s="19"/>
      <c r="IM325" s="19"/>
      <c r="IN325" s="19"/>
      <c r="IO325" s="19"/>
      <c r="IP325" s="19"/>
      <c r="IQ325" s="19"/>
      <c r="IR325" s="19"/>
      <c r="IS325" s="19"/>
      <c r="IT325" s="19"/>
      <c r="IU325" s="19"/>
      <c r="IV325" s="19"/>
      <c r="IW325" s="19"/>
    </row>
    <row r="326" customFormat="false" ht="12.75" hidden="false" customHeight="false" outlineLevel="0" collapsed="false">
      <c r="E326" s="4"/>
      <c r="F326" s="56"/>
      <c r="G326" s="56"/>
      <c r="I326" s="4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</row>
    <row r="327" customFormat="false" ht="12.75" hidden="false" customHeight="false" outlineLevel="0" collapsed="false">
      <c r="A327" s="19"/>
      <c r="B327" s="19"/>
      <c r="C327" s="20"/>
      <c r="D327" s="21"/>
      <c r="E327" s="25"/>
      <c r="F327" s="63"/>
      <c r="G327" s="63"/>
      <c r="H327" s="19"/>
      <c r="I327" s="25"/>
      <c r="J327" s="19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9"/>
      <c r="BB327" s="19"/>
      <c r="BC327" s="19"/>
      <c r="BD327" s="19"/>
      <c r="BE327" s="19"/>
      <c r="BF327" s="19"/>
      <c r="BG327" s="19"/>
      <c r="BH327" s="19"/>
      <c r="BI327" s="19"/>
      <c r="BJ327" s="19"/>
      <c r="BK327" s="19"/>
      <c r="BL327" s="19"/>
      <c r="BM327" s="19"/>
      <c r="BN327" s="19"/>
      <c r="BO327" s="19"/>
      <c r="BP327" s="19"/>
      <c r="BQ327" s="19"/>
      <c r="BR327" s="19"/>
      <c r="BS327" s="19"/>
      <c r="BT327" s="19"/>
      <c r="BU327" s="19"/>
      <c r="BV327" s="19"/>
      <c r="BW327" s="19"/>
      <c r="BX327" s="19"/>
      <c r="BY327" s="19"/>
      <c r="BZ327" s="19"/>
      <c r="CA327" s="19"/>
      <c r="CB327" s="19"/>
      <c r="CC327" s="19"/>
      <c r="CD327" s="19"/>
      <c r="CE327" s="19"/>
      <c r="CF327" s="19"/>
      <c r="CG327" s="19"/>
      <c r="CH327" s="19"/>
      <c r="CI327" s="19"/>
      <c r="CJ327" s="19"/>
      <c r="CK327" s="19"/>
      <c r="CL327" s="19"/>
      <c r="CM327" s="19"/>
      <c r="CN327" s="19"/>
      <c r="CO327" s="19"/>
      <c r="CP327" s="19"/>
      <c r="CQ327" s="19"/>
      <c r="CR327" s="19"/>
      <c r="CS327" s="19"/>
      <c r="CT327" s="19"/>
      <c r="CU327" s="19"/>
      <c r="CV327" s="19"/>
      <c r="CW327" s="19"/>
      <c r="CX327" s="19"/>
      <c r="CY327" s="19"/>
      <c r="CZ327" s="19"/>
      <c r="DA327" s="19"/>
      <c r="DB327" s="19"/>
      <c r="DC327" s="19"/>
      <c r="DD327" s="19"/>
      <c r="DE327" s="19"/>
      <c r="DF327" s="19"/>
      <c r="DG327" s="19"/>
      <c r="DH327" s="19"/>
      <c r="DI327" s="19"/>
      <c r="DJ327" s="19"/>
      <c r="DK327" s="19"/>
      <c r="DL327" s="19"/>
      <c r="DM327" s="19"/>
      <c r="DN327" s="19"/>
      <c r="DO327" s="19"/>
      <c r="DP327" s="19"/>
      <c r="DQ327" s="19"/>
      <c r="DR327" s="19"/>
      <c r="DS327" s="19"/>
      <c r="DT327" s="19"/>
      <c r="DU327" s="19"/>
      <c r="DV327" s="19"/>
      <c r="DW327" s="19"/>
      <c r="DX327" s="19"/>
      <c r="DY327" s="19"/>
      <c r="DZ327" s="19"/>
      <c r="EA327" s="19"/>
      <c r="EB327" s="19"/>
      <c r="EC327" s="19"/>
      <c r="ED327" s="19"/>
      <c r="EE327" s="19"/>
      <c r="EF327" s="19"/>
      <c r="EG327" s="19"/>
      <c r="EH327" s="19"/>
      <c r="EI327" s="19"/>
      <c r="EJ327" s="19"/>
      <c r="EK327" s="19"/>
      <c r="EL327" s="19"/>
      <c r="EM327" s="19"/>
      <c r="EN327" s="19"/>
      <c r="EO327" s="19"/>
      <c r="EP327" s="19"/>
      <c r="EQ327" s="19"/>
      <c r="ER327" s="19"/>
      <c r="ES327" s="19"/>
      <c r="ET327" s="19"/>
      <c r="EU327" s="19"/>
      <c r="EV327" s="19"/>
      <c r="EW327" s="19"/>
      <c r="EX327" s="19"/>
      <c r="EY327" s="19"/>
      <c r="EZ327" s="19"/>
      <c r="FA327" s="19"/>
      <c r="FB327" s="19"/>
      <c r="FC327" s="19"/>
      <c r="FD327" s="19"/>
      <c r="FE327" s="19"/>
      <c r="FF327" s="19"/>
      <c r="FG327" s="19"/>
      <c r="FH327" s="19"/>
      <c r="FI327" s="19"/>
      <c r="FJ327" s="19"/>
      <c r="FK327" s="19"/>
      <c r="FL327" s="19"/>
      <c r="FM327" s="19"/>
      <c r="FN327" s="19"/>
      <c r="FO327" s="19"/>
      <c r="FP327" s="19"/>
      <c r="FQ327" s="19"/>
      <c r="FR327" s="19"/>
      <c r="FS327" s="19"/>
      <c r="FT327" s="19"/>
      <c r="FU327" s="19"/>
      <c r="FV327" s="19"/>
      <c r="FW327" s="19"/>
      <c r="FX327" s="19"/>
      <c r="FY327" s="19"/>
      <c r="FZ327" s="19"/>
      <c r="GA327" s="19"/>
      <c r="GB327" s="19"/>
      <c r="GC327" s="19"/>
      <c r="GD327" s="19"/>
      <c r="GE327" s="19"/>
      <c r="GF327" s="19"/>
      <c r="GG327" s="19"/>
      <c r="GH327" s="19"/>
      <c r="GI327" s="19"/>
      <c r="GJ327" s="19"/>
      <c r="GK327" s="19"/>
      <c r="GL327" s="19"/>
      <c r="GM327" s="19"/>
      <c r="GN327" s="19"/>
      <c r="GO327" s="19"/>
      <c r="GP327" s="19"/>
      <c r="GQ327" s="19"/>
      <c r="GR327" s="19"/>
      <c r="GS327" s="19"/>
      <c r="GT327" s="19"/>
      <c r="GU327" s="19"/>
      <c r="GV327" s="19"/>
      <c r="GW327" s="19"/>
      <c r="GX327" s="19"/>
      <c r="GY327" s="19"/>
      <c r="GZ327" s="19"/>
      <c r="HA327" s="19"/>
      <c r="HB327" s="19"/>
      <c r="HC327" s="19"/>
      <c r="HD327" s="19"/>
      <c r="HE327" s="19"/>
      <c r="HF327" s="19"/>
      <c r="HG327" s="19"/>
      <c r="HH327" s="19"/>
      <c r="HI327" s="19"/>
      <c r="HJ327" s="19"/>
      <c r="HK327" s="19"/>
      <c r="HL327" s="19"/>
      <c r="HM327" s="19"/>
      <c r="HN327" s="19"/>
      <c r="HO327" s="19"/>
      <c r="HP327" s="19"/>
      <c r="HQ327" s="19"/>
      <c r="HR327" s="19"/>
      <c r="HS327" s="19"/>
      <c r="HT327" s="19"/>
      <c r="HU327" s="19"/>
      <c r="HV327" s="19"/>
      <c r="HW327" s="19"/>
      <c r="HX327" s="19"/>
      <c r="HY327" s="19"/>
      <c r="HZ327" s="19"/>
      <c r="IA327" s="19"/>
      <c r="IB327" s="19"/>
      <c r="IC327" s="19"/>
      <c r="ID327" s="19"/>
      <c r="IE327" s="19"/>
      <c r="IF327" s="19"/>
      <c r="IG327" s="19"/>
      <c r="IH327" s="19"/>
      <c r="II327" s="19"/>
      <c r="IJ327" s="19"/>
      <c r="IK327" s="19"/>
      <c r="IL327" s="19"/>
      <c r="IM327" s="19"/>
      <c r="IN327" s="19"/>
      <c r="IO327" s="19"/>
      <c r="IP327" s="19"/>
      <c r="IQ327" s="19"/>
      <c r="IR327" s="19"/>
      <c r="IS327" s="19"/>
      <c r="IT327" s="19"/>
      <c r="IU327" s="19"/>
      <c r="IV327" s="19"/>
      <c r="IW327" s="19"/>
    </row>
    <row r="328" customFormat="false" ht="12.75" hidden="false" customHeight="false" outlineLevel="0" collapsed="false">
      <c r="E328" s="43"/>
      <c r="F328" s="62"/>
      <c r="G328" s="62"/>
      <c r="I328" s="4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</row>
    <row r="329" customFormat="false" ht="12.75" hidden="false" customHeight="false" outlineLevel="0" collapsed="false">
      <c r="E329" s="25"/>
      <c r="F329" s="62"/>
      <c r="G329" s="62"/>
      <c r="I329" s="25"/>
      <c r="K329" s="15"/>
      <c r="L329" s="15"/>
      <c r="M329" s="15"/>
      <c r="N329" s="15"/>
      <c r="O329" s="15"/>
      <c r="P329" s="15"/>
      <c r="Q329" s="15"/>
      <c r="R329" s="15"/>
      <c r="S329" s="15"/>
    </row>
    <row r="330" customFormat="false" ht="12.75" hidden="false" customHeight="false" outlineLevel="0" collapsed="false">
      <c r="E330" s="25"/>
      <c r="F330" s="62"/>
      <c r="G330" s="62"/>
      <c r="I330" s="4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</row>
    <row r="331" customFormat="false" ht="12.75" hidden="false" customHeight="false" outlineLevel="0" collapsed="false">
      <c r="E331" s="4"/>
      <c r="F331" s="62"/>
      <c r="G331" s="62"/>
      <c r="I331" s="4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</row>
    <row r="332" customFormat="false" ht="12.75" hidden="false" customHeight="false" outlineLevel="0" collapsed="false">
      <c r="A332" s="19"/>
      <c r="B332" s="19"/>
      <c r="C332" s="20"/>
      <c r="D332" s="21"/>
      <c r="E332" s="4"/>
      <c r="F332" s="56"/>
      <c r="G332" s="56"/>
      <c r="I332" s="4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9"/>
      <c r="BB332" s="19"/>
      <c r="BC332" s="19"/>
      <c r="BD332" s="19"/>
      <c r="BE332" s="19"/>
      <c r="BF332" s="19"/>
      <c r="BG332" s="19"/>
      <c r="BH332" s="19"/>
      <c r="BI332" s="19"/>
      <c r="BJ332" s="19"/>
      <c r="BK332" s="19"/>
      <c r="BL332" s="19"/>
      <c r="BM332" s="19"/>
      <c r="BN332" s="19"/>
      <c r="BO332" s="19"/>
      <c r="BP332" s="19"/>
      <c r="BQ332" s="19"/>
      <c r="BR332" s="19"/>
      <c r="BS332" s="19"/>
      <c r="BT332" s="19"/>
      <c r="BU332" s="19"/>
      <c r="BV332" s="19"/>
      <c r="BW332" s="19"/>
      <c r="BX332" s="19"/>
      <c r="BY332" s="19"/>
      <c r="BZ332" s="19"/>
      <c r="CA332" s="19"/>
      <c r="CB332" s="19"/>
      <c r="CC332" s="19"/>
      <c r="CD332" s="19"/>
      <c r="CE332" s="19"/>
      <c r="CF332" s="19"/>
      <c r="CG332" s="19"/>
      <c r="CH332" s="19"/>
      <c r="CI332" s="19"/>
      <c r="CJ332" s="19"/>
      <c r="CK332" s="19"/>
      <c r="CL332" s="19"/>
      <c r="CM332" s="19"/>
      <c r="CN332" s="19"/>
      <c r="CO332" s="19"/>
      <c r="CP332" s="19"/>
      <c r="CQ332" s="19"/>
      <c r="CR332" s="19"/>
      <c r="CS332" s="19"/>
      <c r="CT332" s="19"/>
      <c r="CU332" s="19"/>
      <c r="CV332" s="19"/>
      <c r="CW332" s="19"/>
      <c r="CX332" s="19"/>
      <c r="CY332" s="19"/>
      <c r="CZ332" s="19"/>
      <c r="DA332" s="19"/>
      <c r="DB332" s="19"/>
      <c r="DC332" s="19"/>
      <c r="DD332" s="19"/>
      <c r="DE332" s="19"/>
      <c r="DF332" s="19"/>
      <c r="DG332" s="19"/>
      <c r="DH332" s="19"/>
      <c r="DI332" s="19"/>
      <c r="DJ332" s="19"/>
      <c r="DK332" s="19"/>
      <c r="DL332" s="19"/>
      <c r="DM332" s="19"/>
      <c r="DN332" s="19"/>
      <c r="DO332" s="19"/>
      <c r="DP332" s="19"/>
      <c r="DQ332" s="19"/>
      <c r="DR332" s="19"/>
      <c r="DS332" s="19"/>
      <c r="DT332" s="19"/>
      <c r="DU332" s="19"/>
      <c r="DV332" s="19"/>
      <c r="DW332" s="19"/>
      <c r="DX332" s="19"/>
      <c r="DY332" s="19"/>
      <c r="DZ332" s="19"/>
      <c r="EA332" s="19"/>
      <c r="EB332" s="19"/>
      <c r="EC332" s="19"/>
      <c r="ED332" s="19"/>
      <c r="EE332" s="19"/>
      <c r="EF332" s="19"/>
      <c r="EG332" s="19"/>
      <c r="EH332" s="19"/>
      <c r="EI332" s="19"/>
      <c r="EJ332" s="19"/>
      <c r="EK332" s="19"/>
      <c r="EL332" s="19"/>
      <c r="EM332" s="19"/>
      <c r="EN332" s="19"/>
      <c r="EO332" s="19"/>
      <c r="EP332" s="19"/>
      <c r="EQ332" s="19"/>
      <c r="ER332" s="19"/>
      <c r="ES332" s="19"/>
      <c r="ET332" s="19"/>
      <c r="EU332" s="19"/>
      <c r="EV332" s="19"/>
      <c r="EW332" s="19"/>
      <c r="EX332" s="19"/>
      <c r="EY332" s="19"/>
      <c r="EZ332" s="19"/>
      <c r="FA332" s="19"/>
      <c r="FB332" s="19"/>
      <c r="FC332" s="19"/>
      <c r="FD332" s="19"/>
      <c r="FE332" s="19"/>
      <c r="FF332" s="19"/>
      <c r="FG332" s="19"/>
      <c r="FH332" s="19"/>
      <c r="FI332" s="19"/>
      <c r="FJ332" s="19"/>
      <c r="FK332" s="19"/>
      <c r="FL332" s="19"/>
      <c r="FM332" s="19"/>
      <c r="FN332" s="19"/>
      <c r="FO332" s="19"/>
      <c r="FP332" s="19"/>
      <c r="FQ332" s="19"/>
      <c r="FR332" s="19"/>
      <c r="FS332" s="19"/>
      <c r="FT332" s="19"/>
      <c r="FU332" s="19"/>
      <c r="FV332" s="19"/>
      <c r="FW332" s="19"/>
      <c r="FX332" s="19"/>
      <c r="FY332" s="19"/>
      <c r="FZ332" s="19"/>
      <c r="GA332" s="19"/>
      <c r="GB332" s="19"/>
      <c r="GC332" s="19"/>
      <c r="GD332" s="19"/>
      <c r="GE332" s="19"/>
      <c r="GF332" s="19"/>
      <c r="GG332" s="19"/>
      <c r="GH332" s="19"/>
      <c r="GI332" s="19"/>
      <c r="GJ332" s="19"/>
      <c r="GK332" s="19"/>
      <c r="GL332" s="19"/>
      <c r="GM332" s="19"/>
      <c r="GN332" s="19"/>
      <c r="GO332" s="19"/>
      <c r="GP332" s="19"/>
      <c r="GQ332" s="19"/>
      <c r="GR332" s="19"/>
      <c r="GS332" s="19"/>
      <c r="GT332" s="19"/>
      <c r="GU332" s="19"/>
      <c r="GV332" s="19"/>
      <c r="GW332" s="19"/>
      <c r="GX332" s="19"/>
      <c r="GY332" s="19"/>
      <c r="GZ332" s="19"/>
      <c r="HA332" s="19"/>
      <c r="HB332" s="19"/>
      <c r="HC332" s="19"/>
      <c r="HD332" s="19"/>
      <c r="HE332" s="19"/>
      <c r="HF332" s="19"/>
      <c r="HG332" s="19"/>
      <c r="HH332" s="19"/>
      <c r="HI332" s="19"/>
      <c r="HJ332" s="19"/>
      <c r="HK332" s="19"/>
      <c r="HL332" s="19"/>
      <c r="HM332" s="19"/>
      <c r="HN332" s="19"/>
      <c r="HO332" s="19"/>
      <c r="HP332" s="19"/>
      <c r="HQ332" s="19"/>
      <c r="HR332" s="19"/>
      <c r="HS332" s="19"/>
      <c r="HT332" s="19"/>
      <c r="HU332" s="19"/>
      <c r="HV332" s="19"/>
      <c r="HW332" s="19"/>
      <c r="HX332" s="19"/>
      <c r="HY332" s="19"/>
      <c r="HZ332" s="19"/>
      <c r="IA332" s="19"/>
      <c r="IB332" s="19"/>
      <c r="IC332" s="19"/>
      <c r="ID332" s="19"/>
      <c r="IE332" s="19"/>
      <c r="IF332" s="19"/>
      <c r="IG332" s="19"/>
      <c r="IH332" s="19"/>
      <c r="II332" s="19"/>
      <c r="IJ332" s="19"/>
      <c r="IK332" s="19"/>
      <c r="IL332" s="19"/>
      <c r="IM332" s="19"/>
      <c r="IN332" s="19"/>
      <c r="IO332" s="19"/>
      <c r="IP332" s="19"/>
      <c r="IQ332" s="19"/>
      <c r="IR332" s="19"/>
      <c r="IS332" s="19"/>
      <c r="IT332" s="19"/>
      <c r="IU332" s="19"/>
      <c r="IV332" s="19"/>
      <c r="IW332" s="19"/>
    </row>
    <row r="333" customFormat="false" ht="12.75" hidden="false" customHeight="false" outlineLevel="0" collapsed="false">
      <c r="A333" s="19"/>
      <c r="B333" s="19"/>
      <c r="C333" s="20"/>
      <c r="D333" s="21"/>
      <c r="E333" s="4"/>
      <c r="F333" s="56"/>
      <c r="G333" s="56"/>
      <c r="I333" s="4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9"/>
      <c r="BB333" s="19"/>
      <c r="BC333" s="19"/>
      <c r="BD333" s="19"/>
      <c r="BE333" s="19"/>
      <c r="BF333" s="19"/>
      <c r="BG333" s="19"/>
      <c r="BH333" s="19"/>
      <c r="BI333" s="19"/>
      <c r="BJ333" s="19"/>
      <c r="BK333" s="19"/>
      <c r="BL333" s="19"/>
      <c r="BM333" s="19"/>
      <c r="BN333" s="19"/>
      <c r="BO333" s="19"/>
      <c r="BP333" s="19"/>
      <c r="BQ333" s="19"/>
      <c r="BR333" s="19"/>
      <c r="BS333" s="19"/>
      <c r="BT333" s="19"/>
      <c r="BU333" s="19"/>
      <c r="BV333" s="19"/>
      <c r="BW333" s="19"/>
      <c r="BX333" s="19"/>
      <c r="BY333" s="19"/>
      <c r="BZ333" s="19"/>
      <c r="CA333" s="19"/>
      <c r="CB333" s="19"/>
      <c r="CC333" s="19"/>
      <c r="CD333" s="19"/>
      <c r="CE333" s="19"/>
      <c r="CF333" s="19"/>
      <c r="CG333" s="19"/>
      <c r="CH333" s="19"/>
      <c r="CI333" s="19"/>
      <c r="CJ333" s="19"/>
      <c r="CK333" s="19"/>
      <c r="CL333" s="19"/>
      <c r="CM333" s="19"/>
      <c r="CN333" s="19"/>
      <c r="CO333" s="19"/>
      <c r="CP333" s="19"/>
      <c r="CQ333" s="19"/>
      <c r="CR333" s="19"/>
      <c r="CS333" s="19"/>
      <c r="CT333" s="19"/>
      <c r="CU333" s="19"/>
      <c r="CV333" s="19"/>
      <c r="CW333" s="19"/>
      <c r="CX333" s="19"/>
      <c r="CY333" s="19"/>
      <c r="CZ333" s="19"/>
      <c r="DA333" s="19"/>
      <c r="DB333" s="19"/>
      <c r="DC333" s="19"/>
      <c r="DD333" s="19"/>
      <c r="DE333" s="19"/>
      <c r="DF333" s="19"/>
      <c r="DG333" s="19"/>
      <c r="DH333" s="19"/>
      <c r="DI333" s="19"/>
      <c r="DJ333" s="19"/>
      <c r="DK333" s="19"/>
      <c r="DL333" s="19"/>
      <c r="DM333" s="19"/>
      <c r="DN333" s="19"/>
      <c r="DO333" s="19"/>
      <c r="DP333" s="19"/>
      <c r="DQ333" s="19"/>
      <c r="DR333" s="19"/>
      <c r="DS333" s="19"/>
      <c r="DT333" s="19"/>
      <c r="DU333" s="19"/>
      <c r="DV333" s="19"/>
      <c r="DW333" s="19"/>
      <c r="DX333" s="19"/>
      <c r="DY333" s="19"/>
      <c r="DZ333" s="19"/>
      <c r="EA333" s="19"/>
      <c r="EB333" s="19"/>
      <c r="EC333" s="19"/>
      <c r="ED333" s="19"/>
      <c r="EE333" s="19"/>
      <c r="EF333" s="19"/>
      <c r="EG333" s="19"/>
      <c r="EH333" s="19"/>
      <c r="EI333" s="19"/>
      <c r="EJ333" s="19"/>
      <c r="EK333" s="19"/>
      <c r="EL333" s="19"/>
      <c r="EM333" s="19"/>
      <c r="EN333" s="19"/>
      <c r="EO333" s="19"/>
      <c r="EP333" s="19"/>
      <c r="EQ333" s="19"/>
      <c r="ER333" s="19"/>
      <c r="ES333" s="19"/>
      <c r="ET333" s="19"/>
      <c r="EU333" s="19"/>
      <c r="EV333" s="19"/>
      <c r="EW333" s="19"/>
      <c r="EX333" s="19"/>
      <c r="EY333" s="19"/>
      <c r="EZ333" s="19"/>
      <c r="FA333" s="19"/>
      <c r="FB333" s="19"/>
      <c r="FC333" s="19"/>
      <c r="FD333" s="19"/>
      <c r="FE333" s="19"/>
      <c r="FF333" s="19"/>
      <c r="FG333" s="19"/>
      <c r="FH333" s="19"/>
      <c r="FI333" s="19"/>
      <c r="FJ333" s="19"/>
      <c r="FK333" s="19"/>
      <c r="FL333" s="19"/>
      <c r="FM333" s="19"/>
      <c r="FN333" s="19"/>
      <c r="FO333" s="19"/>
      <c r="FP333" s="19"/>
      <c r="FQ333" s="19"/>
      <c r="FR333" s="19"/>
      <c r="FS333" s="19"/>
      <c r="FT333" s="19"/>
      <c r="FU333" s="19"/>
      <c r="FV333" s="19"/>
      <c r="FW333" s="19"/>
      <c r="FX333" s="19"/>
      <c r="FY333" s="19"/>
      <c r="FZ333" s="19"/>
      <c r="GA333" s="19"/>
      <c r="GB333" s="19"/>
      <c r="GC333" s="19"/>
      <c r="GD333" s="19"/>
      <c r="GE333" s="19"/>
      <c r="GF333" s="19"/>
      <c r="GG333" s="19"/>
      <c r="GH333" s="19"/>
      <c r="GI333" s="19"/>
      <c r="GJ333" s="19"/>
      <c r="GK333" s="19"/>
      <c r="GL333" s="19"/>
      <c r="GM333" s="19"/>
      <c r="GN333" s="19"/>
      <c r="GO333" s="19"/>
      <c r="GP333" s="19"/>
      <c r="GQ333" s="19"/>
      <c r="GR333" s="19"/>
      <c r="GS333" s="19"/>
      <c r="GT333" s="19"/>
      <c r="GU333" s="19"/>
      <c r="GV333" s="19"/>
      <c r="GW333" s="19"/>
      <c r="GX333" s="19"/>
      <c r="GY333" s="19"/>
      <c r="GZ333" s="19"/>
      <c r="HA333" s="19"/>
      <c r="HB333" s="19"/>
      <c r="HC333" s="19"/>
      <c r="HD333" s="19"/>
      <c r="HE333" s="19"/>
      <c r="HF333" s="19"/>
      <c r="HG333" s="19"/>
      <c r="HH333" s="19"/>
      <c r="HI333" s="19"/>
      <c r="HJ333" s="19"/>
      <c r="HK333" s="19"/>
      <c r="HL333" s="19"/>
      <c r="HM333" s="19"/>
      <c r="HN333" s="19"/>
      <c r="HO333" s="19"/>
      <c r="HP333" s="19"/>
      <c r="HQ333" s="19"/>
      <c r="HR333" s="19"/>
      <c r="HS333" s="19"/>
      <c r="HT333" s="19"/>
      <c r="HU333" s="19"/>
      <c r="HV333" s="19"/>
      <c r="HW333" s="19"/>
      <c r="HX333" s="19"/>
      <c r="HY333" s="19"/>
      <c r="HZ333" s="19"/>
      <c r="IA333" s="19"/>
      <c r="IB333" s="19"/>
      <c r="IC333" s="19"/>
      <c r="ID333" s="19"/>
      <c r="IE333" s="19"/>
      <c r="IF333" s="19"/>
      <c r="IG333" s="19"/>
      <c r="IH333" s="19"/>
      <c r="II333" s="19"/>
      <c r="IJ333" s="19"/>
      <c r="IK333" s="19"/>
      <c r="IL333" s="19"/>
      <c r="IM333" s="19"/>
      <c r="IN333" s="19"/>
      <c r="IO333" s="19"/>
      <c r="IP333" s="19"/>
      <c r="IQ333" s="19"/>
      <c r="IR333" s="19"/>
      <c r="IS333" s="19"/>
      <c r="IT333" s="19"/>
      <c r="IU333" s="19"/>
      <c r="IV333" s="19"/>
      <c r="IW333" s="19"/>
    </row>
    <row r="334" customFormat="false" ht="12.75" hidden="false" customHeight="false" outlineLevel="0" collapsed="false">
      <c r="E334" s="43"/>
      <c r="F334" s="62"/>
      <c r="G334" s="62"/>
      <c r="I334" s="4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</row>
    <row r="335" customFormat="false" ht="12.75" hidden="false" customHeight="false" outlineLevel="0" collapsed="false">
      <c r="E335" s="43"/>
      <c r="F335" s="62"/>
      <c r="G335" s="62"/>
      <c r="I335" s="4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</row>
    <row r="336" customFormat="false" ht="12.75" hidden="false" customHeight="false" outlineLevel="0" collapsed="false">
      <c r="E336" s="43"/>
      <c r="F336" s="62"/>
      <c r="G336" s="62"/>
      <c r="I336" s="4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</row>
    <row r="337" customFormat="false" ht="12.75" hidden="false" customHeight="false" outlineLevel="0" collapsed="false">
      <c r="E337" s="43"/>
      <c r="F337" s="62"/>
      <c r="G337" s="62"/>
      <c r="I337" s="4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</row>
    <row r="338" customFormat="false" ht="12.75" hidden="false" customHeight="false" outlineLevel="0" collapsed="false">
      <c r="E338" s="4"/>
      <c r="F338" s="62"/>
      <c r="G338" s="62"/>
      <c r="I338" s="4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</row>
    <row r="339" customFormat="false" ht="12.75" hidden="false" customHeight="false" outlineLevel="0" collapsed="false">
      <c r="E339" s="4"/>
      <c r="F339" s="62"/>
      <c r="G339" s="62"/>
      <c r="I339" s="4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</row>
    <row r="340" customFormat="false" ht="12.75" hidden="false" customHeight="false" outlineLevel="0" collapsed="false">
      <c r="E340" s="4"/>
      <c r="F340" s="62"/>
      <c r="G340" s="62"/>
      <c r="I340" s="4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Y340" s="52"/>
    </row>
    <row r="341" customFormat="false" ht="12.75" hidden="false" customHeight="false" outlineLevel="0" collapsed="false">
      <c r="A341" s="19"/>
      <c r="B341" s="19"/>
      <c r="C341" s="20"/>
      <c r="D341" s="21"/>
      <c r="E341" s="25"/>
      <c r="F341" s="63"/>
      <c r="G341" s="63"/>
      <c r="H341" s="19"/>
      <c r="I341" s="25"/>
      <c r="J341" s="19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19"/>
      <c r="Y341" s="55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9"/>
      <c r="BB341" s="19"/>
      <c r="BC341" s="19"/>
      <c r="BD341" s="19"/>
      <c r="BE341" s="19"/>
      <c r="BF341" s="19"/>
      <c r="BG341" s="19"/>
      <c r="BH341" s="19"/>
      <c r="BI341" s="19"/>
      <c r="BJ341" s="19"/>
      <c r="BK341" s="19"/>
      <c r="BL341" s="19"/>
      <c r="BM341" s="19"/>
      <c r="BN341" s="19"/>
      <c r="BO341" s="19"/>
      <c r="BP341" s="19"/>
      <c r="BQ341" s="19"/>
      <c r="BR341" s="19"/>
      <c r="BS341" s="19"/>
      <c r="BT341" s="19"/>
      <c r="BU341" s="19"/>
      <c r="BV341" s="19"/>
      <c r="BW341" s="19"/>
      <c r="BX341" s="19"/>
      <c r="BY341" s="19"/>
      <c r="BZ341" s="19"/>
      <c r="CA341" s="19"/>
      <c r="CB341" s="19"/>
      <c r="CC341" s="19"/>
      <c r="CD341" s="19"/>
      <c r="CE341" s="19"/>
      <c r="CF341" s="19"/>
      <c r="CG341" s="19"/>
      <c r="CH341" s="19"/>
      <c r="CI341" s="19"/>
      <c r="CJ341" s="19"/>
      <c r="CK341" s="19"/>
      <c r="CL341" s="19"/>
      <c r="CM341" s="19"/>
      <c r="CN341" s="19"/>
      <c r="CO341" s="19"/>
      <c r="CP341" s="19"/>
      <c r="CQ341" s="19"/>
      <c r="CR341" s="19"/>
      <c r="CS341" s="19"/>
      <c r="CT341" s="19"/>
      <c r="CU341" s="19"/>
      <c r="CV341" s="19"/>
      <c r="CW341" s="19"/>
      <c r="CX341" s="19"/>
      <c r="CY341" s="19"/>
      <c r="CZ341" s="19"/>
      <c r="DA341" s="19"/>
      <c r="DB341" s="19"/>
      <c r="DC341" s="19"/>
      <c r="DD341" s="19"/>
      <c r="DE341" s="19"/>
      <c r="DF341" s="19"/>
      <c r="DG341" s="19"/>
      <c r="DH341" s="19"/>
      <c r="DI341" s="19"/>
      <c r="DJ341" s="19"/>
      <c r="DK341" s="19"/>
      <c r="DL341" s="19"/>
      <c r="DM341" s="19"/>
      <c r="DN341" s="19"/>
      <c r="DO341" s="19"/>
      <c r="DP341" s="19"/>
      <c r="DQ341" s="19"/>
      <c r="DR341" s="19"/>
      <c r="DS341" s="19"/>
      <c r="DT341" s="19"/>
      <c r="DU341" s="19"/>
      <c r="DV341" s="19"/>
      <c r="DW341" s="19"/>
      <c r="DX341" s="19"/>
      <c r="DY341" s="19"/>
      <c r="DZ341" s="19"/>
      <c r="EA341" s="19"/>
      <c r="EB341" s="19"/>
      <c r="EC341" s="19"/>
      <c r="ED341" s="19"/>
      <c r="EE341" s="19"/>
      <c r="EF341" s="19"/>
      <c r="EG341" s="19"/>
      <c r="EH341" s="19"/>
      <c r="EI341" s="19"/>
      <c r="EJ341" s="19"/>
      <c r="EK341" s="19"/>
      <c r="EL341" s="19"/>
      <c r="EM341" s="19"/>
      <c r="EN341" s="19"/>
      <c r="EO341" s="19"/>
      <c r="EP341" s="19"/>
      <c r="EQ341" s="19"/>
      <c r="ER341" s="19"/>
      <c r="ES341" s="19"/>
      <c r="ET341" s="19"/>
      <c r="EU341" s="19"/>
      <c r="EV341" s="19"/>
      <c r="EW341" s="19"/>
      <c r="EX341" s="19"/>
      <c r="EY341" s="19"/>
      <c r="EZ341" s="19"/>
      <c r="FA341" s="19"/>
      <c r="FB341" s="19"/>
      <c r="FC341" s="19"/>
      <c r="FD341" s="19"/>
      <c r="FE341" s="19"/>
      <c r="FF341" s="19"/>
      <c r="FG341" s="19"/>
      <c r="FH341" s="19"/>
      <c r="FI341" s="19"/>
      <c r="FJ341" s="19"/>
      <c r="FK341" s="19"/>
      <c r="FL341" s="19"/>
      <c r="FM341" s="19"/>
      <c r="FN341" s="19"/>
      <c r="FO341" s="19"/>
      <c r="FP341" s="19"/>
      <c r="FQ341" s="19"/>
      <c r="FR341" s="19"/>
      <c r="FS341" s="19"/>
      <c r="FT341" s="19"/>
      <c r="FU341" s="19"/>
      <c r="FV341" s="19"/>
      <c r="FW341" s="19"/>
      <c r="FX341" s="19"/>
      <c r="FY341" s="19"/>
      <c r="FZ341" s="19"/>
      <c r="GA341" s="19"/>
      <c r="GB341" s="19"/>
      <c r="GC341" s="19"/>
      <c r="GD341" s="19"/>
      <c r="GE341" s="19"/>
      <c r="GF341" s="19"/>
      <c r="GG341" s="19"/>
      <c r="GH341" s="19"/>
      <c r="GI341" s="19"/>
      <c r="GJ341" s="19"/>
      <c r="GK341" s="19"/>
      <c r="GL341" s="19"/>
      <c r="GM341" s="19"/>
      <c r="GN341" s="19"/>
      <c r="GO341" s="19"/>
      <c r="GP341" s="19"/>
      <c r="GQ341" s="19"/>
      <c r="GR341" s="19"/>
      <c r="GS341" s="19"/>
      <c r="GT341" s="19"/>
      <c r="GU341" s="19"/>
      <c r="GV341" s="19"/>
      <c r="GW341" s="19"/>
      <c r="GX341" s="19"/>
      <c r="GY341" s="19"/>
      <c r="GZ341" s="19"/>
      <c r="HA341" s="19"/>
      <c r="HB341" s="19"/>
      <c r="HC341" s="19"/>
      <c r="HD341" s="19"/>
      <c r="HE341" s="19"/>
      <c r="HF341" s="19"/>
      <c r="HG341" s="19"/>
      <c r="HH341" s="19"/>
      <c r="HI341" s="19"/>
      <c r="HJ341" s="19"/>
      <c r="HK341" s="19"/>
      <c r="HL341" s="19"/>
      <c r="HM341" s="19"/>
      <c r="HN341" s="19"/>
      <c r="HO341" s="19"/>
      <c r="HP341" s="19"/>
      <c r="HQ341" s="19"/>
      <c r="HR341" s="19"/>
      <c r="HS341" s="19"/>
      <c r="HT341" s="19"/>
      <c r="HU341" s="19"/>
      <c r="HV341" s="19"/>
      <c r="HW341" s="19"/>
      <c r="HX341" s="19"/>
      <c r="HY341" s="19"/>
      <c r="HZ341" s="19"/>
      <c r="IA341" s="19"/>
      <c r="IB341" s="19"/>
      <c r="IC341" s="19"/>
      <c r="ID341" s="19"/>
      <c r="IE341" s="19"/>
      <c r="IF341" s="19"/>
      <c r="IG341" s="19"/>
      <c r="IH341" s="19"/>
      <c r="II341" s="19"/>
      <c r="IJ341" s="19"/>
      <c r="IK341" s="19"/>
      <c r="IL341" s="19"/>
      <c r="IM341" s="19"/>
      <c r="IN341" s="19"/>
      <c r="IO341" s="19"/>
      <c r="IP341" s="19"/>
      <c r="IQ341" s="19"/>
      <c r="IR341" s="19"/>
      <c r="IS341" s="19"/>
      <c r="IT341" s="19"/>
      <c r="IU341" s="19"/>
      <c r="IV341" s="19"/>
      <c r="IW341" s="19"/>
    </row>
    <row r="342" customFormat="false" ht="12.75" hidden="false" customHeight="false" outlineLevel="0" collapsed="false">
      <c r="E342" s="4"/>
      <c r="F342" s="62"/>
      <c r="G342" s="62"/>
      <c r="I342" s="4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</row>
    <row r="343" customFormat="false" ht="12.75" hidden="false" customHeight="false" outlineLevel="0" collapsed="false">
      <c r="E343" s="4"/>
      <c r="F343" s="62"/>
      <c r="G343" s="62"/>
      <c r="I343" s="4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</row>
    <row r="344" customFormat="false" ht="12.75" hidden="false" customHeight="false" outlineLevel="0" collapsed="false">
      <c r="E344" s="4"/>
      <c r="F344" s="62"/>
      <c r="G344" s="62"/>
      <c r="I344" s="4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</row>
    <row r="345" customFormat="false" ht="12.75" hidden="false" customHeight="false" outlineLevel="0" collapsed="false">
      <c r="E345" s="4"/>
      <c r="F345" s="56"/>
      <c r="G345" s="56"/>
      <c r="I345" s="4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1998-11-25T15:50:31Z</dcterms:created>
  <dc:creator>ET&amp;S LAN Support</dc:creator>
  <dc:description/>
  <dc:language>en-US</dc:language>
  <cp:lastModifiedBy>eric benson</cp:lastModifiedBy>
  <cp:lastPrinted>2000-12-07T18:36:22Z</cp:lastPrinted>
  <dcterms:modified xsi:type="dcterms:W3CDTF">2000-12-21T18:25:01Z</dcterms:modified>
  <cp:revision>0</cp:revision>
  <dc:subject/>
  <dc:title/>
</cp:coreProperties>
</file>