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<sst xmlns="http://schemas.openxmlformats.org/spreadsheetml/2006/main" count="23" uniqueCount="19">
  <si>
    <t xml:space="preserve">ENA Purchases from Sequent - Jan. '02</t>
  </si>
  <si>
    <t xml:space="preserve">Pipe</t>
  </si>
  <si>
    <t xml:space="preserve">FGT</t>
  </si>
  <si>
    <t xml:space="preserve">Zone 2</t>
  </si>
  <si>
    <t xml:space="preserve">GD+.10</t>
  </si>
  <si>
    <t xml:space="preserve"> Meter 25309</t>
  </si>
  <si>
    <t xml:space="preserve">ENA SWING MARGIN</t>
  </si>
  <si>
    <t xml:space="preserve">Date</t>
  </si>
  <si>
    <t xml:space="preserve">Volume</t>
  </si>
  <si>
    <t xml:space="preserve">Price/dth</t>
  </si>
  <si>
    <t xml:space="preserve">$Value/dth*</t>
  </si>
  <si>
    <t xml:space="preserve">Total</t>
  </si>
  <si>
    <t xml:space="preserve">ENA</t>
  </si>
  <si>
    <t xml:space="preserve">FGT.Z2.GDP.D.A + .08</t>
  </si>
  <si>
    <t xml:space="preserve">FGT.Z2.GDP.D.A + .05</t>
  </si>
  <si>
    <t xml:space="preserve">Sum</t>
  </si>
  <si>
    <t xml:space="preserve">*Gas Daily Midpoint used for flow date indicated.</t>
  </si>
  <si>
    <t xml:space="preserve">Wires</t>
  </si>
  <si>
    <t xml:space="preserve">Balance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</si>
</sst>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_(\$* #,##0.00_);_(\$* \(#,##0.00\);_(\$* \-??_);_(@_)"/>
    <numFmt numFmtId="167" formatCode="0.000"/>
    <numFmt numFmtId="168" formatCode="_(* #,##0.00_);_(* \(#,##0.00\);_(* \-??_);_(@_)"/>
    <numFmt numFmtId="169" formatCode="_(* #,##0_);_(* \(#,##0\);_(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u val="single"/>
      <sz val="10"/>
      <name val="Arial"/>
      <family val="2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ck"/>
      <right/>
      <top style="thick"/>
      <bottom/>
      <diagonal/>
    </border>
    <border diagonalUp="false" diagonalDown="false">
      <left/>
      <right style="thick"/>
      <top style="thick"/>
      <bottom/>
      <diagonal/>
    </border>
    <border diagonalUp="false" diagonalDown="false">
      <left style="thick"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 style="thick"/>
      <right/>
      <top/>
      <bottom style="thick"/>
      <diagonal/>
    </border>
    <border diagonalUp="false" diagonalDown="false">
      <left/>
      <right style="thick"/>
      <top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6.28"/>
    <col collapsed="false" customWidth="true" hidden="false" outlineLevel="0" max="4" min="4" style="0" width="24.28"/>
    <col collapsed="false" customWidth="true" hidden="false" outlineLevel="0" max="5" min="5" style="0" width="12.14"/>
    <col collapsed="false" customWidth="true" hidden="false" outlineLevel="0" max="6" min="6" style="0" width="11.28"/>
    <col collapsed="false" customWidth="true" hidden="false" outlineLevel="0" max="8" min="8" style="0" width="10.85"/>
  </cols>
  <sheetData>
    <row r="1" customFormat="false" ht="18" hidden="false" customHeight="false" outlineLevel="0" collapsed="false">
      <c r="A1" s="1" t="s">
        <v>0</v>
      </c>
    </row>
    <row r="3" customFormat="false" ht="12.75" hidden="false" customHeight="false" outlineLevel="0" collapsed="false">
      <c r="A3" s="0" t="s">
        <v>1</v>
      </c>
      <c r="B3" s="2"/>
    </row>
    <row r="4" customFormat="false" ht="12.75" hidden="false" customHeight="false" outlineLevel="0" collapsed="false">
      <c r="A4" s="0" t="s">
        <v>2</v>
      </c>
    </row>
    <row r="5" customFormat="false" ht="13.5" hidden="false" customHeight="false" outlineLevel="0" collapsed="false">
      <c r="A5" s="0" t="s">
        <v>3</v>
      </c>
      <c r="G5" s="0" t="s">
        <v>4</v>
      </c>
    </row>
    <row r="6" customFormat="false" ht="13.5" hidden="false" customHeight="false" outlineLevel="0" collapsed="false">
      <c r="A6" s="0" t="s">
        <v>5</v>
      </c>
      <c r="G6" s="3" t="s">
        <v>6</v>
      </c>
      <c r="H6" s="4"/>
    </row>
    <row r="7" customFormat="false" ht="12.75" hidden="false" customHeight="false" outlineLevel="0" collapsed="false"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  <c r="H7" s="7"/>
    </row>
    <row r="8" customFormat="false" ht="12.75" hidden="false" customHeight="false" outlineLevel="0" collapsed="false">
      <c r="B8" s="0" t="n">
        <v>6</v>
      </c>
      <c r="C8" s="0" t="n">
        <v>925</v>
      </c>
      <c r="D8" s="8" t="n">
        <v>2.5</v>
      </c>
      <c r="E8" s="8" t="n">
        <v>2.5</v>
      </c>
      <c r="F8" s="9" t="n">
        <f aca="false">C8*E8</f>
        <v>2312.5</v>
      </c>
      <c r="G8" s="10" t="n">
        <v>2.525</v>
      </c>
      <c r="H8" s="11" t="n">
        <f aca="false">(G8-E8)*C8</f>
        <v>23.1249999999999</v>
      </c>
    </row>
    <row r="9" customFormat="false" ht="12.75" hidden="false" customHeight="false" outlineLevel="0" collapsed="false">
      <c r="B9" s="0" t="n">
        <v>9</v>
      </c>
      <c r="C9" s="0" t="n">
        <v>885</v>
      </c>
      <c r="D9" s="8" t="n">
        <v>2.5</v>
      </c>
      <c r="E9" s="8" t="n">
        <v>2.5</v>
      </c>
      <c r="F9" s="9" t="n">
        <f aca="false">C9*E9</f>
        <v>2212.5</v>
      </c>
      <c r="G9" s="10" t="n">
        <v>2.525</v>
      </c>
      <c r="H9" s="11" t="n">
        <f aca="false">(G9-E9)*C9</f>
        <v>22.1249999999999</v>
      </c>
    </row>
    <row r="10" customFormat="false" ht="12.75" hidden="false" customHeight="false" outlineLevel="0" collapsed="false">
      <c r="B10" s="0" t="n">
        <v>10</v>
      </c>
      <c r="C10" s="0" t="n">
        <v>885</v>
      </c>
      <c r="D10" s="8" t="n">
        <v>2.5</v>
      </c>
      <c r="E10" s="8" t="n">
        <v>2.5</v>
      </c>
      <c r="F10" s="9" t="n">
        <f aca="false">C10*E10</f>
        <v>2212.5</v>
      </c>
      <c r="G10" s="10" t="n">
        <v>2.45</v>
      </c>
      <c r="H10" s="11" t="n">
        <f aca="false">(G10-E10)*C10</f>
        <v>-44.2499999999998</v>
      </c>
    </row>
    <row r="11" customFormat="false" ht="12.75" hidden="false" customHeight="false" outlineLevel="0" collapsed="false">
      <c r="B11" s="0" t="n">
        <v>11</v>
      </c>
      <c r="C11" s="0" t="n">
        <v>2000</v>
      </c>
      <c r="D11" s="8" t="n">
        <v>2.5</v>
      </c>
      <c r="E11" s="8" t="n">
        <v>2.5</v>
      </c>
      <c r="F11" s="9" t="n">
        <f aca="false">C11*E11</f>
        <v>5000</v>
      </c>
      <c r="G11" s="10" t="n">
        <v>2.435</v>
      </c>
      <c r="H11" s="11" t="n">
        <f aca="false">(G11-E11)*C11</f>
        <v>-130</v>
      </c>
    </row>
    <row r="12" customFormat="false" ht="12.75" hidden="false" customHeight="false" outlineLevel="0" collapsed="false">
      <c r="B12" s="0" t="n">
        <v>12</v>
      </c>
      <c r="C12" s="0" t="n">
        <v>2000</v>
      </c>
      <c r="D12" s="8" t="n">
        <v>2.5</v>
      </c>
      <c r="E12" s="8" t="n">
        <v>2.5</v>
      </c>
      <c r="F12" s="9" t="n">
        <f aca="false">C12*E12</f>
        <v>5000</v>
      </c>
      <c r="G12" s="10" t="n">
        <v>2.425</v>
      </c>
      <c r="H12" s="11" t="n">
        <f aca="false">(G12-E12)*C12</f>
        <v>-150</v>
      </c>
    </row>
    <row r="13" customFormat="false" ht="12.75" hidden="false" customHeight="false" outlineLevel="0" collapsed="false">
      <c r="B13" s="0" t="n">
        <v>13</v>
      </c>
      <c r="C13" s="0" t="n">
        <v>2000</v>
      </c>
      <c r="D13" s="8" t="n">
        <v>2.5</v>
      </c>
      <c r="E13" s="8" t="n">
        <v>2.5</v>
      </c>
      <c r="F13" s="9" t="n">
        <f aca="false">C13*E13</f>
        <v>5000</v>
      </c>
      <c r="G13" s="10" t="n">
        <v>2.425</v>
      </c>
      <c r="H13" s="11" t="n">
        <f aca="false">(G13-E13)*C13</f>
        <v>-150</v>
      </c>
    </row>
    <row r="14" customFormat="false" ht="12.75" hidden="false" customHeight="false" outlineLevel="0" collapsed="false">
      <c r="B14" s="0" t="n">
        <v>14</v>
      </c>
      <c r="C14" s="0" t="n">
        <v>2000</v>
      </c>
      <c r="D14" s="8" t="n">
        <v>2.5</v>
      </c>
      <c r="E14" s="8" t="n">
        <v>2.5</v>
      </c>
      <c r="F14" s="9" t="n">
        <f aca="false">C14*E14</f>
        <v>5000</v>
      </c>
      <c r="G14" s="10" t="n">
        <v>2.425</v>
      </c>
      <c r="H14" s="11" t="n">
        <f aca="false">(G14-E14)*C14</f>
        <v>-150</v>
      </c>
    </row>
    <row r="15" customFormat="false" ht="12.75" hidden="false" customHeight="false" outlineLevel="0" collapsed="false">
      <c r="B15" s="0" t="n">
        <v>15</v>
      </c>
      <c r="C15" s="0" t="n">
        <v>2000</v>
      </c>
      <c r="D15" s="0" t="s">
        <v>13</v>
      </c>
      <c r="E15" s="8" t="n">
        <v>2.43</v>
      </c>
      <c r="F15" s="9" t="n">
        <f aca="false">C15*E15</f>
        <v>4860</v>
      </c>
      <c r="G15" s="10" t="n">
        <v>2.45</v>
      </c>
      <c r="H15" s="11" t="n">
        <f aca="false">(G15-E15)*C15</f>
        <v>40</v>
      </c>
    </row>
    <row r="16" customFormat="false" ht="12.75" hidden="false" customHeight="false" outlineLevel="0" collapsed="false">
      <c r="B16" s="0" t="n">
        <v>16</v>
      </c>
      <c r="C16" s="0" t="n">
        <v>2000</v>
      </c>
      <c r="D16" s="0" t="s">
        <v>14</v>
      </c>
      <c r="E16" s="8" t="n">
        <v>2.435</v>
      </c>
      <c r="F16" s="9" t="n">
        <f aca="false">C16*E16</f>
        <v>4870</v>
      </c>
      <c r="G16" s="10" t="n">
        <v>2.49</v>
      </c>
      <c r="H16" s="11" t="n">
        <f aca="false">(G16-E16)*C16</f>
        <v>110</v>
      </c>
    </row>
    <row r="17" customFormat="false" ht="12.75" hidden="false" customHeight="false" outlineLevel="0" collapsed="false">
      <c r="B17" s="0" t="n">
        <v>17</v>
      </c>
      <c r="C17" s="0" t="n">
        <v>2000</v>
      </c>
      <c r="D17" s="0" t="s">
        <v>14</v>
      </c>
      <c r="E17" s="8" t="n">
        <v>2.455</v>
      </c>
      <c r="F17" s="9" t="n">
        <f aca="false">C17*E17</f>
        <v>4910</v>
      </c>
      <c r="G17" s="10" t="n">
        <v>2.51</v>
      </c>
      <c r="H17" s="11" t="n">
        <f aca="false">(G17-E17)*C17</f>
        <v>109.999999999999</v>
      </c>
    </row>
    <row r="18" customFormat="false" ht="12.75" hidden="false" customHeight="false" outlineLevel="0" collapsed="false">
      <c r="B18" s="0" t="n">
        <v>18</v>
      </c>
      <c r="C18" s="0" t="n">
        <v>2000</v>
      </c>
      <c r="D18" s="0" t="s">
        <v>14</v>
      </c>
      <c r="E18" s="8" t="n">
        <v>2.445</v>
      </c>
      <c r="F18" s="9" t="n">
        <f aca="false">C18*E18</f>
        <v>4890</v>
      </c>
      <c r="G18" s="10" t="n">
        <v>2.5</v>
      </c>
      <c r="H18" s="11" t="n">
        <f aca="false">(G18-E18)*C18</f>
        <v>110</v>
      </c>
    </row>
    <row r="19" customFormat="false" ht="15" hidden="false" customHeight="false" outlineLevel="0" collapsed="false">
      <c r="B19" s="0" t="n">
        <v>22</v>
      </c>
      <c r="C19" s="5" t="n">
        <v>2000</v>
      </c>
      <c r="D19" s="0" t="s">
        <v>14</v>
      </c>
      <c r="E19" s="8" t="n">
        <v>2.325</v>
      </c>
      <c r="F19" s="12" t="n">
        <f aca="false">C19*E19</f>
        <v>4650</v>
      </c>
      <c r="G19" s="10" t="n">
        <v>2.38</v>
      </c>
      <c r="H19" s="13" t="n">
        <f aca="false">(G19-E19)*C19</f>
        <v>109.999999999999</v>
      </c>
    </row>
    <row r="20" customFormat="false" ht="13.5" hidden="false" customHeight="false" outlineLevel="0" collapsed="false">
      <c r="B20" s="0" t="s">
        <v>15</v>
      </c>
      <c r="C20" s="14" t="n">
        <v>20695</v>
      </c>
      <c r="F20" s="9" t="n">
        <f aca="false">SUM(F8:F19)</f>
        <v>50917.5</v>
      </c>
      <c r="G20" s="15"/>
      <c r="H20" s="16" t="n">
        <f aca="false">SUM(H8:H19)</f>
        <v>-99.0000000000014</v>
      </c>
    </row>
    <row r="21" customFormat="false" ht="13.5" hidden="false" customHeight="false" outlineLevel="0" collapsed="false"/>
    <row r="22" customFormat="false" ht="12.75" hidden="false" customHeight="false" outlineLevel="0" collapsed="false">
      <c r="A22" s="0" t="s">
        <v>16</v>
      </c>
    </row>
    <row r="24" customFormat="false" ht="12.75" hidden="false" customHeight="false" outlineLevel="0" collapsed="false">
      <c r="A24" s="17" t="s">
        <v>17</v>
      </c>
      <c r="B24" s="0" t="s">
        <v>7</v>
      </c>
    </row>
    <row r="25" customFormat="false" ht="12.75" hidden="false" customHeight="false" outlineLevel="0" collapsed="false">
      <c r="B25" s="0" t="n">
        <v>9</v>
      </c>
      <c r="C25" s="8" t="n">
        <v>18000</v>
      </c>
    </row>
    <row r="26" customFormat="false" ht="12.75" hidden="false" customHeight="false" outlineLevel="0" collapsed="false">
      <c r="B26" s="0" t="n">
        <v>14</v>
      </c>
      <c r="C26" s="8" t="n">
        <v>5000</v>
      </c>
    </row>
    <row r="27" customFormat="false" ht="15" hidden="false" customHeight="false" outlineLevel="0" collapsed="false">
      <c r="B27" s="0" t="n">
        <v>15</v>
      </c>
      <c r="C27" s="18" t="n">
        <v>28800</v>
      </c>
    </row>
    <row r="28" customFormat="false" ht="12.75" hidden="false" customHeight="false" outlineLevel="0" collapsed="false">
      <c r="C28" s="9" t="n">
        <f aca="false">SUM(C25:C27)</f>
        <v>51800</v>
      </c>
    </row>
    <row r="31" customFormat="false" ht="12.75" hidden="false" customHeight="false" outlineLevel="0" collapsed="false">
      <c r="A31" s="19" t="s">
        <v>18</v>
      </c>
      <c r="B31" s="20"/>
      <c r="C31" s="21" t="n">
        <f aca="false">C28-F20</f>
        <v>882.5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2002-01-24T14:29:18Z</dcterms:created>
  <dc:creator>csanche</dc:creator>
  <dc:description/>
  <dc:language>en-US</dc:language>
  <cp:lastModifiedBy>Jared L. Kaiser</cp:lastModifiedBy>
  <cp:lastPrinted>2002-01-24T14:33:39Z</cp:lastPrinted>
  <dcterms:modified xsi:type="dcterms:W3CDTF">2002-01-28T16:18:15Z</dcterms:modified>
  <cp:revision>0</cp:revision>
  <dc:subject/>
  <dc:title/>
</cp:coreProperties>
</file>