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<sst xmlns="http://schemas.openxmlformats.org/spreadsheetml/2006/main" count="367" uniqueCount="129">
  <si>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</si>
  <si>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</si>
  <si>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</si>
  <si>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</si>
  <si>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</si>
  <si>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</si>
  <si>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</si>
  <si>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</si>
  <si>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</si>
  <si>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</si>
  <si>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</si>
  <si>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</si>
  <si>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040200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</si>
  <si>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</si>
  <si>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</si>
  <si>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</si>
  <si>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</si>
  <si>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</si>
  <si>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</si>
  <si>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</si>
  <si>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Fleming</t>
  </si>
  <si>
    <t xml:space="preserve">Rosalee T.</t>
  </si>
  <si>
    <t xml:space="preserve">Ex. Asst. to Ch/CEO</t>
  </si>
  <si>
    <t xml:space="preserve">456-60-6258</t>
  </si>
  <si>
    <t xml:space="preserve">SAP COMPANY NUMBER</t>
  </si>
  <si>
    <t xml:space="preserve">OFFICE NUMBER/FIELD LOCATION </t>
  </si>
  <si>
    <t xml:space="preserve">PHONE NUMBER FOR QUESTIONS</t>
  </si>
  <si>
    <t xml:space="preserve">0011/100044</t>
  </si>
  <si>
    <t xml:space="preserve">EB5004A - Houston</t>
  </si>
  <si>
    <t xml:space="preserve">713/853-6088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</si>
  <si>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</si>
  <si>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</si>
  <si>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</si>
  <si>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</si>
  <si>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</si>
  <si>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</si>
  <si>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</si>
  <si>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</si>
  <si>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</si>
  <si>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</si>
  <si>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</si>
  <si>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</si>
  <si>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</si>
  <si>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</si>
  <si>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</si>
  <si>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Southwestern Bell - charges for fax machine at Fleming home for March 2000</t>
  </si>
  <si>
    <t xml:space="preserve">MISC THIS PAGE</t>
  </si>
  <si>
    <t xml:space="preserve">MISC., SUPP PAGES</t>
  </si>
  <si>
    <t xml:space="preserve">52503500</t>
  </si>
  <si>
    <t xml:space="preserve">0011</t>
  </si>
  <si>
    <t xml:space="preserve">100044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</si>
  <si>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</si>
  <si>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</si>
  <si>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</si>
  <si>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</si>
  <si>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</si>
  <si>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</si>
  <si>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</si>
  <si>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</si>
  <si>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</si>
  <si>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</si>
  <si>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</si>
  <si>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</si>
  <si>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</si>
  <si>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</si>
  <si>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</si>
  <si>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</si>
  <si>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</si>
  <si>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</si>
  <si>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</si>
  <si>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</si>
  <si>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</si>
  <si>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</si>
  <si>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</si>
  <si>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</si>
  <si>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</si>
  <si>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</si>
  <si>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</si>
  <si>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</si>
  <si>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</si>
  <si>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</si>
  <si>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</si>
  <si>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</si>
  <si>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</si>
  <si>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</si>
  <si>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</si>
  <si>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</si>
  <si>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</si>
  <si>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</si>
  <si>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</si>
  <si>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</si>
  <si>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</si>
  <si>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</si>
  <si>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</si>
  <si>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</si>
  <si>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</si>
  <si>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</si>
  <si>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</si>
  <si>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</si>
  <si>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</si>
  <si>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</si>
  <si>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</si>
  <si>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</si>
  <si>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</si>
  <si>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</si>
  <si>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</si>
  <si>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</si>
  <si>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</si>
  <si>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</si>
  <si>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</si>
  <si>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</si>
  <si>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</si>
  <si>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</si>
  <si>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</si>
  <si>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D</t>
  </si>
  <si>
    <t xml:space="preserve">Aramark Astrodome - Rodeo performance</t>
  </si>
  <si>
    <t xml:space="preserve">See attached list</t>
  </si>
  <si>
    <t xml:space="preserve">Show the total amount for each accounting classification referenced above.</t>
  </si>
  <si>
    <t xml:space="preserve">52004500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</si>
  <si>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</si>
  <si>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</si>
  <si>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American Express-annual membership renewal fee - Platinum American Express card 04/00 - 03/01</t>
  </si>
  <si>
    <t xml:space="preserve">Roundtrip mileage to the office to work </t>
  </si>
  <si>
    <t xml:space="preserve">Roundtrip mileage to the office to work and to the Lay's home to deliver the mail </t>
  </si>
  <si>
    <t xml:space="preserve">52504000</t>
  </si>
  <si>
    <t xml:space="preserve">52002500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</si>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</sst>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100044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52004500</v>
      </c>
      <c r="C13" s="17" t="str">
        <f aca="false">'Meals and Ent Sup'!C49</f>
        <v>0011</v>
      </c>
      <c r="D13" s="16" t="str">
        <f aca="false">'Meals and Ent Sup'!D49</f>
        <v>100044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52504000</v>
      </c>
      <c r="C19" s="16" t="str">
        <f aca="false">'Misc. Exp. Sup'!C49</f>
        <v>0011</v>
      </c>
      <c r="D19" s="17" t="str">
        <f aca="false">'Misc. Exp. Sup'!D49</f>
        <v>100044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52002500</v>
      </c>
      <c r="C21" s="17" t="str">
        <f aca="false">'Misc. Exp. Sup'!C51</f>
        <v>0011</v>
      </c>
      <c r="D21" s="16" t="str">
        <f aca="false">'Misc. Exp. Sup'!D51</f>
        <v>100044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40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6"/>
      <c r="H29" s="108"/>
      <c r="I29" s="109"/>
      <c r="J29" s="110"/>
      <c r="K29" s="111"/>
      <c r="L29" s="102" t="s">
        <v>42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43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44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36602</v>
      </c>
      <c r="B34" s="119" t="s">
        <v>45</v>
      </c>
      <c r="C34" s="88"/>
      <c r="D34" s="88"/>
      <c r="E34" s="88"/>
      <c r="F34" s="88"/>
      <c r="G34" s="88"/>
      <c r="H34" s="88"/>
      <c r="I34" s="88"/>
      <c r="J34" s="88"/>
      <c r="K34" s="88"/>
      <c r="L34" s="120" t="n">
        <v>28.42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1"/>
      <c r="E35" s="122"/>
      <c r="F35" s="121"/>
      <c r="G35" s="121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1"/>
      <c r="E36" s="121"/>
      <c r="F36" s="121"/>
      <c r="G36" s="121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1"/>
      <c r="E37" s="121"/>
      <c r="F37" s="121"/>
      <c r="G37" s="121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1"/>
      <c r="E38" s="121"/>
      <c r="F38" s="121"/>
      <c r="G38" s="121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3"/>
      <c r="B39" s="119"/>
      <c r="C39" s="88"/>
      <c r="D39" s="121"/>
      <c r="E39" s="121"/>
      <c r="F39" s="121"/>
      <c r="G39" s="121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1"/>
      <c r="E40" s="121"/>
      <c r="F40" s="121"/>
      <c r="G40" s="121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46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47</v>
      </c>
      <c r="M43" s="102"/>
      <c r="N43" s="124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48</v>
      </c>
      <c r="B44" s="106" t="s">
        <v>49</v>
      </c>
      <c r="C44" s="114" t="s">
        <v>50</v>
      </c>
      <c r="D44" s="114"/>
      <c r="E44" s="114"/>
      <c r="F44" s="114"/>
      <c r="G44" s="125"/>
      <c r="H44" s="126"/>
      <c r="I44" s="109"/>
      <c r="J44" s="110"/>
      <c r="K44" s="127"/>
      <c r="L44" s="102" t="s">
        <v>51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8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9"/>
      <c r="F46" s="78"/>
      <c r="G46" s="78"/>
      <c r="H46" s="78"/>
      <c r="I46" s="130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1" t="s">
        <v>52</v>
      </c>
      <c r="B48" s="132"/>
      <c r="C48" s="132"/>
      <c r="D48" s="132"/>
      <c r="E48" s="132"/>
      <c r="F48" s="132"/>
      <c r="G48" s="132"/>
      <c r="H48" s="132"/>
      <c r="I48" s="47"/>
      <c r="J48" s="133" t="s">
        <v>53</v>
      </c>
      <c r="K48" s="134"/>
      <c r="L48" s="134"/>
      <c r="M48" s="134"/>
      <c r="N48" s="135" t="n">
        <f aca="false">'Travel Form'!O55+'Travel Sup (2)'!O55</f>
        <v>0</v>
      </c>
    </row>
    <row r="49" customFormat="false" ht="24" hidden="false" customHeight="true" outlineLevel="0" collapsed="false">
      <c r="A49" s="136" t="s">
        <v>54</v>
      </c>
      <c r="B49" s="136"/>
      <c r="C49" s="136"/>
      <c r="D49" s="136"/>
      <c r="E49" s="136"/>
      <c r="F49" s="136"/>
      <c r="G49" s="137"/>
      <c r="H49" s="78"/>
      <c r="I49" s="100"/>
      <c r="J49" s="138" t="s">
        <v>55</v>
      </c>
      <c r="K49" s="139"/>
      <c r="L49" s="139"/>
      <c r="M49" s="139"/>
      <c r="N49" s="103" t="n">
        <f aca="false">N48+N44+N29</f>
        <v>0</v>
      </c>
    </row>
    <row r="50" customFormat="false" ht="24" hidden="false" customHeight="true" outlineLevel="0" collapsed="false">
      <c r="A50" s="81" t="s">
        <v>56</v>
      </c>
      <c r="B50" s="140"/>
      <c r="C50" s="81" t="s">
        <v>57</v>
      </c>
      <c r="D50" s="141"/>
      <c r="E50" s="81" t="s">
        <v>1</v>
      </c>
      <c r="F50" s="142"/>
      <c r="G50" s="143"/>
      <c r="H50" s="78"/>
      <c r="I50" s="78"/>
      <c r="J50" s="144" t="s">
        <v>58</v>
      </c>
      <c r="K50" s="145"/>
      <c r="L50" s="145"/>
      <c r="M50" s="145"/>
      <c r="N50" s="146" t="n">
        <f aca="false">F53</f>
        <v>0</v>
      </c>
    </row>
    <row r="51" customFormat="false" ht="24" hidden="false" customHeight="true" outlineLevel="0" collapsed="false">
      <c r="A51" s="81" t="s">
        <v>56</v>
      </c>
      <c r="B51" s="140"/>
      <c r="C51" s="81" t="s">
        <v>57</v>
      </c>
      <c r="D51" s="52"/>
      <c r="E51" s="81" t="s">
        <v>1</v>
      </c>
      <c r="F51" s="142"/>
      <c r="G51" s="143"/>
      <c r="H51" s="78"/>
      <c r="I51" s="78"/>
      <c r="J51" s="147" t="s">
        <v>59</v>
      </c>
      <c r="K51" s="148"/>
      <c r="L51" s="149" t="str">
        <f aca="false">IF($N$49-$N$50&lt;0,"X","  ")</f>
        <v>  </v>
      </c>
      <c r="M51" s="148" t="s">
        <v>60</v>
      </c>
      <c r="N51" s="150"/>
    </row>
    <row r="52" customFormat="false" ht="24" hidden="false" customHeight="true" outlineLevel="0" collapsed="false">
      <c r="A52" s="81" t="s">
        <v>56</v>
      </c>
      <c r="B52" s="140"/>
      <c r="C52" s="81" t="s">
        <v>57</v>
      </c>
      <c r="D52" s="52"/>
      <c r="E52" s="81" t="s">
        <v>1</v>
      </c>
      <c r="F52" s="142"/>
      <c r="G52" s="143"/>
      <c r="H52" s="78"/>
      <c r="I52" s="78"/>
      <c r="J52" s="144"/>
      <c r="K52" s="145"/>
      <c r="L52" s="151" t="str">
        <f aca="false">IF($N$49-$N$50&gt;0,"X","  ")</f>
        <v>  </v>
      </c>
      <c r="M52" s="152" t="s">
        <v>61</v>
      </c>
      <c r="N52" s="153" t="n">
        <f aca="false">ABS(N49-N50)</f>
        <v>0</v>
      </c>
    </row>
    <row r="53" customFormat="false" ht="24" hidden="false" customHeight="true" outlineLevel="0" collapsed="false">
      <c r="A53" s="154"/>
      <c r="B53" s="154"/>
      <c r="C53" s="154"/>
      <c r="D53" s="155" t="s">
        <v>62</v>
      </c>
      <c r="E53" s="155"/>
      <c r="F53" s="156" t="n">
        <f aca="false">SUM(F50:F52)</f>
        <v>0</v>
      </c>
      <c r="G53" s="156"/>
      <c r="H53" s="78"/>
      <c r="I53" s="78"/>
      <c r="J53" s="157" t="s">
        <v>63</v>
      </c>
      <c r="K53" s="145"/>
      <c r="L53" s="145"/>
      <c r="M53" s="145"/>
      <c r="N53" s="158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9" t="s">
        <v>64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60" t="s">
        <v>65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2"/>
      <c r="N56" s="163"/>
    </row>
    <row r="57" customFormat="false" ht="12" hidden="false" customHeight="true" outlineLevel="0" collapsed="false">
      <c r="A57" s="46" t="s">
        <v>66</v>
      </c>
      <c r="B57" s="62"/>
      <c r="C57" s="62"/>
      <c r="D57" s="62"/>
      <c r="E57" s="132"/>
      <c r="F57" s="164" t="s">
        <v>56</v>
      </c>
      <c r="G57" s="165" t="s">
        <v>67</v>
      </c>
      <c r="H57" s="62"/>
      <c r="I57" s="62"/>
      <c r="J57" s="166"/>
      <c r="K57" s="167" t="s">
        <v>56</v>
      </c>
      <c r="L57" s="165" t="s">
        <v>67</v>
      </c>
      <c r="M57" s="60"/>
      <c r="N57" s="168" t="s">
        <v>56</v>
      </c>
    </row>
    <row r="58" customFormat="false" ht="26.25" hidden="false" customHeight="true" outlineLevel="0" collapsed="false">
      <c r="A58" s="169"/>
      <c r="B58" s="170"/>
      <c r="C58" s="170"/>
      <c r="D58" s="170"/>
      <c r="E58" s="170"/>
      <c r="F58" s="171"/>
      <c r="G58" s="170"/>
      <c r="H58" s="170"/>
      <c r="I58" s="170"/>
      <c r="J58" s="170"/>
      <c r="K58" s="170"/>
      <c r="L58" s="169"/>
      <c r="M58" s="170"/>
      <c r="N58" s="171"/>
    </row>
    <row r="59" customFormat="false" ht="11.25" hidden="false" customHeight="true" outlineLevel="0" collapsed="false">
      <c r="A59" s="172" t="s">
        <v>68</v>
      </c>
      <c r="B59" s="62"/>
      <c r="C59" s="62"/>
      <c r="D59" s="62"/>
      <c r="E59" s="132"/>
      <c r="F59" s="164"/>
      <c r="G59" s="46" t="s">
        <v>69</v>
      </c>
      <c r="H59" s="62"/>
      <c r="I59" s="62"/>
      <c r="J59" s="166"/>
      <c r="K59" s="167"/>
      <c r="L59" s="46" t="s">
        <v>69</v>
      </c>
      <c r="M59" s="60"/>
      <c r="N59" s="168"/>
    </row>
    <row r="60" customFormat="false" ht="25.5" hidden="false" customHeight="true" outlineLevel="0" collapsed="false">
      <c r="A60" s="173"/>
      <c r="B60" s="173"/>
      <c r="C60" s="173"/>
      <c r="D60" s="173"/>
      <c r="E60" s="173"/>
      <c r="F60" s="174"/>
      <c r="G60" s="175"/>
      <c r="H60" s="175"/>
      <c r="I60" s="175"/>
      <c r="J60" s="175"/>
      <c r="K60" s="175"/>
      <c r="L60" s="176"/>
      <c r="M60" s="175"/>
      <c r="N60" s="177"/>
    </row>
    <row r="61" customFormat="false" ht="13.5" hidden="true" customHeight="true" outlineLevel="0" collapsed="false">
      <c r="A61" s="78" t="s">
        <v>70</v>
      </c>
      <c r="B61" s="32" t="s">
        <v>71</v>
      </c>
      <c r="C61" s="78" t="s">
        <v>72</v>
      </c>
      <c r="D61" s="78" t="s">
        <v>73</v>
      </c>
      <c r="E61" s="32" t="s">
        <v>74</v>
      </c>
      <c r="F61" s="78" t="s">
        <v>75</v>
      </c>
      <c r="G61" s="78" t="s">
        <v>76</v>
      </c>
      <c r="H61" s="78" t="s">
        <v>77</v>
      </c>
      <c r="I61" s="78" t="s">
        <v>78</v>
      </c>
      <c r="J61" s="78" t="s">
        <v>79</v>
      </c>
      <c r="K61" s="78" t="s">
        <v>80</v>
      </c>
      <c r="L61" s="78" t="s">
        <v>81</v>
      </c>
      <c r="M61" s="78" t="s">
        <v>82</v>
      </c>
      <c r="N61" s="78" t="s">
        <v>83</v>
      </c>
    </row>
    <row r="62" customFormat="false" ht="21" hidden="true" customHeight="true" outlineLevel="0" collapsed="false">
      <c r="A62" s="60" t="str">
        <f aca="false">IF(ISBLANK($A$6),TRIM(" "),$A$6)</f>
        <v>Fleming</v>
      </c>
      <c r="B62" s="178" t="str">
        <f aca="false">IF(ISBLANK($E$6),TRIM(" "),$E$6)</f>
        <v>Rosalee T.</v>
      </c>
      <c r="C62" s="179" t="str">
        <f aca="false">TEXT(IF(ISBLANK($N$2),"      ",$N$2),"000000")</f>
        <v>040200</v>
      </c>
      <c r="D62" s="60" t="str">
        <f aca="false">TEXT($K$6,"###-##-####")</f>
        <v>456-60-6258</v>
      </c>
      <c r="E62" s="180" t="str">
        <f aca="false">TEXT($N$52,"######0.00")</f>
        <v>0.00</v>
      </c>
      <c r="F62" s="60" t="s">
        <v>84</v>
      </c>
      <c r="G62" s="60" t="s">
        <v>85</v>
      </c>
      <c r="H62" s="60" t="str">
        <f aca="false">TEXT(IF(COUNTA('Travel Form'!$A$12:$N$40)=0,0,1),"0")</f>
        <v>0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0011/100044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1"/>
      <c r="M63" s="181"/>
      <c r="N63" s="182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  <c r="FW63" s="182"/>
      <c r="FX63" s="182"/>
      <c r="FY63" s="182"/>
      <c r="FZ63" s="182"/>
      <c r="GA63" s="182"/>
      <c r="GB63" s="182"/>
      <c r="GC63" s="182"/>
      <c r="GD63" s="182"/>
      <c r="GE63" s="182"/>
      <c r="GF63" s="182"/>
      <c r="GG63" s="182"/>
      <c r="GH63" s="182"/>
      <c r="GI63" s="182"/>
      <c r="GJ63" s="182"/>
      <c r="GK63" s="182"/>
      <c r="GL63" s="182"/>
      <c r="GM63" s="182"/>
      <c r="GN63" s="182"/>
      <c r="GO63" s="182"/>
      <c r="GP63" s="182"/>
      <c r="GQ63" s="182"/>
      <c r="GR63" s="182"/>
      <c r="GS63" s="182"/>
      <c r="GT63" s="182"/>
      <c r="GU63" s="182"/>
      <c r="GV63" s="182"/>
      <c r="GW63" s="182"/>
      <c r="GX63" s="182"/>
      <c r="GY63" s="182"/>
      <c r="GZ63" s="182"/>
      <c r="HA63" s="182"/>
      <c r="HB63" s="182"/>
      <c r="HC63" s="182"/>
      <c r="HD63" s="182"/>
      <c r="HE63" s="182"/>
      <c r="HF63" s="182"/>
      <c r="HG63" s="182"/>
      <c r="HH63" s="182"/>
      <c r="HI63" s="182"/>
      <c r="HJ63" s="182"/>
      <c r="HK63" s="182"/>
      <c r="HL63" s="182"/>
      <c r="HM63" s="182"/>
      <c r="HN63" s="182"/>
      <c r="HO63" s="182"/>
      <c r="HP63" s="182"/>
      <c r="HQ63" s="182"/>
      <c r="HR63" s="182"/>
      <c r="HS63" s="182"/>
      <c r="HT63" s="182"/>
      <c r="HU63" s="182"/>
      <c r="HV63" s="182"/>
      <c r="HW63" s="182"/>
      <c r="HX63" s="182"/>
      <c r="HY63" s="182"/>
      <c r="HZ63" s="182"/>
      <c r="IA63" s="182"/>
      <c r="IB63" s="182"/>
      <c r="IC63" s="182"/>
      <c r="ID63" s="182"/>
      <c r="IE63" s="182"/>
      <c r="IF63" s="182"/>
      <c r="IG63" s="182"/>
      <c r="IH63" s="182"/>
      <c r="II63" s="182"/>
      <c r="IJ63" s="182"/>
      <c r="IK63" s="182"/>
      <c r="IL63" s="182"/>
      <c r="IM63" s="182"/>
      <c r="IN63" s="182"/>
      <c r="IO63" s="182"/>
      <c r="IP63" s="182"/>
      <c r="IQ63" s="182"/>
      <c r="IR63" s="182"/>
      <c r="IS63" s="182"/>
      <c r="IT63" s="182"/>
      <c r="IU63" s="182"/>
      <c r="IV63" s="182"/>
      <c r="IW63" s="182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8"/>
      <c r="C65" s="60"/>
      <c r="D65" s="60"/>
      <c r="E65" s="180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3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4"/>
      <c r="BN76" s="184"/>
      <c r="BO76" s="184"/>
      <c r="BP76" s="184"/>
      <c r="BQ76" s="184"/>
      <c r="BR76" s="184"/>
      <c r="BS76" s="184"/>
      <c r="BT76" s="184"/>
      <c r="BU76" s="184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4"/>
      <c r="CG76" s="184"/>
      <c r="CH76" s="184"/>
      <c r="CI76" s="184"/>
      <c r="CJ76" s="184"/>
      <c r="CK76" s="184"/>
      <c r="CL76" s="184"/>
      <c r="CM76" s="184"/>
      <c r="CN76" s="184"/>
      <c r="CO76" s="184"/>
      <c r="CP76" s="184"/>
      <c r="CQ76" s="184"/>
      <c r="CR76" s="184"/>
      <c r="CS76" s="184"/>
      <c r="CT76" s="184"/>
      <c r="CU76" s="184"/>
      <c r="CV76" s="184"/>
      <c r="CW76" s="184"/>
      <c r="CX76" s="184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T76" s="184"/>
      <c r="DU76" s="184"/>
      <c r="DV76" s="184"/>
      <c r="DW76" s="184"/>
      <c r="DX76" s="184"/>
      <c r="DY76" s="184"/>
      <c r="DZ76" s="184"/>
      <c r="EA76" s="184"/>
      <c r="EB76" s="184"/>
      <c r="EC76" s="184"/>
      <c r="ED76" s="184"/>
      <c r="EE76" s="184"/>
      <c r="EF76" s="184"/>
      <c r="EG76" s="184"/>
      <c r="EH76" s="184"/>
      <c r="EI76" s="184"/>
      <c r="EJ76" s="184"/>
      <c r="EK76" s="184"/>
      <c r="EL76" s="184"/>
      <c r="EM76" s="184"/>
      <c r="EN76" s="184"/>
      <c r="EO76" s="184"/>
      <c r="EP76" s="184"/>
      <c r="EQ76" s="184"/>
      <c r="ER76" s="184"/>
      <c r="ES76" s="184"/>
      <c r="ET76" s="184"/>
      <c r="EU76" s="184"/>
      <c r="EV76" s="184"/>
      <c r="EW76" s="184"/>
      <c r="EX76" s="184"/>
      <c r="EY76" s="184"/>
      <c r="EZ76" s="184"/>
      <c r="FA76" s="184"/>
      <c r="FB76" s="184"/>
      <c r="FC76" s="184"/>
      <c r="FD76" s="184"/>
      <c r="FE76" s="184"/>
      <c r="FF76" s="184"/>
      <c r="FG76" s="184"/>
      <c r="FH76" s="184"/>
      <c r="FI76" s="184"/>
      <c r="FJ76" s="184"/>
      <c r="FK76" s="184"/>
      <c r="FL76" s="184"/>
      <c r="FM76" s="184"/>
      <c r="FN76" s="184"/>
      <c r="FO76" s="184"/>
      <c r="FP76" s="184"/>
      <c r="FQ76" s="184"/>
      <c r="FR76" s="184"/>
      <c r="FS76" s="184"/>
      <c r="FT76" s="184"/>
      <c r="FU76" s="184"/>
      <c r="FV76" s="184"/>
      <c r="FW76" s="184"/>
      <c r="FX76" s="184"/>
      <c r="FY76" s="184"/>
      <c r="FZ76" s="184"/>
      <c r="GA76" s="184"/>
      <c r="GB76" s="184"/>
      <c r="GC76" s="184"/>
      <c r="GD76" s="184"/>
      <c r="GE76" s="184"/>
      <c r="GF76" s="184"/>
      <c r="GG76" s="184"/>
      <c r="GH76" s="184"/>
      <c r="GI76" s="184"/>
      <c r="GJ76" s="184"/>
      <c r="GK76" s="184"/>
      <c r="GL76" s="184"/>
      <c r="GM76" s="184"/>
      <c r="GN76" s="184"/>
      <c r="GO76" s="184"/>
      <c r="GP76" s="184"/>
      <c r="GQ76" s="184"/>
      <c r="GR76" s="184"/>
      <c r="GS76" s="184"/>
      <c r="GT76" s="184"/>
      <c r="GU76" s="184"/>
      <c r="GV76" s="184"/>
      <c r="GW76" s="184"/>
      <c r="GX76" s="184"/>
      <c r="GY76" s="184"/>
      <c r="GZ76" s="184"/>
      <c r="HA76" s="184"/>
      <c r="HB76" s="184"/>
      <c r="HC76" s="184"/>
      <c r="HD76" s="184"/>
      <c r="HE76" s="184"/>
      <c r="HF76" s="184"/>
      <c r="HG76" s="184"/>
      <c r="HH76" s="184"/>
      <c r="HI76" s="184"/>
      <c r="HJ76" s="184"/>
      <c r="HK76" s="184"/>
      <c r="HL76" s="184"/>
      <c r="HM76" s="184"/>
      <c r="HN76" s="184"/>
      <c r="HO76" s="184"/>
      <c r="HP76" s="184"/>
      <c r="HQ76" s="184"/>
      <c r="HR76" s="184"/>
      <c r="HS76" s="184"/>
      <c r="HT76" s="184"/>
      <c r="HU76" s="184"/>
      <c r="HV76" s="184"/>
      <c r="HW76" s="184"/>
      <c r="HX76" s="184"/>
      <c r="HY76" s="184"/>
      <c r="HZ76" s="184"/>
      <c r="IA76" s="184"/>
      <c r="IB76" s="184"/>
      <c r="IC76" s="184"/>
      <c r="ID76" s="184"/>
      <c r="IE76" s="184"/>
      <c r="IF76" s="184"/>
      <c r="IG76" s="184"/>
      <c r="IH76" s="184"/>
      <c r="II76" s="184"/>
      <c r="IJ76" s="184"/>
      <c r="IK76" s="184"/>
      <c r="IL76" s="184"/>
      <c r="IM76" s="184"/>
      <c r="IN76" s="184"/>
      <c r="IO76" s="184"/>
      <c r="IP76" s="184"/>
      <c r="IQ76" s="184"/>
      <c r="IR76" s="184"/>
      <c r="IS76" s="184"/>
      <c r="IT76" s="184"/>
      <c r="IU76" s="184"/>
      <c r="IV76" s="184"/>
      <c r="IW76" s="184"/>
    </row>
    <row r="77" customFormat="false" ht="18" hidden="true" customHeight="true" outlineLevel="0" collapsed="false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  <c r="BD77" s="181"/>
      <c r="BE77" s="181"/>
      <c r="BF77" s="181"/>
      <c r="BG77" s="181"/>
      <c r="BH77" s="181"/>
      <c r="BI77" s="181"/>
      <c r="BJ77" s="181"/>
      <c r="BK77" s="181"/>
      <c r="BL77" s="181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182"/>
      <c r="GE77" s="182"/>
      <c r="GF77" s="182"/>
      <c r="GG77" s="182"/>
      <c r="GH77" s="182"/>
      <c r="GI77" s="182"/>
      <c r="GJ77" s="182"/>
      <c r="GK77" s="182"/>
      <c r="GL77" s="182"/>
      <c r="GM77" s="182"/>
      <c r="GN77" s="182"/>
      <c r="GO77" s="182"/>
      <c r="GP77" s="182"/>
      <c r="GQ77" s="182"/>
      <c r="GR77" s="182"/>
      <c r="GS77" s="182"/>
      <c r="GT77" s="182"/>
      <c r="GU77" s="182"/>
      <c r="GV77" s="182"/>
      <c r="GW77" s="182"/>
      <c r="GX77" s="182"/>
      <c r="GY77" s="182"/>
      <c r="GZ77" s="182"/>
      <c r="HA77" s="182"/>
      <c r="HB77" s="182"/>
      <c r="HC77" s="182"/>
      <c r="HD77" s="182"/>
      <c r="HE77" s="182"/>
      <c r="HF77" s="182"/>
      <c r="HG77" s="182"/>
      <c r="HH77" s="182"/>
      <c r="HI77" s="182"/>
      <c r="HJ77" s="182"/>
      <c r="HK77" s="182"/>
      <c r="HL77" s="182"/>
      <c r="HM77" s="182"/>
      <c r="HN77" s="182"/>
      <c r="HO77" s="182"/>
      <c r="HP77" s="182"/>
      <c r="HQ77" s="182"/>
      <c r="HR77" s="182"/>
      <c r="HS77" s="182"/>
      <c r="HT77" s="182"/>
      <c r="HU77" s="182"/>
      <c r="HV77" s="182"/>
      <c r="HW77" s="182"/>
      <c r="HX77" s="182"/>
      <c r="HY77" s="182"/>
      <c r="HZ77" s="182"/>
      <c r="IA77" s="182"/>
      <c r="IB77" s="182"/>
      <c r="IC77" s="182"/>
      <c r="ID77" s="182"/>
      <c r="IE77" s="182"/>
      <c r="IF77" s="182"/>
      <c r="IG77" s="182"/>
      <c r="IH77" s="182"/>
      <c r="II77" s="182"/>
      <c r="IJ77" s="182"/>
      <c r="IK77" s="182"/>
      <c r="IL77" s="182"/>
      <c r="IM77" s="182"/>
      <c r="IN77" s="182"/>
      <c r="IO77" s="182"/>
      <c r="IP77" s="182"/>
      <c r="IQ77" s="182"/>
      <c r="IR77" s="182"/>
      <c r="IS77" s="182"/>
      <c r="IT77" s="182"/>
      <c r="IU77" s="182"/>
      <c r="IV77" s="182"/>
      <c r="IW77" s="182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6"/>
      <c r="BN90" s="186"/>
      <c r="BO90" s="186"/>
      <c r="BP90" s="186"/>
      <c r="BQ90" s="186"/>
      <c r="BR90" s="186"/>
      <c r="BS90" s="186"/>
      <c r="BT90" s="186"/>
      <c r="BU90" s="186"/>
      <c r="BV90" s="186"/>
      <c r="BW90" s="186"/>
      <c r="BX90" s="186"/>
      <c r="BY90" s="186"/>
      <c r="BZ90" s="186"/>
      <c r="CA90" s="186"/>
      <c r="CB90" s="186"/>
      <c r="CC90" s="186"/>
      <c r="CD90" s="186"/>
      <c r="CE90" s="186"/>
      <c r="CF90" s="186"/>
      <c r="CG90" s="186"/>
      <c r="CH90" s="186"/>
      <c r="CI90" s="186"/>
      <c r="CJ90" s="186"/>
      <c r="CK90" s="186"/>
      <c r="CL90" s="186"/>
      <c r="CM90" s="186"/>
      <c r="CN90" s="186"/>
      <c r="CO90" s="186"/>
      <c r="CP90" s="186"/>
      <c r="CQ90" s="186"/>
      <c r="CR90" s="186"/>
      <c r="CS90" s="186"/>
      <c r="CT90" s="186"/>
      <c r="CU90" s="186"/>
      <c r="CV90" s="186"/>
      <c r="CW90" s="186"/>
      <c r="CX90" s="186"/>
      <c r="CY90" s="186"/>
      <c r="CZ90" s="186"/>
      <c r="DA90" s="186"/>
      <c r="DB90" s="186"/>
      <c r="DC90" s="186"/>
      <c r="DD90" s="186"/>
      <c r="DE90" s="186"/>
      <c r="DF90" s="186"/>
      <c r="DG90" s="186"/>
      <c r="DH90" s="186"/>
      <c r="DI90" s="186"/>
      <c r="DJ90" s="186"/>
      <c r="DK90" s="186"/>
      <c r="DL90" s="186"/>
      <c r="DM90" s="186"/>
      <c r="DN90" s="186"/>
      <c r="DO90" s="186"/>
      <c r="DP90" s="186"/>
      <c r="DQ90" s="186"/>
      <c r="DR90" s="186"/>
      <c r="DS90" s="186"/>
      <c r="DT90" s="186"/>
      <c r="DU90" s="186"/>
      <c r="DV90" s="186"/>
      <c r="DW90" s="186"/>
      <c r="DX90" s="186"/>
      <c r="DY90" s="186"/>
      <c r="DZ90" s="186"/>
      <c r="EA90" s="186"/>
      <c r="EB90" s="186"/>
      <c r="EC90" s="186"/>
      <c r="ED90" s="186"/>
      <c r="EE90" s="186"/>
      <c r="EF90" s="186"/>
      <c r="EG90" s="186"/>
      <c r="EH90" s="186"/>
      <c r="EI90" s="186"/>
      <c r="EJ90" s="186"/>
      <c r="EK90" s="186"/>
      <c r="EL90" s="186"/>
      <c r="EM90" s="186"/>
      <c r="EN90" s="186"/>
      <c r="EO90" s="186"/>
      <c r="EP90" s="186"/>
      <c r="EQ90" s="186"/>
      <c r="ER90" s="186"/>
      <c r="ES90" s="186"/>
      <c r="ET90" s="186"/>
      <c r="EU90" s="186"/>
      <c r="EV90" s="186"/>
      <c r="EW90" s="186"/>
      <c r="EX90" s="186"/>
      <c r="EY90" s="186"/>
      <c r="EZ90" s="186"/>
      <c r="FA90" s="186"/>
      <c r="FB90" s="186"/>
      <c r="FC90" s="186"/>
      <c r="FD90" s="186"/>
      <c r="FE90" s="186"/>
      <c r="FF90" s="186"/>
      <c r="FG90" s="186"/>
      <c r="FH90" s="186"/>
      <c r="FI90" s="186"/>
      <c r="FJ90" s="186"/>
      <c r="FK90" s="186"/>
      <c r="FL90" s="186"/>
      <c r="FM90" s="186"/>
      <c r="FN90" s="186"/>
      <c r="FO90" s="186"/>
      <c r="FP90" s="186"/>
      <c r="FQ90" s="186"/>
      <c r="FR90" s="186"/>
      <c r="FS90" s="186"/>
      <c r="FT90" s="186"/>
      <c r="FU90" s="186"/>
      <c r="FV90" s="186"/>
      <c r="FW90" s="186"/>
      <c r="FX90" s="186"/>
      <c r="FY90" s="186"/>
      <c r="FZ90" s="186"/>
      <c r="GA90" s="186"/>
      <c r="GB90" s="186"/>
      <c r="GC90" s="186"/>
      <c r="GD90" s="186"/>
      <c r="GE90" s="186"/>
      <c r="GF90" s="186"/>
      <c r="GG90" s="186"/>
      <c r="GH90" s="186"/>
      <c r="GI90" s="186"/>
      <c r="GJ90" s="186"/>
      <c r="GK90" s="186"/>
      <c r="GL90" s="186"/>
      <c r="GM90" s="186"/>
      <c r="GN90" s="186"/>
      <c r="GO90" s="186"/>
      <c r="GP90" s="186"/>
      <c r="GQ90" s="186"/>
      <c r="GR90" s="186"/>
      <c r="GS90" s="186"/>
      <c r="GT90" s="186"/>
      <c r="GU90" s="186"/>
      <c r="GV90" s="186"/>
      <c r="GW90" s="186"/>
      <c r="GX90" s="186"/>
      <c r="GY90" s="186"/>
      <c r="GZ90" s="186"/>
      <c r="HA90" s="186"/>
      <c r="HB90" s="186"/>
      <c r="HC90" s="186"/>
      <c r="HD90" s="186"/>
      <c r="HE90" s="186"/>
      <c r="HF90" s="186"/>
      <c r="HG90" s="186"/>
      <c r="HH90" s="186"/>
      <c r="HI90" s="186"/>
      <c r="HJ90" s="186"/>
      <c r="HK90" s="186"/>
      <c r="HL90" s="186"/>
      <c r="HM90" s="186"/>
      <c r="HN90" s="186"/>
      <c r="HO90" s="186"/>
      <c r="HP90" s="186"/>
      <c r="HQ90" s="186"/>
      <c r="HR90" s="186"/>
      <c r="HS90" s="186"/>
      <c r="HT90" s="186"/>
      <c r="HU90" s="186"/>
      <c r="HV90" s="186"/>
      <c r="HW90" s="186"/>
      <c r="HX90" s="186"/>
      <c r="HY90" s="186"/>
      <c r="HZ90" s="186"/>
      <c r="IA90" s="186"/>
      <c r="IB90" s="186"/>
      <c r="IC90" s="186"/>
      <c r="ID90" s="186"/>
      <c r="IE90" s="186"/>
      <c r="IF90" s="186"/>
      <c r="IG90" s="186"/>
      <c r="IH90" s="186"/>
      <c r="II90" s="186"/>
      <c r="IJ90" s="186"/>
      <c r="IK90" s="186"/>
      <c r="IL90" s="186"/>
      <c r="IM90" s="186"/>
      <c r="IN90" s="186"/>
      <c r="IO90" s="186"/>
      <c r="IP90" s="186"/>
      <c r="IQ90" s="186"/>
      <c r="IR90" s="186"/>
      <c r="IS90" s="186"/>
      <c r="IT90" s="186"/>
      <c r="IU90" s="186"/>
      <c r="IV90" s="186"/>
      <c r="IW90" s="186"/>
    </row>
    <row r="91" customFormat="false" ht="18" hidden="true" customHeight="true" outlineLevel="0" collapsed="false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  <c r="BE91" s="181"/>
      <c r="BF91" s="181"/>
      <c r="BG91" s="181"/>
      <c r="BH91" s="181"/>
      <c r="BI91" s="181"/>
      <c r="BJ91" s="181"/>
      <c r="BK91" s="181"/>
      <c r="BL91" s="181"/>
      <c r="BM91" s="182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182"/>
      <c r="CC91" s="182"/>
      <c r="CD91" s="182"/>
      <c r="CE91" s="182"/>
      <c r="CF91" s="182"/>
      <c r="CG91" s="182"/>
      <c r="CH91" s="182"/>
      <c r="CI91" s="182"/>
      <c r="CJ91" s="182"/>
      <c r="CK91" s="182"/>
      <c r="CL91" s="182"/>
      <c r="CM91" s="182"/>
      <c r="CN91" s="182"/>
      <c r="CO91" s="182"/>
      <c r="CP91" s="182"/>
      <c r="CQ91" s="182"/>
      <c r="CR91" s="182"/>
      <c r="CS91" s="182"/>
      <c r="CT91" s="182"/>
      <c r="CU91" s="182"/>
      <c r="CV91" s="182"/>
      <c r="CW91" s="182"/>
      <c r="CX91" s="182"/>
      <c r="CY91" s="182"/>
      <c r="CZ91" s="182"/>
      <c r="DA91" s="182"/>
      <c r="DB91" s="182"/>
      <c r="DC91" s="182"/>
      <c r="DD91" s="182"/>
      <c r="DE91" s="182"/>
      <c r="DF91" s="182"/>
      <c r="DG91" s="182"/>
      <c r="DH91" s="182"/>
      <c r="DI91" s="182"/>
      <c r="DJ91" s="182"/>
      <c r="DK91" s="182"/>
      <c r="DL91" s="182"/>
      <c r="DM91" s="182"/>
      <c r="DN91" s="182"/>
      <c r="DO91" s="182"/>
      <c r="DP91" s="182"/>
      <c r="DQ91" s="182"/>
      <c r="DR91" s="182"/>
      <c r="DS91" s="182"/>
      <c r="DT91" s="182"/>
      <c r="DU91" s="182"/>
      <c r="DV91" s="182"/>
      <c r="DW91" s="182"/>
      <c r="DX91" s="182"/>
      <c r="DY91" s="182"/>
      <c r="DZ91" s="182"/>
      <c r="EA91" s="182"/>
      <c r="EB91" s="182"/>
      <c r="EC91" s="182"/>
      <c r="ED91" s="182"/>
      <c r="EE91" s="182"/>
      <c r="EF91" s="182"/>
      <c r="EG91" s="182"/>
      <c r="EH91" s="182"/>
      <c r="EI91" s="182"/>
      <c r="EJ91" s="182"/>
      <c r="EK91" s="182"/>
      <c r="EL91" s="182"/>
      <c r="EM91" s="182"/>
      <c r="EN91" s="182"/>
      <c r="EO91" s="182"/>
      <c r="EP91" s="182"/>
      <c r="EQ91" s="182"/>
      <c r="ER91" s="182"/>
      <c r="ES91" s="182"/>
      <c r="ET91" s="182"/>
      <c r="EU91" s="182"/>
      <c r="EV91" s="182"/>
      <c r="EW91" s="182"/>
      <c r="EX91" s="182"/>
      <c r="EY91" s="182"/>
      <c r="EZ91" s="182"/>
      <c r="FA91" s="182"/>
      <c r="FB91" s="182"/>
      <c r="FC91" s="182"/>
      <c r="FD91" s="182"/>
      <c r="FE91" s="182"/>
      <c r="FF91" s="182"/>
      <c r="FG91" s="182"/>
      <c r="FH91" s="182"/>
      <c r="FI91" s="182"/>
      <c r="FJ91" s="182"/>
      <c r="FK91" s="182"/>
      <c r="FL91" s="182"/>
      <c r="FM91" s="182"/>
      <c r="FN91" s="182"/>
      <c r="FO91" s="182"/>
      <c r="FP91" s="182"/>
      <c r="FQ91" s="182"/>
      <c r="FR91" s="182"/>
      <c r="FS91" s="182"/>
      <c r="FT91" s="182"/>
      <c r="FU91" s="182"/>
      <c r="FV91" s="182"/>
      <c r="FW91" s="182"/>
      <c r="FX91" s="182"/>
      <c r="FY91" s="182"/>
      <c r="FZ91" s="182"/>
      <c r="GA91" s="182"/>
      <c r="GB91" s="182"/>
      <c r="GC91" s="182"/>
      <c r="GD91" s="182"/>
      <c r="GE91" s="182"/>
      <c r="GF91" s="182"/>
      <c r="GG91" s="182"/>
      <c r="GH91" s="182"/>
      <c r="GI91" s="182"/>
      <c r="GJ91" s="182"/>
      <c r="GK91" s="182"/>
      <c r="GL91" s="182"/>
      <c r="GM91" s="182"/>
      <c r="GN91" s="182"/>
      <c r="GO91" s="182"/>
      <c r="GP91" s="182"/>
      <c r="GQ91" s="182"/>
      <c r="GR91" s="182"/>
      <c r="GS91" s="182"/>
      <c r="GT91" s="182"/>
      <c r="GU91" s="182"/>
      <c r="GV91" s="182"/>
      <c r="GW91" s="182"/>
      <c r="GX91" s="182"/>
      <c r="GY91" s="182"/>
      <c r="GZ91" s="182"/>
      <c r="HA91" s="182"/>
      <c r="HB91" s="182"/>
      <c r="HC91" s="182"/>
      <c r="HD91" s="182"/>
      <c r="HE91" s="182"/>
      <c r="HF91" s="182"/>
      <c r="HG91" s="182"/>
      <c r="HH91" s="182"/>
      <c r="HI91" s="182"/>
      <c r="HJ91" s="182"/>
      <c r="HK91" s="182"/>
      <c r="HL91" s="182"/>
      <c r="HM91" s="182"/>
      <c r="HN91" s="182"/>
      <c r="HO91" s="182"/>
      <c r="HP91" s="182"/>
      <c r="HQ91" s="182"/>
      <c r="HR91" s="182"/>
      <c r="HS91" s="182"/>
      <c r="HT91" s="182"/>
      <c r="HU91" s="182"/>
      <c r="HV91" s="182"/>
      <c r="HW91" s="182"/>
      <c r="HX91" s="182"/>
      <c r="HY91" s="182"/>
      <c r="HZ91" s="182"/>
      <c r="IA91" s="182"/>
      <c r="IB91" s="182"/>
      <c r="IC91" s="182"/>
      <c r="ID91" s="182"/>
      <c r="IE91" s="182"/>
      <c r="IF91" s="182"/>
      <c r="IG91" s="182"/>
      <c r="IH91" s="182"/>
      <c r="II91" s="182"/>
      <c r="IJ91" s="182"/>
      <c r="IK91" s="182"/>
      <c r="IL91" s="182"/>
      <c r="IM91" s="182"/>
      <c r="IN91" s="182"/>
      <c r="IO91" s="182"/>
      <c r="IP91" s="182"/>
      <c r="IQ91" s="182"/>
      <c r="IR91" s="182"/>
      <c r="IS91" s="182"/>
      <c r="IT91" s="182"/>
      <c r="IU91" s="182"/>
      <c r="IV91" s="182"/>
      <c r="IW91" s="182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4"/>
      <c r="EM114" s="184"/>
      <c r="EN114" s="184"/>
      <c r="EO114" s="184"/>
      <c r="EP114" s="184"/>
      <c r="EQ114" s="184"/>
      <c r="ER114" s="184"/>
      <c r="ES114" s="184"/>
      <c r="ET114" s="184"/>
      <c r="EU114" s="184"/>
      <c r="EV114" s="184"/>
      <c r="EW114" s="184"/>
      <c r="EX114" s="184"/>
      <c r="EY114" s="184"/>
      <c r="EZ114" s="184"/>
      <c r="FA114" s="184"/>
      <c r="FB114" s="184"/>
      <c r="FC114" s="184"/>
      <c r="FD114" s="184"/>
      <c r="FE114" s="184"/>
      <c r="FF114" s="184"/>
      <c r="FG114" s="184"/>
      <c r="FH114" s="184"/>
      <c r="FI114" s="184"/>
      <c r="FJ114" s="184"/>
      <c r="FK114" s="184"/>
      <c r="FL114" s="184"/>
      <c r="FM114" s="184"/>
      <c r="FN114" s="184"/>
      <c r="FO114" s="184"/>
      <c r="FP114" s="184"/>
      <c r="FQ114" s="184"/>
      <c r="FR114" s="184"/>
      <c r="FS114" s="184"/>
      <c r="FT114" s="184"/>
      <c r="FU114" s="184"/>
      <c r="FV114" s="184"/>
      <c r="FW114" s="184"/>
      <c r="FX114" s="184"/>
      <c r="FY114" s="184"/>
      <c r="FZ114" s="184"/>
      <c r="GA114" s="184"/>
      <c r="GB114" s="184"/>
      <c r="GC114" s="184"/>
      <c r="GD114" s="184"/>
      <c r="GE114" s="184"/>
      <c r="GF114" s="184"/>
      <c r="GG114" s="184"/>
      <c r="GH114" s="184"/>
      <c r="GI114" s="184"/>
      <c r="GJ114" s="184"/>
      <c r="GK114" s="184"/>
      <c r="GL114" s="184"/>
      <c r="GM114" s="184"/>
      <c r="GN114" s="184"/>
      <c r="GO114" s="184"/>
      <c r="GP114" s="184"/>
      <c r="GQ114" s="184"/>
      <c r="GR114" s="184"/>
      <c r="GS114" s="184"/>
      <c r="GT114" s="184"/>
      <c r="GU114" s="184"/>
      <c r="GV114" s="184"/>
      <c r="GW114" s="184"/>
      <c r="GX114" s="184"/>
      <c r="GY114" s="184"/>
      <c r="GZ114" s="184"/>
      <c r="HA114" s="184"/>
      <c r="HB114" s="184"/>
      <c r="HC114" s="184"/>
      <c r="HD114" s="184"/>
      <c r="HE114" s="184"/>
      <c r="HF114" s="184"/>
      <c r="HG114" s="184"/>
      <c r="HH114" s="184"/>
      <c r="HI114" s="184"/>
      <c r="HJ114" s="184"/>
      <c r="HK114" s="184"/>
      <c r="HL114" s="184"/>
      <c r="HM114" s="184"/>
      <c r="HN114" s="184"/>
      <c r="HO114" s="184"/>
      <c r="HP114" s="184"/>
      <c r="HQ114" s="184"/>
      <c r="HR114" s="184"/>
      <c r="HS114" s="184"/>
      <c r="HT114" s="184"/>
      <c r="HU114" s="184"/>
      <c r="HV114" s="184"/>
      <c r="HW114" s="184"/>
      <c r="HX114" s="184"/>
      <c r="HY114" s="184"/>
      <c r="HZ114" s="184"/>
      <c r="IA114" s="184"/>
      <c r="IB114" s="184"/>
      <c r="IC114" s="184"/>
      <c r="ID114" s="184"/>
      <c r="IE114" s="184"/>
      <c r="IF114" s="184"/>
      <c r="IG114" s="184"/>
      <c r="IH114" s="184"/>
      <c r="II114" s="184"/>
      <c r="IJ114" s="184"/>
      <c r="IK114" s="184"/>
      <c r="IL114" s="184"/>
      <c r="IM114" s="184"/>
      <c r="IN114" s="184"/>
      <c r="IO114" s="184"/>
      <c r="IP114" s="184"/>
      <c r="IQ114" s="184"/>
      <c r="IR114" s="184"/>
      <c r="IS114" s="184"/>
      <c r="IT114" s="184"/>
      <c r="IU114" s="184"/>
      <c r="IV114" s="184"/>
      <c r="IW114" s="184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6.41"/>
    <col collapsed="false" customWidth="true" hidden="false" outlineLevel="0" max="2" min="2" style="189" width="11.56"/>
    <col collapsed="false" customWidth="true" hidden="false" outlineLevel="0" max="3" min="3" style="189" width="7.7"/>
    <col collapsed="false" customWidth="true" hidden="false" outlineLevel="0" max="4" min="4" style="189" width="6.13"/>
    <col collapsed="false" customWidth="true" hidden="false" outlineLevel="0" max="5" min="5" style="189" width="9.7"/>
    <col collapsed="false" customWidth="true" hidden="false" outlineLevel="0" max="6" min="6" style="189" width="11.28"/>
    <col collapsed="false" customWidth="true" hidden="false" outlineLevel="0" max="7" min="7" style="189" width="10.99"/>
    <col collapsed="false" customWidth="true" hidden="false" outlineLevel="0" max="8" min="8" style="189" width="13.14"/>
    <col collapsed="false" customWidth="true" hidden="false" outlineLevel="0" max="9" min="9" style="189" width="14.14"/>
    <col collapsed="false" customWidth="false" hidden="false" outlineLevel="0" max="10" min="10" style="189" width="12.56"/>
    <col collapsed="false" customWidth="true" hidden="false" outlineLevel="0" max="11" min="11" style="189" width="12.14"/>
    <col collapsed="false" customWidth="true" hidden="false" outlineLevel="0" max="12" min="12" style="189" width="9.28"/>
    <col collapsed="false" customWidth="true" hidden="false" outlineLevel="0" max="13" min="13" style="189" width="11.28"/>
    <col collapsed="false" customWidth="true" hidden="false" outlineLevel="0" max="14" min="14" style="189" width="10.99"/>
    <col collapsed="false" customWidth="true" hidden="false" outlineLevel="0" max="15" min="15" style="189" width="20.7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0" t="s">
        <v>86</v>
      </c>
      <c r="B1" s="191"/>
      <c r="C1" s="191"/>
      <c r="D1" s="191"/>
      <c r="E1" s="191"/>
      <c r="F1" s="192"/>
      <c r="G1" s="193"/>
      <c r="H1" s="32"/>
      <c r="I1" s="32"/>
      <c r="J1" s="32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95"/>
    </row>
    <row r="2" customFormat="false" ht="20.25" hidden="false" customHeight="true" outlineLevel="0" collapsed="false">
      <c r="A2" s="196" t="s">
        <v>87</v>
      </c>
      <c r="B2" s="191"/>
      <c r="C2" s="191"/>
      <c r="D2" s="191"/>
      <c r="E2" s="191"/>
      <c r="F2" s="197"/>
      <c r="G2" s="37" t="s">
        <v>10</v>
      </c>
      <c r="H2" s="32"/>
      <c r="I2" s="32"/>
      <c r="J2" s="32"/>
      <c r="K2" s="0"/>
      <c r="L2" s="0"/>
      <c r="M2" s="198" t="s">
        <v>88</v>
      </c>
      <c r="N2" s="199" t="str">
        <f aca="false">IF(VALUE('Short Form'!H62)&lt;&gt;0,2,"")</f>
        <v/>
      </c>
      <c r="O2" s="200" t="n">
        <f aca="false">IF(N2=0,"",'Short Form'!N3)</f>
        <v>3</v>
      </c>
      <c r="P2" s="195"/>
      <c r="Q2" s="195"/>
      <c r="R2" s="195"/>
      <c r="S2" s="195"/>
      <c r="T2" s="195"/>
      <c r="U2" s="195"/>
    </row>
    <row r="3" customFormat="false" ht="9.75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  <c r="U3" s="195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1" t="s">
        <v>18</v>
      </c>
      <c r="I4" s="202"/>
      <c r="J4" s="203"/>
      <c r="K4" s="46" t="s">
        <v>19</v>
      </c>
      <c r="L4" s="202"/>
      <c r="M4" s="202"/>
      <c r="N4" s="202"/>
      <c r="O4" s="204"/>
      <c r="P4" s="195"/>
      <c r="Q4" s="195"/>
      <c r="R4" s="195"/>
      <c r="S4" s="195"/>
      <c r="T4" s="195"/>
      <c r="U4" s="195"/>
    </row>
    <row r="5" customFormat="false" ht="21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06" t="str">
        <f aca="false">'Short Form'!E6</f>
        <v>Rosalee T.</v>
      </c>
      <c r="F5" s="54"/>
      <c r="G5" s="54"/>
      <c r="H5" s="207" t="str">
        <f aca="false">'Short Form'!H6</f>
        <v>Ex. Asst. to Ch/CEO</v>
      </c>
      <c r="I5" s="207"/>
      <c r="J5" s="207"/>
      <c r="K5" s="208" t="str">
        <f aca="false">'Short Form'!K6</f>
        <v>456-60-6258</v>
      </c>
      <c r="L5" s="208"/>
      <c r="M5" s="208"/>
      <c r="N5" s="209"/>
      <c r="O5" s="210"/>
      <c r="P5" s="211"/>
      <c r="Q5" s="211"/>
      <c r="R5" s="211"/>
      <c r="S5" s="211"/>
      <c r="T5" s="211"/>
      <c r="U5" s="211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8.2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1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.75" hidden="false" customHeight="true" outlineLevel="0" collapsed="false">
      <c r="A7" s="219" t="s">
        <v>89</v>
      </c>
      <c r="B7" s="220"/>
      <c r="C7" s="221"/>
      <c r="D7" s="220"/>
      <c r="E7" s="220"/>
      <c r="F7" s="220"/>
      <c r="G7" s="220"/>
      <c r="H7" s="220"/>
      <c r="I7" s="220"/>
      <c r="J7" s="220"/>
      <c r="K7" s="220"/>
      <c r="L7" s="220"/>
      <c r="M7" s="222"/>
      <c r="N7" s="222"/>
      <c r="O7" s="223"/>
      <c r="P7" s="195"/>
      <c r="Q7" s="195"/>
      <c r="R7" s="195"/>
      <c r="S7" s="195"/>
      <c r="T7" s="195"/>
      <c r="U7" s="195"/>
    </row>
    <row r="8" customFormat="false" ht="14.25" hidden="false" customHeight="true" outlineLevel="0" collapsed="false">
      <c r="A8" s="224" t="s">
        <v>90</v>
      </c>
      <c r="B8" s="220"/>
      <c r="C8" s="225"/>
      <c r="D8" s="220"/>
      <c r="E8" s="225"/>
      <c r="F8" s="225"/>
      <c r="G8" s="226"/>
      <c r="H8" s="225"/>
      <c r="I8" s="220"/>
      <c r="J8" s="220"/>
      <c r="K8" s="220"/>
      <c r="L8" s="220"/>
      <c r="M8" s="225"/>
      <c r="N8" s="225"/>
      <c r="O8" s="223"/>
      <c r="P8" s="195"/>
      <c r="Q8" s="195"/>
      <c r="R8" s="195"/>
      <c r="S8" s="195"/>
      <c r="T8" s="195"/>
      <c r="U8" s="195"/>
    </row>
    <row r="9" customFormat="false" ht="12.75" hidden="false" customHeight="true" outlineLevel="0" collapsed="false">
      <c r="A9" s="223" t="s">
        <v>91</v>
      </c>
      <c r="B9" s="225"/>
      <c r="C9" s="225"/>
      <c r="D9" s="225"/>
      <c r="E9" s="222"/>
      <c r="F9" s="225"/>
      <c r="G9" s="225"/>
      <c r="H9" s="225"/>
      <c r="I9" s="225"/>
      <c r="J9" s="225"/>
      <c r="K9" s="225"/>
      <c r="L9" s="225"/>
      <c r="M9" s="225"/>
      <c r="N9" s="225"/>
      <c r="O9" s="222"/>
      <c r="P9" s="195"/>
      <c r="Q9" s="195"/>
      <c r="R9" s="195"/>
      <c r="S9" s="195"/>
      <c r="T9" s="195"/>
      <c r="U9" s="195"/>
    </row>
    <row r="10" customFormat="false" ht="6.75" hidden="false" customHeight="true" outlineLevel="0" collapsed="false">
      <c r="A10" s="194"/>
      <c r="B10" s="227"/>
      <c r="C10" s="227"/>
      <c r="D10" s="227"/>
      <c r="E10" s="195"/>
      <c r="F10" s="227"/>
      <c r="G10" s="227"/>
      <c r="H10" s="227"/>
      <c r="I10" s="227"/>
      <c r="J10" s="227"/>
      <c r="K10" s="227"/>
      <c r="L10" s="227"/>
      <c r="M10" s="227"/>
      <c r="N10" s="227"/>
      <c r="O10" s="195"/>
      <c r="P10" s="195"/>
      <c r="Q10" s="195"/>
      <c r="R10" s="195"/>
      <c r="S10" s="195"/>
      <c r="T10" s="195"/>
      <c r="U10" s="195"/>
    </row>
    <row r="11" customFormat="false" ht="15.75" hidden="false" customHeight="true" outlineLevel="0" collapsed="false">
      <c r="A11" s="81" t="s">
        <v>92</v>
      </c>
      <c r="B11" s="81" t="s">
        <v>32</v>
      </c>
      <c r="C11" s="82"/>
      <c r="D11" s="82"/>
      <c r="E11" s="82" t="s">
        <v>93</v>
      </c>
      <c r="F11" s="82"/>
      <c r="G11" s="82"/>
      <c r="H11" s="82"/>
      <c r="I11" s="82"/>
      <c r="J11" s="82"/>
      <c r="K11" s="83"/>
      <c r="L11" s="81" t="s">
        <v>94</v>
      </c>
      <c r="M11" s="81" t="s">
        <v>95</v>
      </c>
      <c r="N11" s="81" t="s">
        <v>37</v>
      </c>
      <c r="O11" s="81" t="s">
        <v>96</v>
      </c>
      <c r="P11" s="195"/>
      <c r="Q11" s="195"/>
      <c r="R11" s="195"/>
      <c r="S11" s="195"/>
      <c r="T11" s="195"/>
      <c r="U11" s="195"/>
    </row>
    <row r="12" customFormat="false" ht="24" hidden="false" customHeight="true" outlineLevel="0" collapsed="false">
      <c r="A12" s="228"/>
      <c r="B12" s="229"/>
      <c r="C12" s="230"/>
      <c r="D12" s="231"/>
      <c r="E12" s="231"/>
      <c r="F12" s="231"/>
      <c r="G12" s="231"/>
      <c r="H12" s="231"/>
      <c r="I12" s="232"/>
      <c r="J12" s="231"/>
      <c r="K12" s="231"/>
      <c r="L12" s="233"/>
      <c r="M12" s="234"/>
      <c r="N12" s="235"/>
      <c r="O12" s="94" t="n">
        <f aca="false">IF(N12=" ",M12*1,M12*N12)</f>
        <v>0</v>
      </c>
      <c r="P12" s="227"/>
      <c r="Q12" s="227"/>
      <c r="R12" s="227"/>
      <c r="S12" s="227"/>
      <c r="T12" s="227"/>
      <c r="U12" s="227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3"/>
      <c r="M13" s="234"/>
      <c r="N13" s="235"/>
      <c r="O13" s="94" t="n">
        <f aca="false">IF(N13=" ",M13*1,M13*N13)</f>
        <v>0</v>
      </c>
      <c r="P13" s="227"/>
      <c r="Q13" s="227"/>
      <c r="R13" s="227"/>
      <c r="S13" s="227"/>
      <c r="T13" s="227"/>
      <c r="U13" s="227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3"/>
      <c r="M14" s="234"/>
      <c r="N14" s="235"/>
      <c r="O14" s="94" t="n">
        <f aca="false">IF(N14=" ",M14*1,M14*N14)</f>
        <v>0</v>
      </c>
      <c r="P14" s="227"/>
      <c r="Q14" s="227"/>
      <c r="R14" s="227"/>
      <c r="S14" s="227"/>
      <c r="T14" s="227"/>
      <c r="U14" s="227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3"/>
      <c r="M15" s="234"/>
      <c r="N15" s="235"/>
      <c r="O15" s="94" t="n">
        <f aca="false">IF(N15=" ",M15*1,M15*N15)</f>
        <v>0</v>
      </c>
      <c r="P15" s="227"/>
      <c r="Q15" s="227"/>
      <c r="R15" s="227"/>
      <c r="S15" s="227"/>
      <c r="T15" s="227"/>
      <c r="U15" s="227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3"/>
      <c r="M16" s="234"/>
      <c r="N16" s="235"/>
      <c r="O16" s="94" t="n">
        <f aca="false">IF(N16=" ",M16*1,M16*N16)</f>
        <v>0</v>
      </c>
      <c r="P16" s="227"/>
      <c r="Q16" s="227"/>
      <c r="R16" s="227"/>
      <c r="S16" s="227"/>
      <c r="T16" s="227"/>
      <c r="U16" s="227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3"/>
      <c r="M17" s="234"/>
      <c r="N17" s="235"/>
      <c r="O17" s="94" t="n">
        <f aca="false">IF(N17=" ",M17*1,M17*N17)</f>
        <v>0</v>
      </c>
      <c r="P17" s="227"/>
      <c r="Q17" s="227"/>
      <c r="R17" s="227"/>
      <c r="S17" s="227"/>
      <c r="T17" s="227"/>
      <c r="U17" s="227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8"/>
      <c r="F18" s="231"/>
      <c r="G18" s="231"/>
      <c r="H18" s="231"/>
      <c r="I18" s="231"/>
      <c r="J18" s="231"/>
      <c r="K18" s="231"/>
      <c r="L18" s="233"/>
      <c r="M18" s="234"/>
      <c r="N18" s="235"/>
      <c r="O18" s="94" t="n">
        <f aca="false">IF(N18=" ",M18*1,M18*N18)</f>
        <v>0</v>
      </c>
      <c r="P18" s="227"/>
      <c r="Q18" s="227"/>
      <c r="R18" s="227"/>
      <c r="S18" s="227"/>
      <c r="T18" s="227"/>
      <c r="U18" s="227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3"/>
      <c r="M19" s="234"/>
      <c r="N19" s="235"/>
      <c r="O19" s="94" t="n">
        <f aca="false">IF(N19=" ",M19*1,M19*N19)</f>
        <v>0</v>
      </c>
      <c r="P19" s="227"/>
      <c r="Q19" s="227"/>
      <c r="R19" s="227"/>
      <c r="S19" s="227"/>
      <c r="T19" s="227"/>
      <c r="U19" s="227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3"/>
      <c r="M20" s="234"/>
      <c r="N20" s="235"/>
      <c r="O20" s="94" t="n">
        <f aca="false">IF(N20=" ",M20*1,M20*N20)</f>
        <v>0</v>
      </c>
      <c r="P20" s="227"/>
      <c r="Q20" s="227"/>
      <c r="R20" s="227"/>
      <c r="S20" s="227"/>
      <c r="T20" s="227"/>
      <c r="U20" s="227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3"/>
      <c r="M21" s="234"/>
      <c r="N21" s="235"/>
      <c r="O21" s="94" t="n">
        <f aca="false">IF(N21=" ",M21*1,M21*N21)</f>
        <v>0</v>
      </c>
      <c r="P21" s="227"/>
      <c r="Q21" s="227"/>
      <c r="R21" s="227"/>
      <c r="S21" s="227"/>
      <c r="T21" s="227"/>
      <c r="U21" s="227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3"/>
      <c r="M22" s="234"/>
      <c r="N22" s="235"/>
      <c r="O22" s="94" t="n">
        <f aca="false">IF(N22=" ",M22*1,M22*N22)</f>
        <v>0</v>
      </c>
      <c r="P22" s="227"/>
      <c r="Q22" s="227"/>
      <c r="R22" s="227"/>
      <c r="S22" s="227"/>
      <c r="T22" s="227"/>
      <c r="U22" s="227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3"/>
      <c r="M23" s="234"/>
      <c r="N23" s="235"/>
      <c r="O23" s="94" t="n">
        <f aca="false">IF(N23=" ",M23*1,M23*N23)</f>
        <v>0</v>
      </c>
      <c r="P23" s="227"/>
      <c r="Q23" s="227"/>
      <c r="R23" s="227"/>
      <c r="S23" s="227"/>
      <c r="T23" s="227"/>
      <c r="U23" s="227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3"/>
      <c r="M24" s="234"/>
      <c r="N24" s="235"/>
      <c r="O24" s="94" t="n">
        <f aca="false">IF(N24=" ",M24*1,M24*N24)</f>
        <v>0</v>
      </c>
      <c r="P24" s="227"/>
      <c r="Q24" s="227"/>
      <c r="R24" s="227"/>
      <c r="S24" s="227"/>
      <c r="T24" s="227"/>
      <c r="U24" s="227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3"/>
      <c r="M25" s="234"/>
      <c r="N25" s="235"/>
      <c r="O25" s="94" t="n">
        <f aca="false">IF(N25=" ",M25*1,M25*N25)</f>
        <v>0</v>
      </c>
      <c r="P25" s="227"/>
      <c r="Q25" s="227"/>
      <c r="R25" s="227"/>
      <c r="S25" s="227"/>
      <c r="T25" s="227"/>
      <c r="U25" s="227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3"/>
      <c r="M26" s="234"/>
      <c r="N26" s="235"/>
      <c r="O26" s="94" t="n">
        <f aca="false">IF(N26=" ",M26*1,M26*N26)</f>
        <v>0</v>
      </c>
      <c r="P26" s="227"/>
      <c r="Q26" s="227"/>
      <c r="R26" s="227"/>
      <c r="S26" s="227"/>
      <c r="T26" s="227"/>
      <c r="U26" s="227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3"/>
      <c r="M27" s="234"/>
      <c r="N27" s="235"/>
      <c r="O27" s="94" t="n">
        <f aca="false">IF(N27=" ",M27*1,M27*N27)</f>
        <v>0</v>
      </c>
      <c r="P27" s="227"/>
      <c r="Q27" s="227"/>
      <c r="R27" s="227"/>
      <c r="S27" s="227"/>
      <c r="T27" s="227"/>
      <c r="U27" s="227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3"/>
      <c r="M28" s="234"/>
      <c r="N28" s="235"/>
      <c r="O28" s="94" t="n">
        <f aca="false">IF(N28=" ",M28*1,M28*N28)</f>
        <v>0</v>
      </c>
      <c r="P28" s="227"/>
      <c r="Q28" s="227"/>
      <c r="R28" s="227"/>
      <c r="S28" s="227"/>
      <c r="T28" s="227"/>
      <c r="U28" s="227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0"/>
      <c r="D29" s="231"/>
      <c r="E29" s="231"/>
      <c r="F29" s="231"/>
      <c r="G29" s="231"/>
      <c r="H29" s="231"/>
      <c r="I29" s="231"/>
      <c r="J29" s="231"/>
      <c r="K29" s="231"/>
      <c r="L29" s="233"/>
      <c r="M29" s="234"/>
      <c r="N29" s="235"/>
      <c r="O29" s="94" t="n">
        <f aca="false">IF(N29=" ",M29*1,M29*N29)</f>
        <v>0</v>
      </c>
      <c r="P29" s="227"/>
      <c r="Q29" s="227"/>
      <c r="R29" s="227"/>
      <c r="S29" s="227"/>
      <c r="T29" s="227"/>
      <c r="U29" s="227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3"/>
      <c r="M30" s="234"/>
      <c r="N30" s="235"/>
      <c r="O30" s="94" t="n">
        <f aca="false">IF(N30=" ",M30*1,M30*N30)</f>
        <v>0</v>
      </c>
      <c r="P30" s="227"/>
      <c r="Q30" s="227"/>
      <c r="R30" s="227"/>
      <c r="S30" s="227"/>
      <c r="T30" s="227"/>
      <c r="U30" s="227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3"/>
      <c r="M31" s="234"/>
      <c r="N31" s="235"/>
      <c r="O31" s="94" t="n">
        <f aca="false">IF(N31=" ",M31*1,M31*N31)</f>
        <v>0</v>
      </c>
      <c r="P31" s="227"/>
      <c r="Q31" s="227"/>
      <c r="R31" s="227"/>
      <c r="S31" s="227"/>
      <c r="T31" s="227"/>
      <c r="U31" s="227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3"/>
      <c r="M32" s="234"/>
      <c r="N32" s="235"/>
      <c r="O32" s="94" t="n">
        <f aca="false">IF(N32=" ",M32*1,M32*N32)</f>
        <v>0</v>
      </c>
      <c r="P32" s="227"/>
      <c r="Q32" s="227"/>
      <c r="R32" s="227"/>
      <c r="S32" s="227"/>
      <c r="T32" s="227"/>
      <c r="U32" s="227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3"/>
      <c r="M33" s="234"/>
      <c r="N33" s="235"/>
      <c r="O33" s="94" t="n">
        <f aca="false">IF(N33=" ",M33*1,M33*N33)</f>
        <v>0</v>
      </c>
      <c r="P33" s="227"/>
      <c r="Q33" s="227"/>
      <c r="R33" s="227"/>
      <c r="S33" s="227"/>
      <c r="T33" s="227"/>
      <c r="U33" s="227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3"/>
      <c r="M34" s="234"/>
      <c r="N34" s="235"/>
      <c r="O34" s="94" t="n">
        <f aca="false">IF(N34=" ",M34*1,M34*N34)</f>
        <v>0</v>
      </c>
      <c r="P34" s="227"/>
      <c r="Q34" s="227"/>
      <c r="R34" s="227"/>
      <c r="S34" s="227"/>
      <c r="T34" s="227"/>
      <c r="U34" s="227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3"/>
      <c r="M35" s="234"/>
      <c r="N35" s="235"/>
      <c r="O35" s="94" t="n">
        <f aca="false">IF(N35=" ",M35*1,M35*N35)</f>
        <v>0</v>
      </c>
      <c r="P35" s="227"/>
      <c r="Q35" s="227"/>
      <c r="R35" s="227"/>
      <c r="S35" s="227"/>
      <c r="T35" s="227"/>
      <c r="U35" s="227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3"/>
      <c r="M36" s="234"/>
      <c r="N36" s="235"/>
      <c r="O36" s="94" t="n">
        <f aca="false">IF(N36=" ",M36*1,M36*N36)</f>
        <v>0</v>
      </c>
      <c r="P36" s="227"/>
      <c r="Q36" s="227"/>
      <c r="R36" s="227"/>
      <c r="S36" s="227"/>
      <c r="T36" s="227"/>
      <c r="U36" s="227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3"/>
      <c r="M37" s="234"/>
      <c r="N37" s="235"/>
      <c r="O37" s="94" t="n">
        <f aca="false">IF(N37=" ",M37*1,M37*N37)</f>
        <v>0</v>
      </c>
      <c r="P37" s="227"/>
      <c r="Q37" s="227"/>
      <c r="R37" s="227"/>
      <c r="S37" s="227"/>
      <c r="T37" s="227"/>
      <c r="U37" s="227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3"/>
      <c r="M38" s="234"/>
      <c r="N38" s="235"/>
      <c r="O38" s="94" t="n">
        <f aca="false">IF(N38=" ",M38*1,M38*N38)</f>
        <v>0</v>
      </c>
      <c r="P38" s="227"/>
      <c r="Q38" s="227"/>
      <c r="R38" s="227"/>
      <c r="S38" s="227"/>
      <c r="T38" s="227"/>
      <c r="U38" s="227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3"/>
      <c r="M39" s="234"/>
      <c r="N39" s="235"/>
      <c r="O39" s="94" t="n">
        <f aca="false">IF(N39=" ",M39*1,M39*N39)</f>
        <v>0</v>
      </c>
      <c r="P39" s="227"/>
      <c r="Q39" s="227"/>
      <c r="R39" s="227"/>
      <c r="S39" s="227"/>
      <c r="T39" s="227"/>
      <c r="U39" s="227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3"/>
      <c r="M40" s="234"/>
      <c r="N40" s="235"/>
      <c r="O40" s="94" t="n">
        <f aca="false">IF(N40=" ",M40*1,M40*N40)</f>
        <v>0</v>
      </c>
      <c r="P40" s="227"/>
      <c r="Q40" s="227"/>
      <c r="R40" s="227"/>
      <c r="S40" s="227"/>
      <c r="T40" s="227"/>
      <c r="U40" s="227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99</v>
      </c>
      <c r="N41" s="81"/>
      <c r="O41" s="246" t="n">
        <f aca="false">SUM(O12:O40)</f>
        <v>0</v>
      </c>
      <c r="P41" s="227"/>
      <c r="Q41" s="227"/>
      <c r="R41" s="227"/>
      <c r="S41" s="227"/>
      <c r="T41" s="227"/>
      <c r="U41" s="227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224" t="s">
        <v>101</v>
      </c>
      <c r="L42" s="241"/>
      <c r="M42" s="250"/>
      <c r="N42" s="251"/>
      <c r="O42" s="252"/>
      <c r="P42" s="227"/>
      <c r="Q42" s="227"/>
      <c r="R42" s="227"/>
      <c r="S42" s="227"/>
      <c r="T42" s="227"/>
      <c r="U42" s="227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254" t="s">
        <v>103</v>
      </c>
      <c r="L43" s="241"/>
      <c r="M43" s="250"/>
      <c r="N43" s="251"/>
      <c r="O43" s="252"/>
      <c r="P43" s="227"/>
      <c r="Q43" s="227"/>
      <c r="R43" s="227"/>
      <c r="S43" s="227"/>
      <c r="T43" s="227"/>
      <c r="U43" s="227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256"/>
      <c r="L44" s="241"/>
      <c r="M44" s="250"/>
      <c r="N44" s="251"/>
      <c r="O44" s="252"/>
      <c r="P44" s="227"/>
      <c r="Q44" s="227"/>
      <c r="R44" s="227"/>
      <c r="S44" s="227"/>
      <c r="T44" s="227"/>
      <c r="U44" s="227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0"/>
      <c r="L45" s="0"/>
      <c r="M45" s="250"/>
      <c r="N45" s="251"/>
      <c r="O45" s="252"/>
      <c r="P45" s="227"/>
      <c r="Q45" s="227"/>
      <c r="R45" s="227"/>
      <c r="S45" s="227"/>
      <c r="T45" s="227"/>
      <c r="U45" s="227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27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107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7"/>
      <c r="Q47" s="227"/>
      <c r="R47" s="227"/>
      <c r="S47" s="227"/>
      <c r="T47" s="227"/>
      <c r="U47" s="227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108</v>
      </c>
      <c r="M48" s="263"/>
      <c r="N48" s="251"/>
      <c r="O48" s="81" t="s">
        <v>109</v>
      </c>
      <c r="P48" s="227"/>
      <c r="Q48" s="227"/>
      <c r="R48" s="227"/>
      <c r="S48" s="227"/>
      <c r="T48" s="227"/>
      <c r="U48" s="227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268"/>
      <c r="M49" s="194"/>
      <c r="N49" s="251"/>
      <c r="O49" s="269" t="n">
        <f aca="false">IF($L$49=" ",SUMIF($A$12:$A$40,A49,$O$12:$O$40),$K$41*$L$49)</f>
        <v>0</v>
      </c>
      <c r="P49" s="195"/>
      <c r="Q49" s="195"/>
      <c r="R49" s="195"/>
      <c r="S49" s="195"/>
      <c r="T49" s="195"/>
      <c r="U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270"/>
      <c r="M50" s="272"/>
      <c r="N50" s="251"/>
      <c r="O50" s="273"/>
      <c r="P50" s="195"/>
      <c r="Q50" s="195"/>
      <c r="R50" s="195"/>
      <c r="S50" s="195"/>
      <c r="T50" s="195"/>
      <c r="U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268"/>
      <c r="M51" s="194"/>
      <c r="N51" s="194"/>
      <c r="O51" s="269" t="n">
        <f aca="false">IF($L$51=" ",SUMIF($A$12:$A$40,A51,$O$12:$O$40),$K$41*$L$51)</f>
        <v>0</v>
      </c>
      <c r="P51" s="195"/>
      <c r="Q51" s="195"/>
      <c r="R51" s="195"/>
      <c r="S51" s="195"/>
      <c r="T51" s="195"/>
      <c r="U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270"/>
      <c r="M52" s="194"/>
      <c r="N52" s="194"/>
      <c r="O52" s="273"/>
      <c r="P52" s="227"/>
      <c r="Q52" s="227"/>
      <c r="R52" s="227"/>
      <c r="S52" s="227"/>
      <c r="T52" s="227"/>
      <c r="U52" s="227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  <c r="HB52" s="236"/>
      <c r="HC52" s="236"/>
      <c r="HD52" s="236"/>
      <c r="HE52" s="236"/>
      <c r="HF52" s="236"/>
      <c r="HG52" s="236"/>
      <c r="HH52" s="236"/>
      <c r="HI52" s="236"/>
      <c r="HJ52" s="236"/>
      <c r="HK52" s="236"/>
      <c r="HL52" s="236"/>
      <c r="HM52" s="236"/>
      <c r="HN52" s="236"/>
      <c r="HO52" s="236"/>
      <c r="HP52" s="236"/>
      <c r="HQ52" s="236"/>
      <c r="HR52" s="236"/>
      <c r="HS52" s="236"/>
      <c r="HT52" s="236"/>
      <c r="HU52" s="236"/>
      <c r="HV52" s="236"/>
      <c r="HW52" s="236"/>
      <c r="HX52" s="236"/>
      <c r="HY52" s="236"/>
      <c r="HZ52" s="236"/>
      <c r="IA52" s="236"/>
      <c r="IB52" s="236"/>
      <c r="IC52" s="236"/>
      <c r="ID52" s="236"/>
      <c r="IE52" s="236"/>
      <c r="IF52" s="236"/>
      <c r="IG52" s="236"/>
      <c r="IH52" s="236"/>
      <c r="II52" s="236"/>
      <c r="IJ52" s="236"/>
      <c r="IK52" s="236"/>
      <c r="IL52" s="236"/>
      <c r="IM52" s="236"/>
      <c r="IN52" s="236"/>
      <c r="IO52" s="236"/>
      <c r="IP52" s="236"/>
      <c r="IQ52" s="236"/>
      <c r="IR52" s="236"/>
      <c r="IS52" s="236"/>
      <c r="IT52" s="236"/>
      <c r="IU52" s="236"/>
      <c r="IV52" s="236"/>
      <c r="IW52" s="23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268"/>
      <c r="M53" s="194"/>
      <c r="N53" s="194"/>
      <c r="O53" s="269" t="n">
        <f aca="false">IF($L$53=" ",SUMIF($A$12:$A$40,A53,$O$12:$O$40),$K$41*$L$53)</f>
        <v>0</v>
      </c>
      <c r="P53" s="227"/>
      <c r="Q53" s="227"/>
      <c r="R53" s="227"/>
      <c r="S53" s="227"/>
      <c r="T53" s="227"/>
      <c r="U53" s="227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270"/>
      <c r="M54" s="194"/>
      <c r="N54" s="194"/>
      <c r="O54" s="273"/>
      <c r="P54" s="227"/>
      <c r="Q54" s="227"/>
      <c r="R54" s="227"/>
      <c r="S54" s="227"/>
      <c r="T54" s="227"/>
      <c r="U54" s="227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/>
      <c r="M55" s="81" t="s">
        <v>99</v>
      </c>
      <c r="N55" s="81"/>
      <c r="O55" s="246" t="n">
        <f aca="false">SUM(O49:O54)</f>
        <v>0</v>
      </c>
      <c r="P55" s="195"/>
      <c r="Q55" s="195"/>
      <c r="R55" s="195"/>
      <c r="S55" s="195"/>
      <c r="T55" s="195"/>
      <c r="U55" s="195"/>
    </row>
    <row r="56" customFormat="false" ht="13.5" hidden="false" customHeight="true" outlineLevel="0" collapsed="false">
      <c r="A56" s="275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27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27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27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8" hidden="true" customHeight="true" outlineLevel="0" collapsed="false">
      <c r="A69" s="236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282"/>
      <c r="M69" s="188"/>
      <c r="N69" s="188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2.75" hidden="true" customHeight="true" outlineLevel="0" collapsed="false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236"/>
      <c r="M70" s="188"/>
      <c r="N70" s="188"/>
      <c r="O70" s="188"/>
    </row>
    <row r="71" customFormat="false" ht="9" hidden="true" customHeight="true" outlineLevel="0" collapsed="false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236"/>
      <c r="M71" s="188"/>
      <c r="N71" s="188"/>
      <c r="O71" s="188"/>
    </row>
    <row r="72" customFormat="false" ht="15.75" hidden="true" customHeight="true" outlineLevel="0" collapsed="false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236"/>
      <c r="M72" s="282"/>
      <c r="N72" s="282"/>
      <c r="O72" s="188"/>
    </row>
    <row r="73" customFormat="false" ht="14.25" hidden="true" customHeight="true" outlineLevel="0" collapsed="false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236"/>
      <c r="M73" s="236"/>
      <c r="N73" s="236"/>
      <c r="O73" s="188"/>
    </row>
    <row r="74" customFormat="false" ht="12" hidden="true" customHeight="true" outlineLevel="0" collapsed="false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236"/>
      <c r="M74" s="236"/>
      <c r="N74" s="236"/>
      <c r="O74" s="188"/>
    </row>
    <row r="75" customFormat="false" ht="12" hidden="true" customHeight="true" outlineLevel="0" collapsed="false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236"/>
      <c r="M75" s="236"/>
      <c r="N75" s="236"/>
      <c r="O75" s="188"/>
    </row>
    <row r="76" customFormat="false" ht="12" hidden="true" customHeight="true" outlineLevel="0" collapsed="false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236"/>
      <c r="M76" s="236"/>
      <c r="N76" s="236"/>
      <c r="O76" s="188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6"/>
      <c r="M77" s="236"/>
      <c r="N77" s="236"/>
      <c r="O77" s="188"/>
    </row>
    <row r="78" customFormat="false" ht="12" hidden="true" customHeight="true" outlineLevel="0" collapsed="false"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188"/>
    </row>
    <row r="79" customFormat="false" ht="6.95" hidden="true" customHeight="true" outlineLevel="0" collapsed="false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188"/>
    </row>
    <row r="80" customFormat="false" ht="17.1" hidden="true" customHeight="true" outlineLevel="0" collapsed="false">
      <c r="A80" s="282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7.1" hidden="true" customHeight="true" outlineLevel="0" collapsed="false">
      <c r="A110" s="236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7.1" hidden="true" customHeight="true" outlineLevel="0" collapsed="false">
      <c r="A111" s="236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  <c r="HI111" s="236"/>
      <c r="HJ111" s="236"/>
      <c r="HK111" s="236"/>
      <c r="HL111" s="236"/>
      <c r="HM111" s="236"/>
      <c r="HN111" s="236"/>
      <c r="HO111" s="236"/>
      <c r="HP111" s="236"/>
      <c r="HQ111" s="236"/>
      <c r="HR111" s="236"/>
      <c r="HS111" s="236"/>
      <c r="HT111" s="236"/>
      <c r="HU111" s="236"/>
      <c r="HV111" s="236"/>
      <c r="HW111" s="236"/>
      <c r="HX111" s="236"/>
      <c r="HY111" s="236"/>
      <c r="HZ111" s="236"/>
      <c r="IA111" s="236"/>
      <c r="IB111" s="236"/>
      <c r="IC111" s="236"/>
      <c r="ID111" s="236"/>
      <c r="IE111" s="236"/>
      <c r="IF111" s="236"/>
      <c r="IG111" s="236"/>
      <c r="IH111" s="236"/>
      <c r="II111" s="236"/>
      <c r="IJ111" s="236"/>
      <c r="IK111" s="236"/>
      <c r="IL111" s="236"/>
      <c r="IM111" s="236"/>
      <c r="IN111" s="236"/>
      <c r="IO111" s="236"/>
      <c r="IP111" s="236"/>
      <c r="IQ111" s="236"/>
      <c r="IR111" s="236"/>
      <c r="IS111" s="236"/>
      <c r="IT111" s="236"/>
      <c r="IU111" s="236"/>
      <c r="IV111" s="236"/>
      <c r="IW111" s="236"/>
    </row>
    <row r="112" customFormat="false" ht="17.1" hidden="true" customHeight="true" outlineLevel="0" collapsed="false">
      <c r="A112" s="236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188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  <c r="HI112" s="236"/>
      <c r="HJ112" s="236"/>
      <c r="HK112" s="236"/>
      <c r="HL112" s="236"/>
      <c r="HM112" s="236"/>
      <c r="HN112" s="236"/>
      <c r="HO112" s="236"/>
      <c r="HP112" s="236"/>
      <c r="HQ112" s="236"/>
      <c r="HR112" s="236"/>
      <c r="HS112" s="236"/>
      <c r="HT112" s="236"/>
      <c r="HU112" s="236"/>
      <c r="HV112" s="236"/>
      <c r="HW112" s="236"/>
      <c r="HX112" s="236"/>
      <c r="HY112" s="236"/>
      <c r="HZ112" s="236"/>
      <c r="IA112" s="236"/>
      <c r="IB112" s="236"/>
      <c r="IC112" s="236"/>
      <c r="ID112" s="236"/>
      <c r="IE112" s="236"/>
      <c r="IF112" s="236"/>
      <c r="IG112" s="236"/>
      <c r="IH112" s="236"/>
      <c r="II112" s="236"/>
      <c r="IJ112" s="236"/>
      <c r="IK112" s="236"/>
      <c r="IL112" s="236"/>
      <c r="IM112" s="236"/>
      <c r="IN112" s="236"/>
      <c r="IO112" s="236"/>
      <c r="IP112" s="236"/>
      <c r="IQ112" s="236"/>
      <c r="IR112" s="236"/>
      <c r="IS112" s="236"/>
      <c r="IT112" s="236"/>
      <c r="IU112" s="236"/>
      <c r="IV112" s="236"/>
      <c r="IW112" s="236"/>
    </row>
    <row r="113" customFormat="false" ht="17.1" hidden="true" customHeight="true" outlineLevel="0" collapsed="false">
      <c r="A113" s="236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188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  <c r="HI113" s="236"/>
      <c r="HJ113" s="236"/>
      <c r="HK113" s="236"/>
      <c r="HL113" s="236"/>
      <c r="HM113" s="236"/>
      <c r="HN113" s="236"/>
      <c r="HO113" s="236"/>
      <c r="HP113" s="236"/>
      <c r="HQ113" s="236"/>
      <c r="HR113" s="236"/>
      <c r="HS113" s="236"/>
      <c r="HT113" s="236"/>
      <c r="HU113" s="236"/>
      <c r="HV113" s="236"/>
      <c r="HW113" s="236"/>
      <c r="HX113" s="236"/>
      <c r="HY113" s="236"/>
      <c r="HZ113" s="236"/>
      <c r="IA113" s="236"/>
      <c r="IB113" s="236"/>
      <c r="IC113" s="236"/>
      <c r="ID113" s="236"/>
      <c r="IE113" s="236"/>
      <c r="IF113" s="236"/>
      <c r="IG113" s="236"/>
      <c r="IH113" s="236"/>
      <c r="II113" s="236"/>
      <c r="IJ113" s="236"/>
      <c r="IK113" s="236"/>
      <c r="IL113" s="236"/>
      <c r="IM113" s="236"/>
      <c r="IN113" s="236"/>
      <c r="IO113" s="236"/>
      <c r="IP113" s="236"/>
      <c r="IQ113" s="236"/>
      <c r="IR113" s="236"/>
      <c r="IS113" s="236"/>
      <c r="IT113" s="236"/>
      <c r="IU113" s="236"/>
      <c r="IV113" s="236"/>
      <c r="IW113" s="236"/>
    </row>
    <row r="114" customFormat="false" ht="17.1" hidden="true" customHeight="true" outlineLevel="0" collapsed="false">
      <c r="A114" s="236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188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36"/>
      <c r="CM114" s="236"/>
      <c r="CN114" s="236"/>
      <c r="CO114" s="236"/>
      <c r="CP114" s="236"/>
      <c r="CQ114" s="236"/>
      <c r="CR114" s="236"/>
      <c r="CS114" s="236"/>
      <c r="CT114" s="236"/>
      <c r="CU114" s="236"/>
      <c r="CV114" s="236"/>
      <c r="CW114" s="236"/>
      <c r="CX114" s="236"/>
      <c r="CY114" s="236"/>
      <c r="CZ114" s="236"/>
      <c r="DA114" s="236"/>
      <c r="DB114" s="236"/>
      <c r="DC114" s="236"/>
      <c r="DD114" s="236"/>
      <c r="DE114" s="236"/>
      <c r="DF114" s="236"/>
      <c r="DG114" s="236"/>
      <c r="DH114" s="236"/>
      <c r="DI114" s="236"/>
      <c r="DJ114" s="236"/>
      <c r="DK114" s="236"/>
      <c r="DL114" s="236"/>
      <c r="DM114" s="236"/>
      <c r="DN114" s="236"/>
      <c r="DO114" s="236"/>
      <c r="DP114" s="236"/>
      <c r="DQ114" s="236"/>
      <c r="DR114" s="236"/>
      <c r="DS114" s="236"/>
      <c r="DT114" s="236"/>
      <c r="DU114" s="236"/>
      <c r="DV114" s="236"/>
      <c r="DW114" s="236"/>
      <c r="DX114" s="236"/>
      <c r="DY114" s="236"/>
      <c r="DZ114" s="236"/>
      <c r="EA114" s="236"/>
      <c r="EB114" s="236"/>
      <c r="EC114" s="236"/>
      <c r="ED114" s="236"/>
      <c r="EE114" s="236"/>
      <c r="EF114" s="236"/>
      <c r="EG114" s="236"/>
      <c r="EH114" s="236"/>
      <c r="EI114" s="236"/>
      <c r="EJ114" s="236"/>
      <c r="EK114" s="236"/>
      <c r="EL114" s="236"/>
      <c r="EM114" s="236"/>
      <c r="EN114" s="236"/>
      <c r="EO114" s="236"/>
      <c r="EP114" s="236"/>
      <c r="EQ114" s="236"/>
      <c r="ER114" s="236"/>
      <c r="ES114" s="236"/>
      <c r="ET114" s="236"/>
      <c r="EU114" s="236"/>
      <c r="EV114" s="236"/>
      <c r="EW114" s="236"/>
      <c r="EX114" s="236"/>
      <c r="EY114" s="236"/>
      <c r="EZ114" s="236"/>
      <c r="FA114" s="236"/>
      <c r="FB114" s="236"/>
      <c r="FC114" s="236"/>
      <c r="FD114" s="236"/>
      <c r="FE114" s="236"/>
      <c r="FF114" s="236"/>
      <c r="FG114" s="236"/>
      <c r="FH114" s="236"/>
      <c r="FI114" s="236"/>
      <c r="FJ114" s="236"/>
      <c r="FK114" s="236"/>
      <c r="FL114" s="236"/>
      <c r="FM114" s="236"/>
      <c r="FN114" s="236"/>
      <c r="FO114" s="236"/>
      <c r="FP114" s="236"/>
      <c r="FQ114" s="236"/>
      <c r="FR114" s="236"/>
      <c r="FS114" s="236"/>
      <c r="FT114" s="236"/>
      <c r="FU114" s="236"/>
      <c r="FV114" s="236"/>
      <c r="FW114" s="236"/>
      <c r="FX114" s="236"/>
      <c r="FY114" s="236"/>
      <c r="FZ114" s="236"/>
      <c r="GA114" s="236"/>
      <c r="GB114" s="236"/>
      <c r="GC114" s="236"/>
      <c r="GD114" s="236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  <c r="GO114" s="236"/>
      <c r="GP114" s="236"/>
      <c r="GQ114" s="236"/>
      <c r="GR114" s="236"/>
      <c r="GS114" s="236"/>
      <c r="GT114" s="236"/>
      <c r="GU114" s="236"/>
      <c r="GV114" s="236"/>
      <c r="GW114" s="236"/>
      <c r="GX114" s="236"/>
      <c r="GY114" s="236"/>
      <c r="GZ114" s="236"/>
      <c r="HA114" s="236"/>
      <c r="HB114" s="236"/>
      <c r="HC114" s="236"/>
      <c r="HD114" s="236"/>
      <c r="HE114" s="236"/>
      <c r="HF114" s="236"/>
      <c r="HG114" s="236"/>
      <c r="HH114" s="236"/>
      <c r="HI114" s="236"/>
      <c r="HJ114" s="236"/>
      <c r="HK114" s="236"/>
      <c r="HL114" s="236"/>
      <c r="HM114" s="236"/>
      <c r="HN114" s="236"/>
      <c r="HO114" s="236"/>
      <c r="HP114" s="236"/>
      <c r="HQ114" s="236"/>
      <c r="HR114" s="236"/>
      <c r="HS114" s="236"/>
      <c r="HT114" s="236"/>
      <c r="HU114" s="236"/>
      <c r="HV114" s="236"/>
      <c r="HW114" s="236"/>
      <c r="HX114" s="236"/>
      <c r="HY114" s="236"/>
      <c r="HZ114" s="236"/>
      <c r="IA114" s="236"/>
      <c r="IB114" s="236"/>
      <c r="IC114" s="236"/>
      <c r="ID114" s="236"/>
      <c r="IE114" s="236"/>
      <c r="IF114" s="236"/>
      <c r="IG114" s="236"/>
      <c r="IH114" s="236"/>
      <c r="II114" s="236"/>
      <c r="IJ114" s="236"/>
      <c r="IK114" s="236"/>
      <c r="IL114" s="236"/>
      <c r="IM114" s="236"/>
      <c r="IN114" s="236"/>
      <c r="IO114" s="236"/>
      <c r="IP114" s="236"/>
      <c r="IQ114" s="236"/>
      <c r="IR114" s="236"/>
      <c r="IS114" s="236"/>
      <c r="IT114" s="236"/>
      <c r="IU114" s="236"/>
      <c r="IV114" s="236"/>
      <c r="IW114" s="236"/>
    </row>
    <row r="115" customFormat="false" ht="17.1" hidden="true" customHeight="true" outlineLevel="0" collapsed="false">
      <c r="A115" s="236"/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188"/>
      <c r="M115" s="188"/>
      <c r="N115" s="188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  <c r="BZ115" s="236"/>
      <c r="CA115" s="236"/>
      <c r="CB115" s="236"/>
      <c r="CC115" s="236"/>
      <c r="CD115" s="236"/>
      <c r="CE115" s="236"/>
      <c r="CF115" s="236"/>
      <c r="CG115" s="236"/>
      <c r="CH115" s="236"/>
      <c r="CI115" s="236"/>
      <c r="CJ115" s="236"/>
      <c r="CK115" s="236"/>
      <c r="CL115" s="236"/>
      <c r="CM115" s="236"/>
      <c r="CN115" s="236"/>
      <c r="CO115" s="236"/>
      <c r="CP115" s="236"/>
      <c r="CQ115" s="236"/>
      <c r="CR115" s="236"/>
      <c r="CS115" s="236"/>
      <c r="CT115" s="236"/>
      <c r="CU115" s="236"/>
      <c r="CV115" s="236"/>
      <c r="CW115" s="236"/>
      <c r="CX115" s="236"/>
      <c r="CY115" s="236"/>
      <c r="CZ115" s="236"/>
      <c r="DA115" s="236"/>
      <c r="DB115" s="236"/>
      <c r="DC115" s="236"/>
      <c r="DD115" s="236"/>
      <c r="DE115" s="236"/>
      <c r="DF115" s="236"/>
      <c r="DG115" s="236"/>
      <c r="DH115" s="236"/>
      <c r="DI115" s="236"/>
      <c r="DJ115" s="236"/>
      <c r="DK115" s="236"/>
      <c r="DL115" s="236"/>
      <c r="DM115" s="236"/>
      <c r="DN115" s="236"/>
      <c r="DO115" s="236"/>
      <c r="DP115" s="236"/>
      <c r="DQ115" s="236"/>
      <c r="DR115" s="236"/>
      <c r="DS115" s="236"/>
      <c r="DT115" s="236"/>
      <c r="DU115" s="236"/>
      <c r="DV115" s="236"/>
      <c r="DW115" s="236"/>
      <c r="DX115" s="236"/>
      <c r="DY115" s="236"/>
      <c r="DZ115" s="236"/>
      <c r="EA115" s="236"/>
      <c r="EB115" s="236"/>
      <c r="EC115" s="236"/>
      <c r="ED115" s="236"/>
      <c r="EE115" s="236"/>
      <c r="EF115" s="236"/>
      <c r="EG115" s="236"/>
      <c r="EH115" s="236"/>
      <c r="EI115" s="236"/>
      <c r="EJ115" s="236"/>
      <c r="EK115" s="236"/>
      <c r="EL115" s="236"/>
      <c r="EM115" s="236"/>
      <c r="EN115" s="236"/>
      <c r="EO115" s="236"/>
      <c r="EP115" s="236"/>
      <c r="EQ115" s="236"/>
      <c r="ER115" s="236"/>
      <c r="ES115" s="236"/>
      <c r="ET115" s="236"/>
      <c r="EU115" s="236"/>
      <c r="EV115" s="236"/>
      <c r="EW115" s="236"/>
      <c r="EX115" s="236"/>
      <c r="EY115" s="236"/>
      <c r="EZ115" s="236"/>
      <c r="FA115" s="236"/>
      <c r="FB115" s="236"/>
      <c r="FC115" s="236"/>
      <c r="FD115" s="236"/>
      <c r="FE115" s="236"/>
      <c r="FF115" s="236"/>
      <c r="FG115" s="236"/>
      <c r="FH115" s="236"/>
      <c r="FI115" s="236"/>
      <c r="FJ115" s="236"/>
      <c r="FK115" s="236"/>
      <c r="FL115" s="236"/>
      <c r="FM115" s="236"/>
      <c r="FN115" s="236"/>
      <c r="FO115" s="236"/>
      <c r="FP115" s="236"/>
      <c r="FQ115" s="236"/>
      <c r="FR115" s="236"/>
      <c r="FS115" s="236"/>
      <c r="FT115" s="236"/>
      <c r="FU115" s="236"/>
      <c r="FV115" s="236"/>
      <c r="FW115" s="236"/>
      <c r="FX115" s="236"/>
      <c r="FY115" s="236"/>
      <c r="FZ115" s="236"/>
      <c r="GA115" s="236"/>
      <c r="GB115" s="236"/>
      <c r="GC115" s="236"/>
      <c r="GD115" s="236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  <c r="GO115" s="236"/>
      <c r="GP115" s="236"/>
      <c r="GQ115" s="236"/>
      <c r="GR115" s="236"/>
      <c r="GS115" s="236"/>
      <c r="GT115" s="236"/>
      <c r="GU115" s="236"/>
      <c r="GV115" s="236"/>
      <c r="GW115" s="236"/>
      <c r="GX115" s="236"/>
      <c r="GY115" s="236"/>
      <c r="GZ115" s="236"/>
      <c r="HA115" s="236"/>
      <c r="HB115" s="236"/>
      <c r="HC115" s="236"/>
      <c r="HD115" s="236"/>
      <c r="HE115" s="236"/>
      <c r="HF115" s="236"/>
      <c r="HG115" s="236"/>
      <c r="HH115" s="236"/>
      <c r="HI115" s="236"/>
      <c r="HJ115" s="236"/>
      <c r="HK115" s="236"/>
      <c r="HL115" s="236"/>
      <c r="HM115" s="236"/>
      <c r="HN115" s="236"/>
      <c r="HO115" s="236"/>
      <c r="HP115" s="236"/>
      <c r="HQ115" s="236"/>
      <c r="HR115" s="236"/>
      <c r="HS115" s="236"/>
      <c r="HT115" s="236"/>
      <c r="HU115" s="236"/>
      <c r="HV115" s="236"/>
      <c r="HW115" s="236"/>
      <c r="HX115" s="236"/>
      <c r="HY115" s="236"/>
      <c r="HZ115" s="236"/>
      <c r="IA115" s="236"/>
      <c r="IB115" s="236"/>
      <c r="IC115" s="236"/>
      <c r="ID115" s="236"/>
      <c r="IE115" s="236"/>
      <c r="IF115" s="236"/>
      <c r="IG115" s="236"/>
      <c r="IH115" s="236"/>
      <c r="II115" s="236"/>
      <c r="IJ115" s="236"/>
      <c r="IK115" s="236"/>
      <c r="IL115" s="236"/>
      <c r="IM115" s="236"/>
      <c r="IN115" s="236"/>
      <c r="IO115" s="236"/>
      <c r="IP115" s="236"/>
      <c r="IQ115" s="236"/>
      <c r="IR115" s="236"/>
      <c r="IS115" s="236"/>
      <c r="IT115" s="236"/>
      <c r="IU115" s="236"/>
      <c r="IV115" s="236"/>
      <c r="IW115" s="236"/>
    </row>
    <row r="116" customFormat="false" ht="17.1" hidden="true" customHeight="true" outlineLevel="0" collapsed="false">
      <c r="A116" s="236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188"/>
      <c r="M116" s="188"/>
      <c r="N116" s="188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6"/>
      <c r="CM116" s="236"/>
      <c r="CN116" s="236"/>
      <c r="CO116" s="236"/>
      <c r="CP116" s="236"/>
      <c r="CQ116" s="236"/>
      <c r="CR116" s="236"/>
      <c r="CS116" s="236"/>
      <c r="CT116" s="236"/>
      <c r="CU116" s="236"/>
      <c r="CV116" s="236"/>
      <c r="CW116" s="236"/>
      <c r="CX116" s="236"/>
      <c r="CY116" s="236"/>
      <c r="CZ116" s="236"/>
      <c r="DA116" s="236"/>
      <c r="DB116" s="236"/>
      <c r="DC116" s="236"/>
      <c r="DD116" s="236"/>
      <c r="DE116" s="236"/>
      <c r="DF116" s="236"/>
      <c r="DG116" s="236"/>
      <c r="DH116" s="236"/>
      <c r="DI116" s="236"/>
      <c r="DJ116" s="236"/>
      <c r="DK116" s="236"/>
      <c r="DL116" s="236"/>
      <c r="DM116" s="236"/>
      <c r="DN116" s="236"/>
      <c r="DO116" s="236"/>
      <c r="DP116" s="236"/>
      <c r="DQ116" s="236"/>
      <c r="DR116" s="236"/>
      <c r="DS116" s="236"/>
      <c r="DT116" s="236"/>
      <c r="DU116" s="236"/>
      <c r="DV116" s="236"/>
      <c r="DW116" s="236"/>
      <c r="DX116" s="236"/>
      <c r="DY116" s="236"/>
      <c r="DZ116" s="236"/>
      <c r="EA116" s="236"/>
      <c r="EB116" s="236"/>
      <c r="EC116" s="236"/>
      <c r="ED116" s="236"/>
      <c r="EE116" s="236"/>
      <c r="EF116" s="236"/>
      <c r="EG116" s="236"/>
      <c r="EH116" s="236"/>
      <c r="EI116" s="236"/>
      <c r="EJ116" s="236"/>
      <c r="EK116" s="236"/>
      <c r="EL116" s="236"/>
      <c r="EM116" s="236"/>
      <c r="EN116" s="236"/>
      <c r="EO116" s="236"/>
      <c r="EP116" s="236"/>
      <c r="EQ116" s="236"/>
      <c r="ER116" s="236"/>
      <c r="ES116" s="236"/>
      <c r="ET116" s="236"/>
      <c r="EU116" s="236"/>
      <c r="EV116" s="236"/>
      <c r="EW116" s="236"/>
      <c r="EX116" s="236"/>
      <c r="EY116" s="236"/>
      <c r="EZ116" s="236"/>
      <c r="FA116" s="236"/>
      <c r="FB116" s="236"/>
      <c r="FC116" s="236"/>
      <c r="FD116" s="236"/>
      <c r="FE116" s="236"/>
      <c r="FF116" s="236"/>
      <c r="FG116" s="236"/>
      <c r="FH116" s="236"/>
      <c r="FI116" s="236"/>
      <c r="FJ116" s="236"/>
      <c r="FK116" s="236"/>
      <c r="FL116" s="236"/>
      <c r="FM116" s="236"/>
      <c r="FN116" s="236"/>
      <c r="FO116" s="236"/>
      <c r="FP116" s="236"/>
      <c r="FQ116" s="236"/>
      <c r="FR116" s="236"/>
      <c r="FS116" s="236"/>
      <c r="FT116" s="236"/>
      <c r="FU116" s="236"/>
      <c r="FV116" s="236"/>
      <c r="FW116" s="236"/>
      <c r="FX116" s="236"/>
      <c r="FY116" s="236"/>
      <c r="FZ116" s="236"/>
      <c r="GA116" s="236"/>
      <c r="GB116" s="236"/>
      <c r="GC116" s="236"/>
      <c r="GD116" s="236"/>
      <c r="GE116" s="236"/>
      <c r="GF116" s="236"/>
      <c r="GG116" s="236"/>
      <c r="GH116" s="236"/>
      <c r="GI116" s="236"/>
      <c r="GJ116" s="236"/>
      <c r="GK116" s="236"/>
      <c r="GL116" s="236"/>
      <c r="GM116" s="236"/>
      <c r="GN116" s="236"/>
      <c r="GO116" s="236"/>
      <c r="GP116" s="236"/>
      <c r="GQ116" s="236"/>
      <c r="GR116" s="236"/>
      <c r="GS116" s="236"/>
      <c r="GT116" s="236"/>
      <c r="GU116" s="236"/>
      <c r="GV116" s="236"/>
      <c r="GW116" s="236"/>
      <c r="GX116" s="236"/>
      <c r="GY116" s="236"/>
      <c r="GZ116" s="236"/>
      <c r="HA116" s="236"/>
      <c r="HB116" s="236"/>
      <c r="HC116" s="236"/>
      <c r="HD116" s="236"/>
      <c r="HE116" s="236"/>
      <c r="HF116" s="236"/>
      <c r="HG116" s="236"/>
      <c r="HH116" s="236"/>
      <c r="HI116" s="236"/>
      <c r="HJ116" s="236"/>
      <c r="HK116" s="236"/>
      <c r="HL116" s="236"/>
      <c r="HM116" s="236"/>
      <c r="HN116" s="236"/>
      <c r="HO116" s="236"/>
      <c r="HP116" s="236"/>
      <c r="HQ116" s="236"/>
      <c r="HR116" s="236"/>
      <c r="HS116" s="236"/>
      <c r="HT116" s="236"/>
      <c r="HU116" s="236"/>
      <c r="HV116" s="236"/>
      <c r="HW116" s="236"/>
      <c r="HX116" s="236"/>
      <c r="HY116" s="236"/>
      <c r="HZ116" s="236"/>
      <c r="IA116" s="236"/>
      <c r="IB116" s="236"/>
      <c r="IC116" s="236"/>
      <c r="ID116" s="236"/>
      <c r="IE116" s="236"/>
      <c r="IF116" s="236"/>
      <c r="IG116" s="236"/>
      <c r="IH116" s="236"/>
      <c r="II116" s="236"/>
      <c r="IJ116" s="236"/>
      <c r="IK116" s="236"/>
      <c r="IL116" s="236"/>
      <c r="IM116" s="236"/>
      <c r="IN116" s="236"/>
      <c r="IO116" s="236"/>
      <c r="IP116" s="236"/>
      <c r="IQ116" s="236"/>
      <c r="IR116" s="236"/>
      <c r="IS116" s="236"/>
      <c r="IT116" s="236"/>
      <c r="IU116" s="236"/>
      <c r="IV116" s="236"/>
      <c r="IW116" s="236"/>
    </row>
    <row r="117" customFormat="false" ht="17.1" hidden="true" customHeight="true" outlineLevel="0" collapsed="false">
      <c r="A117" s="236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188"/>
      <c r="M117" s="188"/>
      <c r="N117" s="188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/>
      <c r="DG117" s="236"/>
      <c r="DH117" s="236"/>
      <c r="DI117" s="236"/>
      <c r="DJ117" s="236"/>
      <c r="DK117" s="236"/>
      <c r="DL117" s="236"/>
      <c r="DM117" s="236"/>
      <c r="DN117" s="236"/>
      <c r="DO117" s="236"/>
      <c r="DP117" s="236"/>
      <c r="DQ117" s="236"/>
      <c r="DR117" s="236"/>
      <c r="DS117" s="236"/>
      <c r="DT117" s="236"/>
      <c r="DU117" s="236"/>
      <c r="DV117" s="236"/>
      <c r="DW117" s="236"/>
      <c r="DX117" s="236"/>
      <c r="DY117" s="236"/>
      <c r="DZ117" s="236"/>
      <c r="EA117" s="236"/>
      <c r="EB117" s="236"/>
      <c r="EC117" s="236"/>
      <c r="ED117" s="236"/>
      <c r="EE117" s="236"/>
      <c r="EF117" s="236"/>
      <c r="EG117" s="236"/>
      <c r="EH117" s="236"/>
      <c r="EI117" s="236"/>
      <c r="EJ117" s="236"/>
      <c r="EK117" s="236"/>
      <c r="EL117" s="236"/>
      <c r="EM117" s="236"/>
      <c r="EN117" s="236"/>
      <c r="EO117" s="236"/>
      <c r="EP117" s="236"/>
      <c r="EQ117" s="236"/>
      <c r="ER117" s="236"/>
      <c r="ES117" s="236"/>
      <c r="ET117" s="236"/>
      <c r="EU117" s="236"/>
      <c r="EV117" s="236"/>
      <c r="EW117" s="236"/>
      <c r="EX117" s="236"/>
      <c r="EY117" s="236"/>
      <c r="EZ117" s="236"/>
      <c r="FA117" s="236"/>
      <c r="FB117" s="236"/>
      <c r="FC117" s="236"/>
      <c r="FD117" s="236"/>
      <c r="FE117" s="236"/>
      <c r="FF117" s="236"/>
      <c r="FG117" s="236"/>
      <c r="FH117" s="236"/>
      <c r="FI117" s="236"/>
      <c r="FJ117" s="236"/>
      <c r="FK117" s="236"/>
      <c r="FL117" s="236"/>
      <c r="FM117" s="236"/>
      <c r="FN117" s="236"/>
      <c r="FO117" s="236"/>
      <c r="FP117" s="236"/>
      <c r="FQ117" s="236"/>
      <c r="FR117" s="236"/>
      <c r="FS117" s="236"/>
      <c r="FT117" s="236"/>
      <c r="FU117" s="236"/>
      <c r="FV117" s="236"/>
      <c r="FW117" s="236"/>
      <c r="FX117" s="236"/>
      <c r="FY117" s="236"/>
      <c r="FZ117" s="236"/>
      <c r="GA117" s="236"/>
      <c r="GB117" s="236"/>
      <c r="GC117" s="236"/>
      <c r="GD117" s="236"/>
      <c r="GE117" s="236"/>
      <c r="GF117" s="236"/>
      <c r="GG117" s="236"/>
      <c r="GH117" s="236"/>
      <c r="GI117" s="236"/>
      <c r="GJ117" s="236"/>
      <c r="GK117" s="236"/>
      <c r="GL117" s="236"/>
      <c r="GM117" s="236"/>
      <c r="GN117" s="236"/>
      <c r="GO117" s="236"/>
      <c r="GP117" s="236"/>
      <c r="GQ117" s="236"/>
      <c r="GR117" s="236"/>
      <c r="GS117" s="236"/>
      <c r="GT117" s="236"/>
      <c r="GU117" s="236"/>
      <c r="GV117" s="236"/>
      <c r="GW117" s="236"/>
      <c r="GX117" s="236"/>
      <c r="GY117" s="236"/>
      <c r="GZ117" s="236"/>
      <c r="HA117" s="236"/>
      <c r="HB117" s="236"/>
      <c r="HC117" s="236"/>
      <c r="HD117" s="236"/>
      <c r="HE117" s="236"/>
      <c r="HF117" s="236"/>
      <c r="HG117" s="236"/>
      <c r="HH117" s="236"/>
      <c r="HI117" s="236"/>
      <c r="HJ117" s="236"/>
      <c r="HK117" s="236"/>
      <c r="HL117" s="236"/>
      <c r="HM117" s="236"/>
      <c r="HN117" s="236"/>
      <c r="HO117" s="236"/>
      <c r="HP117" s="236"/>
      <c r="HQ117" s="236"/>
      <c r="HR117" s="236"/>
      <c r="HS117" s="236"/>
      <c r="HT117" s="236"/>
      <c r="HU117" s="236"/>
      <c r="HV117" s="236"/>
      <c r="HW117" s="236"/>
      <c r="HX117" s="236"/>
      <c r="HY117" s="236"/>
      <c r="HZ117" s="236"/>
      <c r="IA117" s="236"/>
      <c r="IB117" s="236"/>
      <c r="IC117" s="236"/>
      <c r="ID117" s="236"/>
      <c r="IE117" s="236"/>
      <c r="IF117" s="236"/>
      <c r="IG117" s="236"/>
      <c r="IH117" s="236"/>
      <c r="II117" s="236"/>
      <c r="IJ117" s="236"/>
      <c r="IK117" s="236"/>
      <c r="IL117" s="236"/>
      <c r="IM117" s="236"/>
      <c r="IN117" s="236"/>
      <c r="IO117" s="236"/>
      <c r="IP117" s="236"/>
      <c r="IQ117" s="236"/>
      <c r="IR117" s="236"/>
      <c r="IS117" s="236"/>
      <c r="IT117" s="236"/>
      <c r="IU117" s="236"/>
      <c r="IV117" s="236"/>
      <c r="IW117" s="236"/>
    </row>
    <row r="118" customFormat="false" ht="17.1" hidden="true" customHeight="true" outlineLevel="0" collapsed="false">
      <c r="A118" s="236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188"/>
      <c r="M118" s="188"/>
      <c r="N118" s="188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6"/>
      <c r="CM118" s="236"/>
      <c r="CN118" s="236"/>
      <c r="CO118" s="236"/>
      <c r="CP118" s="236"/>
      <c r="CQ118" s="236"/>
      <c r="CR118" s="236"/>
      <c r="CS118" s="236"/>
      <c r="CT118" s="236"/>
      <c r="CU118" s="236"/>
      <c r="CV118" s="236"/>
      <c r="CW118" s="236"/>
      <c r="CX118" s="236"/>
      <c r="CY118" s="236"/>
      <c r="CZ118" s="236"/>
      <c r="DA118" s="236"/>
      <c r="DB118" s="236"/>
      <c r="DC118" s="236"/>
      <c r="DD118" s="236"/>
      <c r="DE118" s="236"/>
      <c r="DF118" s="236"/>
      <c r="DG118" s="236"/>
      <c r="DH118" s="236"/>
      <c r="DI118" s="236"/>
      <c r="DJ118" s="236"/>
      <c r="DK118" s="236"/>
      <c r="DL118" s="236"/>
      <c r="DM118" s="236"/>
      <c r="DN118" s="236"/>
      <c r="DO118" s="236"/>
      <c r="DP118" s="236"/>
      <c r="DQ118" s="236"/>
      <c r="DR118" s="236"/>
      <c r="DS118" s="236"/>
      <c r="DT118" s="236"/>
      <c r="DU118" s="236"/>
      <c r="DV118" s="236"/>
      <c r="DW118" s="236"/>
      <c r="DX118" s="236"/>
      <c r="DY118" s="236"/>
      <c r="DZ118" s="236"/>
      <c r="EA118" s="236"/>
      <c r="EB118" s="236"/>
      <c r="EC118" s="236"/>
      <c r="ED118" s="236"/>
      <c r="EE118" s="236"/>
      <c r="EF118" s="236"/>
      <c r="EG118" s="236"/>
      <c r="EH118" s="236"/>
      <c r="EI118" s="236"/>
      <c r="EJ118" s="236"/>
      <c r="EK118" s="236"/>
      <c r="EL118" s="236"/>
      <c r="EM118" s="236"/>
      <c r="EN118" s="236"/>
      <c r="EO118" s="236"/>
      <c r="EP118" s="236"/>
      <c r="EQ118" s="236"/>
      <c r="ER118" s="236"/>
      <c r="ES118" s="236"/>
      <c r="ET118" s="236"/>
      <c r="EU118" s="236"/>
      <c r="EV118" s="236"/>
      <c r="EW118" s="236"/>
      <c r="EX118" s="236"/>
      <c r="EY118" s="236"/>
      <c r="EZ118" s="236"/>
      <c r="FA118" s="236"/>
      <c r="FB118" s="236"/>
      <c r="FC118" s="236"/>
      <c r="FD118" s="236"/>
      <c r="FE118" s="236"/>
      <c r="FF118" s="236"/>
      <c r="FG118" s="236"/>
      <c r="FH118" s="236"/>
      <c r="FI118" s="236"/>
      <c r="FJ118" s="236"/>
      <c r="FK118" s="236"/>
      <c r="FL118" s="236"/>
      <c r="FM118" s="236"/>
      <c r="FN118" s="236"/>
      <c r="FO118" s="236"/>
      <c r="FP118" s="236"/>
      <c r="FQ118" s="236"/>
      <c r="FR118" s="236"/>
      <c r="FS118" s="236"/>
      <c r="FT118" s="236"/>
      <c r="FU118" s="236"/>
      <c r="FV118" s="236"/>
      <c r="FW118" s="236"/>
      <c r="FX118" s="236"/>
      <c r="FY118" s="236"/>
      <c r="FZ118" s="236"/>
      <c r="GA118" s="236"/>
      <c r="GB118" s="236"/>
      <c r="GC118" s="236"/>
      <c r="GD118" s="236"/>
      <c r="GE118" s="236"/>
      <c r="GF118" s="236"/>
      <c r="GG118" s="236"/>
      <c r="GH118" s="236"/>
      <c r="GI118" s="236"/>
      <c r="GJ118" s="236"/>
      <c r="GK118" s="236"/>
      <c r="GL118" s="236"/>
      <c r="GM118" s="236"/>
      <c r="GN118" s="236"/>
      <c r="GO118" s="236"/>
      <c r="GP118" s="236"/>
      <c r="GQ118" s="236"/>
      <c r="GR118" s="236"/>
      <c r="GS118" s="236"/>
      <c r="GT118" s="236"/>
      <c r="GU118" s="236"/>
      <c r="GV118" s="236"/>
      <c r="GW118" s="236"/>
      <c r="GX118" s="236"/>
      <c r="GY118" s="236"/>
      <c r="GZ118" s="236"/>
      <c r="HA118" s="236"/>
      <c r="HB118" s="236"/>
      <c r="HC118" s="236"/>
      <c r="HD118" s="236"/>
      <c r="HE118" s="236"/>
      <c r="HF118" s="236"/>
      <c r="HG118" s="236"/>
      <c r="HH118" s="236"/>
      <c r="HI118" s="236"/>
      <c r="HJ118" s="236"/>
      <c r="HK118" s="236"/>
      <c r="HL118" s="236"/>
      <c r="HM118" s="236"/>
      <c r="HN118" s="236"/>
      <c r="HO118" s="236"/>
      <c r="HP118" s="236"/>
      <c r="HQ118" s="236"/>
      <c r="HR118" s="236"/>
      <c r="HS118" s="236"/>
      <c r="HT118" s="236"/>
      <c r="HU118" s="236"/>
      <c r="HV118" s="236"/>
      <c r="HW118" s="236"/>
      <c r="HX118" s="236"/>
      <c r="HY118" s="236"/>
      <c r="HZ118" s="236"/>
      <c r="IA118" s="236"/>
      <c r="IB118" s="236"/>
      <c r="IC118" s="236"/>
      <c r="ID118" s="236"/>
      <c r="IE118" s="236"/>
      <c r="IF118" s="236"/>
      <c r="IG118" s="236"/>
      <c r="IH118" s="236"/>
      <c r="II118" s="236"/>
      <c r="IJ118" s="236"/>
      <c r="IK118" s="236"/>
      <c r="IL118" s="236"/>
      <c r="IM118" s="236"/>
      <c r="IN118" s="236"/>
      <c r="IO118" s="236"/>
      <c r="IP118" s="236"/>
      <c r="IQ118" s="236"/>
      <c r="IR118" s="236"/>
      <c r="IS118" s="236"/>
      <c r="IT118" s="236"/>
      <c r="IU118" s="236"/>
      <c r="IV118" s="236"/>
      <c r="IW118" s="236"/>
    </row>
    <row r="119" customFormat="false" ht="17.1" hidden="true" customHeight="true" outlineLevel="0" collapsed="false">
      <c r="A119" s="236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188"/>
      <c r="M119" s="188"/>
      <c r="N119" s="188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6"/>
      <c r="BX119" s="236"/>
      <c r="BY119" s="236"/>
      <c r="BZ119" s="236"/>
      <c r="CA119" s="236"/>
      <c r="CB119" s="236"/>
      <c r="CC119" s="236"/>
      <c r="CD119" s="236"/>
      <c r="CE119" s="236"/>
      <c r="CF119" s="236"/>
      <c r="CG119" s="236"/>
      <c r="CH119" s="236"/>
      <c r="CI119" s="236"/>
      <c r="CJ119" s="236"/>
      <c r="CK119" s="236"/>
      <c r="CL119" s="236"/>
      <c r="CM119" s="236"/>
      <c r="CN119" s="236"/>
      <c r="CO119" s="236"/>
      <c r="CP119" s="236"/>
      <c r="CQ119" s="236"/>
      <c r="CR119" s="236"/>
      <c r="CS119" s="236"/>
      <c r="CT119" s="236"/>
      <c r="CU119" s="236"/>
      <c r="CV119" s="236"/>
      <c r="CW119" s="236"/>
      <c r="CX119" s="236"/>
      <c r="CY119" s="236"/>
      <c r="CZ119" s="236"/>
      <c r="DA119" s="236"/>
      <c r="DB119" s="236"/>
      <c r="DC119" s="236"/>
      <c r="DD119" s="236"/>
      <c r="DE119" s="236"/>
      <c r="DF119" s="236"/>
      <c r="DG119" s="236"/>
      <c r="DH119" s="236"/>
      <c r="DI119" s="236"/>
      <c r="DJ119" s="236"/>
      <c r="DK119" s="236"/>
      <c r="DL119" s="236"/>
      <c r="DM119" s="236"/>
      <c r="DN119" s="236"/>
      <c r="DO119" s="236"/>
      <c r="DP119" s="236"/>
      <c r="DQ119" s="236"/>
      <c r="DR119" s="236"/>
      <c r="DS119" s="236"/>
      <c r="DT119" s="236"/>
      <c r="DU119" s="236"/>
      <c r="DV119" s="236"/>
      <c r="DW119" s="236"/>
      <c r="DX119" s="236"/>
      <c r="DY119" s="236"/>
      <c r="DZ119" s="236"/>
      <c r="EA119" s="236"/>
      <c r="EB119" s="236"/>
      <c r="EC119" s="236"/>
      <c r="ED119" s="236"/>
      <c r="EE119" s="236"/>
      <c r="EF119" s="236"/>
      <c r="EG119" s="236"/>
      <c r="EH119" s="236"/>
      <c r="EI119" s="236"/>
      <c r="EJ119" s="236"/>
      <c r="EK119" s="236"/>
      <c r="EL119" s="236"/>
      <c r="EM119" s="236"/>
      <c r="EN119" s="236"/>
      <c r="EO119" s="236"/>
      <c r="EP119" s="236"/>
      <c r="EQ119" s="236"/>
      <c r="ER119" s="236"/>
      <c r="ES119" s="236"/>
      <c r="ET119" s="236"/>
      <c r="EU119" s="236"/>
      <c r="EV119" s="236"/>
      <c r="EW119" s="236"/>
      <c r="EX119" s="236"/>
      <c r="EY119" s="236"/>
      <c r="EZ119" s="236"/>
      <c r="FA119" s="236"/>
      <c r="FB119" s="236"/>
      <c r="FC119" s="236"/>
      <c r="FD119" s="236"/>
      <c r="FE119" s="236"/>
      <c r="FF119" s="236"/>
      <c r="FG119" s="236"/>
      <c r="FH119" s="236"/>
      <c r="FI119" s="236"/>
      <c r="FJ119" s="236"/>
      <c r="FK119" s="236"/>
      <c r="FL119" s="236"/>
      <c r="FM119" s="236"/>
      <c r="FN119" s="236"/>
      <c r="FO119" s="236"/>
      <c r="FP119" s="236"/>
      <c r="FQ119" s="236"/>
      <c r="FR119" s="236"/>
      <c r="FS119" s="236"/>
      <c r="FT119" s="236"/>
      <c r="FU119" s="236"/>
      <c r="FV119" s="236"/>
      <c r="FW119" s="236"/>
      <c r="FX119" s="236"/>
      <c r="FY119" s="236"/>
      <c r="FZ119" s="236"/>
      <c r="GA119" s="236"/>
      <c r="GB119" s="236"/>
      <c r="GC119" s="236"/>
      <c r="GD119" s="236"/>
      <c r="GE119" s="236"/>
      <c r="GF119" s="236"/>
      <c r="GG119" s="236"/>
      <c r="GH119" s="236"/>
      <c r="GI119" s="236"/>
      <c r="GJ119" s="236"/>
      <c r="GK119" s="236"/>
      <c r="GL119" s="236"/>
      <c r="GM119" s="236"/>
      <c r="GN119" s="236"/>
      <c r="GO119" s="236"/>
      <c r="GP119" s="236"/>
      <c r="GQ119" s="236"/>
      <c r="GR119" s="236"/>
      <c r="GS119" s="236"/>
      <c r="GT119" s="236"/>
      <c r="GU119" s="236"/>
      <c r="GV119" s="236"/>
      <c r="GW119" s="236"/>
      <c r="GX119" s="236"/>
      <c r="GY119" s="236"/>
      <c r="GZ119" s="236"/>
      <c r="HA119" s="236"/>
      <c r="HB119" s="236"/>
      <c r="HC119" s="236"/>
      <c r="HD119" s="236"/>
      <c r="HE119" s="236"/>
      <c r="HF119" s="236"/>
      <c r="HG119" s="236"/>
      <c r="HH119" s="236"/>
      <c r="HI119" s="236"/>
      <c r="HJ119" s="236"/>
      <c r="HK119" s="236"/>
      <c r="HL119" s="236"/>
      <c r="HM119" s="236"/>
      <c r="HN119" s="236"/>
      <c r="HO119" s="236"/>
      <c r="HP119" s="236"/>
      <c r="HQ119" s="236"/>
      <c r="HR119" s="236"/>
      <c r="HS119" s="236"/>
      <c r="HT119" s="236"/>
      <c r="HU119" s="236"/>
      <c r="HV119" s="236"/>
      <c r="HW119" s="236"/>
      <c r="HX119" s="236"/>
      <c r="HY119" s="236"/>
      <c r="HZ119" s="236"/>
      <c r="IA119" s="236"/>
      <c r="IB119" s="236"/>
      <c r="IC119" s="236"/>
      <c r="ID119" s="236"/>
      <c r="IE119" s="236"/>
      <c r="IF119" s="236"/>
      <c r="IG119" s="236"/>
      <c r="IH119" s="236"/>
      <c r="II119" s="236"/>
      <c r="IJ119" s="236"/>
      <c r="IK119" s="236"/>
      <c r="IL119" s="236"/>
      <c r="IM119" s="236"/>
      <c r="IN119" s="236"/>
      <c r="IO119" s="236"/>
      <c r="IP119" s="236"/>
      <c r="IQ119" s="236"/>
      <c r="IR119" s="236"/>
      <c r="IS119" s="236"/>
      <c r="IT119" s="236"/>
      <c r="IU119" s="236"/>
      <c r="IV119" s="236"/>
      <c r="IW119" s="236"/>
    </row>
    <row r="120" customFormat="false" ht="17.1" hidden="true" customHeight="true" outlineLevel="0" collapsed="false">
      <c r="A120" s="236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/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/>
      <c r="BW120" s="236"/>
      <c r="BX120" s="236"/>
      <c r="BY120" s="236"/>
      <c r="BZ120" s="236"/>
      <c r="CA120" s="236"/>
      <c r="CB120" s="236"/>
      <c r="CC120" s="236"/>
      <c r="CD120" s="236"/>
      <c r="CE120" s="236"/>
      <c r="CF120" s="236"/>
      <c r="CG120" s="236"/>
      <c r="CH120" s="236"/>
      <c r="CI120" s="236"/>
      <c r="CJ120" s="236"/>
      <c r="CK120" s="236"/>
      <c r="CL120" s="236"/>
      <c r="CM120" s="236"/>
      <c r="CN120" s="236"/>
      <c r="CO120" s="236"/>
      <c r="CP120" s="236"/>
      <c r="CQ120" s="236"/>
      <c r="CR120" s="236"/>
      <c r="CS120" s="236"/>
      <c r="CT120" s="236"/>
      <c r="CU120" s="236"/>
      <c r="CV120" s="236"/>
      <c r="CW120" s="236"/>
      <c r="CX120" s="236"/>
      <c r="CY120" s="236"/>
      <c r="CZ120" s="236"/>
      <c r="DA120" s="236"/>
      <c r="DB120" s="236"/>
      <c r="DC120" s="236"/>
      <c r="DD120" s="236"/>
      <c r="DE120" s="236"/>
      <c r="DF120" s="236"/>
      <c r="DG120" s="236"/>
      <c r="DH120" s="236"/>
      <c r="DI120" s="236"/>
      <c r="DJ120" s="236"/>
      <c r="DK120" s="236"/>
      <c r="DL120" s="236"/>
      <c r="DM120" s="236"/>
      <c r="DN120" s="236"/>
      <c r="DO120" s="236"/>
      <c r="DP120" s="236"/>
      <c r="DQ120" s="236"/>
      <c r="DR120" s="236"/>
      <c r="DS120" s="236"/>
      <c r="DT120" s="236"/>
      <c r="DU120" s="236"/>
      <c r="DV120" s="236"/>
      <c r="DW120" s="236"/>
      <c r="DX120" s="236"/>
      <c r="DY120" s="236"/>
      <c r="DZ120" s="236"/>
      <c r="EA120" s="236"/>
      <c r="EB120" s="236"/>
      <c r="EC120" s="236"/>
      <c r="ED120" s="236"/>
      <c r="EE120" s="236"/>
      <c r="EF120" s="236"/>
      <c r="EG120" s="236"/>
      <c r="EH120" s="236"/>
      <c r="EI120" s="236"/>
      <c r="EJ120" s="236"/>
      <c r="EK120" s="236"/>
      <c r="EL120" s="236"/>
      <c r="EM120" s="236"/>
      <c r="EN120" s="236"/>
      <c r="EO120" s="236"/>
      <c r="EP120" s="236"/>
      <c r="EQ120" s="236"/>
      <c r="ER120" s="236"/>
      <c r="ES120" s="236"/>
      <c r="ET120" s="236"/>
      <c r="EU120" s="236"/>
      <c r="EV120" s="236"/>
      <c r="EW120" s="236"/>
      <c r="EX120" s="236"/>
      <c r="EY120" s="236"/>
      <c r="EZ120" s="236"/>
      <c r="FA120" s="236"/>
      <c r="FB120" s="236"/>
      <c r="FC120" s="236"/>
      <c r="FD120" s="236"/>
      <c r="FE120" s="236"/>
      <c r="FF120" s="236"/>
      <c r="FG120" s="236"/>
      <c r="FH120" s="236"/>
      <c r="FI120" s="236"/>
      <c r="FJ120" s="236"/>
      <c r="FK120" s="236"/>
      <c r="FL120" s="236"/>
      <c r="FM120" s="236"/>
      <c r="FN120" s="236"/>
      <c r="FO120" s="236"/>
      <c r="FP120" s="236"/>
      <c r="FQ120" s="236"/>
      <c r="FR120" s="236"/>
      <c r="FS120" s="236"/>
      <c r="FT120" s="236"/>
      <c r="FU120" s="236"/>
      <c r="FV120" s="236"/>
      <c r="FW120" s="236"/>
      <c r="FX120" s="236"/>
      <c r="FY120" s="236"/>
      <c r="FZ120" s="236"/>
      <c r="GA120" s="236"/>
      <c r="GB120" s="236"/>
      <c r="GC120" s="236"/>
      <c r="GD120" s="236"/>
      <c r="GE120" s="236"/>
      <c r="GF120" s="236"/>
      <c r="GG120" s="236"/>
      <c r="GH120" s="236"/>
      <c r="GI120" s="236"/>
      <c r="GJ120" s="236"/>
      <c r="GK120" s="236"/>
      <c r="GL120" s="236"/>
      <c r="GM120" s="236"/>
      <c r="GN120" s="236"/>
      <c r="GO120" s="236"/>
      <c r="GP120" s="236"/>
      <c r="GQ120" s="236"/>
      <c r="GR120" s="236"/>
      <c r="GS120" s="236"/>
      <c r="GT120" s="236"/>
      <c r="GU120" s="236"/>
      <c r="GV120" s="236"/>
      <c r="GW120" s="236"/>
      <c r="GX120" s="236"/>
      <c r="GY120" s="236"/>
      <c r="GZ120" s="236"/>
      <c r="HA120" s="236"/>
      <c r="HB120" s="236"/>
      <c r="HC120" s="236"/>
      <c r="HD120" s="236"/>
      <c r="HE120" s="236"/>
      <c r="HF120" s="236"/>
      <c r="HG120" s="236"/>
      <c r="HH120" s="236"/>
      <c r="HI120" s="236"/>
      <c r="HJ120" s="236"/>
      <c r="HK120" s="236"/>
      <c r="HL120" s="236"/>
      <c r="HM120" s="236"/>
      <c r="HN120" s="236"/>
      <c r="HO120" s="236"/>
      <c r="HP120" s="236"/>
      <c r="HQ120" s="236"/>
      <c r="HR120" s="236"/>
      <c r="HS120" s="236"/>
      <c r="HT120" s="236"/>
      <c r="HU120" s="236"/>
      <c r="HV120" s="236"/>
      <c r="HW120" s="236"/>
      <c r="HX120" s="236"/>
      <c r="HY120" s="236"/>
      <c r="HZ120" s="236"/>
      <c r="IA120" s="236"/>
      <c r="IB120" s="236"/>
      <c r="IC120" s="236"/>
      <c r="ID120" s="236"/>
      <c r="IE120" s="236"/>
      <c r="IF120" s="236"/>
      <c r="IG120" s="236"/>
      <c r="IH120" s="236"/>
      <c r="II120" s="236"/>
      <c r="IJ120" s="236"/>
      <c r="IK120" s="236"/>
      <c r="IL120" s="236"/>
      <c r="IM120" s="236"/>
      <c r="IN120" s="236"/>
      <c r="IO120" s="236"/>
      <c r="IP120" s="236"/>
      <c r="IQ120" s="236"/>
      <c r="IR120" s="236"/>
      <c r="IS120" s="236"/>
      <c r="IT120" s="236"/>
      <c r="IU120" s="236"/>
      <c r="IV120" s="236"/>
      <c r="IW120" s="236"/>
    </row>
    <row r="121" customFormat="false" ht="17.1" hidden="true" customHeight="true" outlineLevel="0" collapsed="false">
      <c r="A121" s="236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6"/>
      <c r="BX121" s="236"/>
      <c r="BY121" s="236"/>
      <c r="BZ121" s="236"/>
      <c r="CA121" s="236"/>
      <c r="CB121" s="236"/>
      <c r="CC121" s="236"/>
      <c r="CD121" s="236"/>
      <c r="CE121" s="236"/>
      <c r="CF121" s="236"/>
      <c r="CG121" s="236"/>
      <c r="CH121" s="236"/>
      <c r="CI121" s="236"/>
      <c r="CJ121" s="236"/>
      <c r="CK121" s="236"/>
      <c r="CL121" s="236"/>
      <c r="CM121" s="236"/>
      <c r="CN121" s="236"/>
      <c r="CO121" s="236"/>
      <c r="CP121" s="236"/>
      <c r="CQ121" s="236"/>
      <c r="CR121" s="236"/>
      <c r="CS121" s="236"/>
      <c r="CT121" s="236"/>
      <c r="CU121" s="236"/>
      <c r="CV121" s="236"/>
      <c r="CW121" s="236"/>
      <c r="CX121" s="236"/>
      <c r="CY121" s="236"/>
      <c r="CZ121" s="236"/>
      <c r="DA121" s="236"/>
      <c r="DB121" s="236"/>
      <c r="DC121" s="236"/>
      <c r="DD121" s="236"/>
      <c r="DE121" s="236"/>
      <c r="DF121" s="236"/>
      <c r="DG121" s="236"/>
      <c r="DH121" s="236"/>
      <c r="DI121" s="236"/>
      <c r="DJ121" s="236"/>
      <c r="DK121" s="236"/>
      <c r="DL121" s="236"/>
      <c r="DM121" s="236"/>
      <c r="DN121" s="236"/>
      <c r="DO121" s="236"/>
      <c r="DP121" s="236"/>
      <c r="DQ121" s="236"/>
      <c r="DR121" s="236"/>
      <c r="DS121" s="236"/>
      <c r="DT121" s="236"/>
      <c r="DU121" s="236"/>
      <c r="DV121" s="236"/>
      <c r="DW121" s="236"/>
      <c r="DX121" s="236"/>
      <c r="DY121" s="236"/>
      <c r="DZ121" s="236"/>
      <c r="EA121" s="236"/>
      <c r="EB121" s="236"/>
      <c r="EC121" s="236"/>
      <c r="ED121" s="236"/>
      <c r="EE121" s="236"/>
      <c r="EF121" s="236"/>
      <c r="EG121" s="236"/>
      <c r="EH121" s="236"/>
      <c r="EI121" s="236"/>
      <c r="EJ121" s="236"/>
      <c r="EK121" s="236"/>
      <c r="EL121" s="236"/>
      <c r="EM121" s="236"/>
      <c r="EN121" s="236"/>
      <c r="EO121" s="236"/>
      <c r="EP121" s="236"/>
      <c r="EQ121" s="236"/>
      <c r="ER121" s="236"/>
      <c r="ES121" s="236"/>
      <c r="ET121" s="236"/>
      <c r="EU121" s="236"/>
      <c r="EV121" s="236"/>
      <c r="EW121" s="236"/>
      <c r="EX121" s="236"/>
      <c r="EY121" s="236"/>
      <c r="EZ121" s="236"/>
      <c r="FA121" s="236"/>
      <c r="FB121" s="236"/>
      <c r="FC121" s="236"/>
      <c r="FD121" s="236"/>
      <c r="FE121" s="236"/>
      <c r="FF121" s="236"/>
      <c r="FG121" s="236"/>
      <c r="FH121" s="236"/>
      <c r="FI121" s="236"/>
      <c r="FJ121" s="236"/>
      <c r="FK121" s="236"/>
      <c r="FL121" s="236"/>
      <c r="FM121" s="236"/>
      <c r="FN121" s="236"/>
      <c r="FO121" s="236"/>
      <c r="FP121" s="236"/>
      <c r="FQ121" s="236"/>
      <c r="FR121" s="236"/>
      <c r="FS121" s="236"/>
      <c r="FT121" s="236"/>
      <c r="FU121" s="236"/>
      <c r="FV121" s="236"/>
      <c r="FW121" s="236"/>
      <c r="FX121" s="236"/>
      <c r="FY121" s="236"/>
      <c r="FZ121" s="236"/>
      <c r="GA121" s="236"/>
      <c r="GB121" s="236"/>
      <c r="GC121" s="236"/>
      <c r="GD121" s="236"/>
      <c r="GE121" s="236"/>
      <c r="GF121" s="236"/>
      <c r="GG121" s="236"/>
      <c r="GH121" s="236"/>
      <c r="GI121" s="236"/>
      <c r="GJ121" s="236"/>
      <c r="GK121" s="236"/>
      <c r="GL121" s="236"/>
      <c r="GM121" s="236"/>
      <c r="GN121" s="236"/>
      <c r="GO121" s="236"/>
      <c r="GP121" s="236"/>
      <c r="GQ121" s="236"/>
      <c r="GR121" s="236"/>
      <c r="GS121" s="236"/>
      <c r="GT121" s="236"/>
      <c r="GU121" s="236"/>
      <c r="GV121" s="236"/>
      <c r="GW121" s="236"/>
      <c r="GX121" s="236"/>
      <c r="GY121" s="236"/>
      <c r="GZ121" s="236"/>
      <c r="HA121" s="236"/>
      <c r="HB121" s="236"/>
      <c r="HC121" s="236"/>
      <c r="HD121" s="236"/>
      <c r="HE121" s="236"/>
      <c r="HF121" s="236"/>
      <c r="HG121" s="236"/>
      <c r="HH121" s="236"/>
      <c r="HI121" s="236"/>
      <c r="HJ121" s="236"/>
      <c r="HK121" s="236"/>
      <c r="HL121" s="236"/>
      <c r="HM121" s="236"/>
      <c r="HN121" s="236"/>
      <c r="HO121" s="236"/>
      <c r="HP121" s="236"/>
      <c r="HQ121" s="236"/>
      <c r="HR121" s="236"/>
      <c r="HS121" s="236"/>
      <c r="HT121" s="236"/>
      <c r="HU121" s="236"/>
      <c r="HV121" s="236"/>
      <c r="HW121" s="236"/>
      <c r="HX121" s="236"/>
      <c r="HY121" s="236"/>
      <c r="HZ121" s="236"/>
      <c r="IA121" s="236"/>
      <c r="IB121" s="236"/>
      <c r="IC121" s="236"/>
      <c r="ID121" s="236"/>
      <c r="IE121" s="236"/>
      <c r="IF121" s="236"/>
      <c r="IG121" s="236"/>
      <c r="IH121" s="236"/>
      <c r="II121" s="236"/>
      <c r="IJ121" s="236"/>
      <c r="IK121" s="236"/>
      <c r="IL121" s="236"/>
      <c r="IM121" s="236"/>
      <c r="IN121" s="236"/>
      <c r="IO121" s="236"/>
      <c r="IP121" s="236"/>
      <c r="IQ121" s="236"/>
      <c r="IR121" s="236"/>
      <c r="IS121" s="236"/>
      <c r="IT121" s="236"/>
      <c r="IU121" s="236"/>
      <c r="IV121" s="236"/>
      <c r="IW121" s="236"/>
    </row>
    <row r="122" customFormat="false" ht="18.75" hidden="true" customHeight="true" outlineLevel="0" collapsed="false">
      <c r="A122" s="236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36"/>
      <c r="CM122" s="236"/>
      <c r="CN122" s="236"/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/>
      <c r="DG122" s="236"/>
      <c r="DH122" s="236"/>
      <c r="DI122" s="236"/>
      <c r="DJ122" s="236"/>
      <c r="DK122" s="236"/>
      <c r="DL122" s="236"/>
      <c r="DM122" s="236"/>
      <c r="DN122" s="236"/>
      <c r="DO122" s="236"/>
      <c r="DP122" s="236"/>
      <c r="DQ122" s="236"/>
      <c r="DR122" s="236"/>
      <c r="DS122" s="236"/>
      <c r="DT122" s="236"/>
      <c r="DU122" s="236"/>
      <c r="DV122" s="236"/>
      <c r="DW122" s="236"/>
      <c r="DX122" s="236"/>
      <c r="DY122" s="236"/>
      <c r="DZ122" s="236"/>
      <c r="EA122" s="236"/>
      <c r="EB122" s="236"/>
      <c r="EC122" s="236"/>
      <c r="ED122" s="236"/>
      <c r="EE122" s="236"/>
      <c r="EF122" s="236"/>
      <c r="EG122" s="236"/>
      <c r="EH122" s="236"/>
      <c r="EI122" s="236"/>
      <c r="EJ122" s="236"/>
      <c r="EK122" s="236"/>
      <c r="EL122" s="236"/>
      <c r="EM122" s="236"/>
      <c r="EN122" s="236"/>
      <c r="EO122" s="236"/>
      <c r="EP122" s="236"/>
      <c r="EQ122" s="236"/>
      <c r="ER122" s="236"/>
      <c r="ES122" s="236"/>
      <c r="ET122" s="236"/>
      <c r="EU122" s="236"/>
      <c r="EV122" s="236"/>
      <c r="EW122" s="236"/>
      <c r="EX122" s="236"/>
      <c r="EY122" s="236"/>
      <c r="EZ122" s="236"/>
      <c r="FA122" s="236"/>
      <c r="FB122" s="236"/>
      <c r="FC122" s="236"/>
      <c r="FD122" s="236"/>
      <c r="FE122" s="236"/>
      <c r="FF122" s="236"/>
      <c r="FG122" s="236"/>
      <c r="FH122" s="236"/>
      <c r="FI122" s="236"/>
      <c r="FJ122" s="236"/>
      <c r="FK122" s="236"/>
      <c r="FL122" s="236"/>
      <c r="FM122" s="236"/>
      <c r="FN122" s="236"/>
      <c r="FO122" s="236"/>
      <c r="FP122" s="236"/>
      <c r="FQ122" s="236"/>
      <c r="FR122" s="236"/>
      <c r="FS122" s="236"/>
      <c r="FT122" s="236"/>
      <c r="FU122" s="236"/>
      <c r="FV122" s="236"/>
      <c r="FW122" s="236"/>
      <c r="FX122" s="236"/>
      <c r="FY122" s="236"/>
      <c r="FZ122" s="236"/>
      <c r="GA122" s="236"/>
      <c r="GB122" s="236"/>
      <c r="GC122" s="236"/>
      <c r="GD122" s="236"/>
      <c r="GE122" s="236"/>
      <c r="GF122" s="236"/>
      <c r="GG122" s="236"/>
      <c r="GH122" s="236"/>
      <c r="GI122" s="236"/>
      <c r="GJ122" s="236"/>
      <c r="GK122" s="236"/>
      <c r="GL122" s="236"/>
      <c r="GM122" s="236"/>
      <c r="GN122" s="236"/>
      <c r="GO122" s="236"/>
      <c r="GP122" s="236"/>
      <c r="GQ122" s="236"/>
      <c r="GR122" s="236"/>
      <c r="GS122" s="236"/>
      <c r="GT122" s="236"/>
      <c r="GU122" s="236"/>
      <c r="GV122" s="236"/>
      <c r="GW122" s="236"/>
      <c r="GX122" s="236"/>
      <c r="GY122" s="236"/>
      <c r="GZ122" s="236"/>
      <c r="HA122" s="236"/>
      <c r="HB122" s="236"/>
      <c r="HC122" s="236"/>
      <c r="HD122" s="236"/>
      <c r="HE122" s="236"/>
      <c r="HF122" s="236"/>
      <c r="HG122" s="236"/>
      <c r="HH122" s="236"/>
      <c r="HI122" s="236"/>
      <c r="HJ122" s="236"/>
      <c r="HK122" s="236"/>
      <c r="HL122" s="236"/>
      <c r="HM122" s="236"/>
      <c r="HN122" s="236"/>
      <c r="HO122" s="236"/>
      <c r="HP122" s="236"/>
      <c r="HQ122" s="236"/>
      <c r="HR122" s="236"/>
      <c r="HS122" s="236"/>
      <c r="HT122" s="236"/>
      <c r="HU122" s="236"/>
      <c r="HV122" s="236"/>
      <c r="HW122" s="236"/>
      <c r="HX122" s="236"/>
      <c r="HY122" s="236"/>
      <c r="HZ122" s="236"/>
      <c r="IA122" s="236"/>
      <c r="IB122" s="236"/>
      <c r="IC122" s="236"/>
      <c r="ID122" s="236"/>
      <c r="IE122" s="236"/>
      <c r="IF122" s="236"/>
      <c r="IG122" s="236"/>
      <c r="IH122" s="236"/>
      <c r="II122" s="236"/>
      <c r="IJ122" s="236"/>
      <c r="IK122" s="236"/>
      <c r="IL122" s="236"/>
      <c r="IM122" s="236"/>
      <c r="IN122" s="236"/>
      <c r="IO122" s="236"/>
      <c r="IP122" s="236"/>
      <c r="IQ122" s="236"/>
      <c r="IR122" s="236"/>
      <c r="IS122" s="236"/>
      <c r="IT122" s="236"/>
      <c r="IU122" s="236"/>
      <c r="IV122" s="236"/>
      <c r="IW122" s="236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</row>
    <row r="152" customFormat="false" ht="15.75" hidden="true" customHeight="false" outlineLevel="0" collapsed="false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</row>
    <row r="153" customFormat="false" ht="15.75" hidden="true" customHeight="false" outlineLevel="0" collapsed="false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</row>
    <row r="154" customFormat="false" ht="15.75" hidden="true" customHeight="false" outlineLevel="0" collapsed="false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</row>
    <row r="155" customFormat="false" ht="15.75" hidden="true" customHeight="false" outlineLevel="0" collapsed="false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</row>
    <row r="156" customFormat="false" ht="15.75" hidden="true" customHeight="false" outlineLevel="0" collapsed="false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M156" s="188"/>
      <c r="N156" s="188"/>
      <c r="O156" s="188"/>
    </row>
    <row r="157" customFormat="false" ht="15.75" hidden="true" customHeight="false" outlineLevel="0" collapsed="false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M157" s="188"/>
      <c r="N157" s="188"/>
      <c r="O157" s="188"/>
    </row>
    <row r="158" customFormat="false" ht="15.75" hidden="true" customHeight="false" outlineLevel="0" collapsed="false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M158" s="188"/>
      <c r="N158" s="188"/>
      <c r="O158" s="188"/>
    </row>
    <row r="159" customFormat="false" ht="15.75" hidden="true" customHeight="false" outlineLevel="0" collapsed="false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O159" s="188"/>
    </row>
    <row r="160" customFormat="false" ht="15.75" hidden="true" customHeight="false" outlineLevel="0" collapsed="false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O160" s="188"/>
    </row>
    <row r="161" customFormat="false" ht="15.75" hidden="true" customHeight="false" outlineLevel="0" collapsed="false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O161" s="188"/>
    </row>
    <row r="162" customFormat="false" ht="15.75" hidden="true" customHeight="false" outlineLevel="0" collapsed="false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O162" s="188"/>
    </row>
    <row r="163" customFormat="false" ht="15.75" hidden="true" customHeight="false" outlineLevel="0" collapsed="false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O163" s="188"/>
    </row>
    <row r="164" customFormat="false" ht="15.75" hidden="true" customHeight="false" outlineLevel="0" collapsed="false">
      <c r="O164" s="188"/>
    </row>
    <row r="165" customFormat="false" ht="15.75" hidden="true" customHeight="false" outlineLevel="0" collapsed="false">
      <c r="O165" s="188"/>
    </row>
    <row r="166" customFormat="false" ht="15.75" hidden="true" customHeight="false" outlineLevel="0" collapsed="false">
      <c r="O166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true" showOutlineSymbols="true" defaultGridColor="true" view="normal" topLeftCell="D37" colorId="64" zoomScale="80" zoomScaleNormal="80" zoomScalePageLayoutView="100" workbookViewId="0">
      <selection pane="topLeft" activeCell="L51" activeCellId="0" sqref="L51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86</v>
      </c>
      <c r="B1" s="191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110</v>
      </c>
      <c r="B2" s="284"/>
      <c r="C2" s="284"/>
      <c r="D2" s="294"/>
      <c r="E2" s="294"/>
      <c r="F2" s="294"/>
      <c r="G2" s="288"/>
      <c r="H2" s="37" t="s">
        <v>10</v>
      </c>
      <c r="I2" s="294"/>
      <c r="J2" s="294"/>
      <c r="K2" s="42"/>
      <c r="L2" s="198" t="s">
        <v>88</v>
      </c>
      <c r="M2" s="199" t="n">
        <f aca="false">IF((VALUE('Short Form'!I62)&lt;&gt;0),1+VALUE('Short Form'!H62)+VALUE('Short Form'!I62),"")</f>
        <v>2</v>
      </c>
      <c r="N2" s="200" t="n">
        <f aca="false">IF((M2=0),"",'Short Form'!N3)</f>
        <v>3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95" t="str">
        <f aca="false">'Short Form'!E6</f>
        <v>Rosalee T.</v>
      </c>
      <c r="F5" s="54"/>
      <c r="G5" s="54"/>
      <c r="H5" s="207" t="str">
        <f aca="false">'Short Form'!H6</f>
        <v>Ex. Asst. to Ch/CEO</v>
      </c>
      <c r="I5" s="207"/>
      <c r="J5" s="207"/>
      <c r="K5" s="296"/>
      <c r="L5" s="297" t="str">
        <f aca="false">'Short Form'!K6</f>
        <v>456-60-6258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111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3" t="s">
        <v>112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3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92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113</v>
      </c>
      <c r="M9" s="81" t="s">
        <v>37</v>
      </c>
      <c r="N9" s="81" t="s">
        <v>96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1" t="s">
        <v>84</v>
      </c>
      <c r="B10" s="85" t="n">
        <v>36584</v>
      </c>
      <c r="C10" s="86" t="s">
        <v>114</v>
      </c>
      <c r="D10" s="87" t="s">
        <v>115</v>
      </c>
      <c r="E10" s="88"/>
      <c r="F10" s="88"/>
      <c r="G10" s="88"/>
      <c r="H10" s="89"/>
      <c r="I10" s="87" t="s">
        <v>116</v>
      </c>
      <c r="J10" s="88"/>
      <c r="K10" s="88"/>
      <c r="L10" s="303" t="n">
        <v>1952.54</v>
      </c>
      <c r="M10" s="304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  <c r="IW10" s="305"/>
    </row>
    <row r="11" customFormat="false" ht="24" hidden="false" customHeight="true" outlineLevel="0" collapsed="false">
      <c r="A11" s="141"/>
      <c r="B11" s="85"/>
      <c r="C11" s="86"/>
      <c r="D11" s="87"/>
      <c r="E11" s="88"/>
      <c r="F11" s="88"/>
      <c r="G11" s="88"/>
      <c r="H11" s="89"/>
      <c r="I11" s="306"/>
      <c r="J11" s="88"/>
      <c r="K11" s="88"/>
      <c r="L11" s="234"/>
      <c r="M11" s="304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  <c r="IW11" s="305"/>
    </row>
    <row r="12" customFormat="false" ht="24" hidden="false" customHeight="true" outlineLevel="0" collapsed="false">
      <c r="A12" s="141"/>
      <c r="B12" s="85"/>
      <c r="C12" s="86"/>
      <c r="D12" s="87"/>
      <c r="E12" s="88"/>
      <c r="F12" s="88"/>
      <c r="G12" s="88"/>
      <c r="H12" s="89"/>
      <c r="I12" s="306"/>
      <c r="J12" s="88"/>
      <c r="K12" s="88"/>
      <c r="L12" s="234"/>
      <c r="M12" s="304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  <c r="IW12" s="305"/>
    </row>
    <row r="13" customFormat="false" ht="24" hidden="false" customHeight="true" outlineLevel="0" collapsed="false">
      <c r="A13" s="141"/>
      <c r="B13" s="85"/>
      <c r="C13" s="86"/>
      <c r="D13" s="87"/>
      <c r="E13" s="88"/>
      <c r="F13" s="88"/>
      <c r="G13" s="88"/>
      <c r="H13" s="89"/>
      <c r="I13" s="306"/>
      <c r="J13" s="88"/>
      <c r="K13" s="88"/>
      <c r="L13" s="234"/>
      <c r="M13" s="304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  <c r="IW13" s="305"/>
    </row>
    <row r="14" customFormat="false" ht="24" hidden="false" customHeight="true" outlineLevel="0" collapsed="false">
      <c r="A14" s="141"/>
      <c r="B14" s="85"/>
      <c r="C14" s="86"/>
      <c r="D14" s="87"/>
      <c r="E14" s="88"/>
      <c r="F14" s="88"/>
      <c r="G14" s="88"/>
      <c r="H14" s="89"/>
      <c r="I14" s="306"/>
      <c r="J14" s="88"/>
      <c r="K14" s="88"/>
      <c r="L14" s="234"/>
      <c r="M14" s="304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  <c r="IW14" s="305"/>
    </row>
    <row r="15" customFormat="false" ht="24" hidden="false" customHeight="true" outlineLevel="0" collapsed="false">
      <c r="A15" s="141"/>
      <c r="B15" s="85"/>
      <c r="C15" s="86"/>
      <c r="D15" s="87"/>
      <c r="E15" s="88"/>
      <c r="F15" s="88"/>
      <c r="G15" s="88"/>
      <c r="H15" s="89"/>
      <c r="I15" s="306"/>
      <c r="J15" s="88"/>
      <c r="K15" s="88"/>
      <c r="L15" s="234"/>
      <c r="M15" s="304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  <c r="IW15" s="305"/>
    </row>
    <row r="16" customFormat="false" ht="24" hidden="false" customHeight="true" outlineLevel="0" collapsed="false">
      <c r="A16" s="141"/>
      <c r="B16" s="85"/>
      <c r="C16" s="86"/>
      <c r="D16" s="87"/>
      <c r="E16" s="88"/>
      <c r="F16" s="88"/>
      <c r="G16" s="88"/>
      <c r="H16" s="89"/>
      <c r="I16" s="306"/>
      <c r="J16" s="88"/>
      <c r="K16" s="88"/>
      <c r="L16" s="234"/>
      <c r="M16" s="304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  <c r="IW16" s="305"/>
    </row>
    <row r="17" customFormat="false" ht="24" hidden="false" customHeight="true" outlineLevel="0" collapsed="false">
      <c r="A17" s="141"/>
      <c r="B17" s="85"/>
      <c r="C17" s="86"/>
      <c r="D17" s="87"/>
      <c r="E17" s="88"/>
      <c r="F17" s="88"/>
      <c r="G17" s="88"/>
      <c r="H17" s="89"/>
      <c r="I17" s="306"/>
      <c r="J17" s="88"/>
      <c r="K17" s="88"/>
      <c r="L17" s="234"/>
      <c r="M17" s="304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  <c r="IW17" s="305"/>
    </row>
    <row r="18" customFormat="false" ht="24" hidden="false" customHeight="true" outlineLevel="0" collapsed="false">
      <c r="A18" s="141"/>
      <c r="B18" s="85"/>
      <c r="C18" s="86"/>
      <c r="D18" s="87"/>
      <c r="E18" s="88"/>
      <c r="F18" s="88"/>
      <c r="G18" s="88"/>
      <c r="H18" s="89"/>
      <c r="I18" s="306"/>
      <c r="J18" s="88"/>
      <c r="K18" s="88"/>
      <c r="L18" s="234"/>
      <c r="M18" s="304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  <c r="IW18" s="305"/>
    </row>
    <row r="19" customFormat="false" ht="24" hidden="false" customHeight="true" outlineLevel="0" collapsed="false">
      <c r="A19" s="141"/>
      <c r="B19" s="85"/>
      <c r="C19" s="86"/>
      <c r="D19" s="87"/>
      <c r="E19" s="88"/>
      <c r="F19" s="88"/>
      <c r="G19" s="88"/>
      <c r="H19" s="89"/>
      <c r="I19" s="306"/>
      <c r="J19" s="88"/>
      <c r="K19" s="88"/>
      <c r="L19" s="234"/>
      <c r="M19" s="304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  <c r="IW19" s="305"/>
    </row>
    <row r="20" customFormat="false" ht="24" hidden="false" customHeight="true" outlineLevel="0" collapsed="false">
      <c r="A20" s="141"/>
      <c r="B20" s="85"/>
      <c r="C20" s="86"/>
      <c r="D20" s="87"/>
      <c r="E20" s="88"/>
      <c r="F20" s="88"/>
      <c r="G20" s="88"/>
      <c r="H20" s="89"/>
      <c r="I20" s="306"/>
      <c r="J20" s="88"/>
      <c r="K20" s="88"/>
      <c r="L20" s="234"/>
      <c r="M20" s="304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  <c r="IW20" s="305"/>
    </row>
    <row r="21" customFormat="false" ht="24" hidden="false" customHeight="true" outlineLevel="0" collapsed="false">
      <c r="A21" s="141"/>
      <c r="B21" s="85"/>
      <c r="C21" s="86"/>
      <c r="D21" s="87"/>
      <c r="E21" s="88"/>
      <c r="F21" s="88"/>
      <c r="G21" s="88"/>
      <c r="H21" s="89"/>
      <c r="I21" s="306"/>
      <c r="J21" s="88"/>
      <c r="K21" s="88"/>
      <c r="L21" s="234"/>
      <c r="M21" s="304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  <c r="IW21" s="305"/>
    </row>
    <row r="22" customFormat="false" ht="24" hidden="false" customHeight="true" outlineLevel="0" collapsed="false">
      <c r="A22" s="141"/>
      <c r="B22" s="85"/>
      <c r="C22" s="86"/>
      <c r="D22" s="87"/>
      <c r="E22" s="88"/>
      <c r="F22" s="88"/>
      <c r="G22" s="88"/>
      <c r="H22" s="89"/>
      <c r="I22" s="306"/>
      <c r="J22" s="88"/>
      <c r="K22" s="88"/>
      <c r="L22" s="234"/>
      <c r="M22" s="304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24" hidden="false" customHeight="true" outlineLevel="0" collapsed="false">
      <c r="A23" s="141"/>
      <c r="B23" s="85"/>
      <c r="C23" s="86"/>
      <c r="D23" s="87"/>
      <c r="E23" s="88"/>
      <c r="F23" s="88"/>
      <c r="G23" s="88"/>
      <c r="H23" s="89"/>
      <c r="I23" s="306"/>
      <c r="J23" s="88"/>
      <c r="K23" s="88"/>
      <c r="L23" s="234"/>
      <c r="M23" s="304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  <c r="IW23" s="305"/>
    </row>
    <row r="24" customFormat="false" ht="24" hidden="false" customHeight="true" outlineLevel="0" collapsed="false">
      <c r="A24" s="141"/>
      <c r="B24" s="85"/>
      <c r="C24" s="86"/>
      <c r="D24" s="87"/>
      <c r="E24" s="88"/>
      <c r="F24" s="88"/>
      <c r="G24" s="88"/>
      <c r="H24" s="89"/>
      <c r="I24" s="306"/>
      <c r="J24" s="88"/>
      <c r="K24" s="88"/>
      <c r="L24" s="234"/>
      <c r="M24" s="304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  <c r="IW24" s="305"/>
    </row>
    <row r="25" customFormat="false" ht="24" hidden="false" customHeight="true" outlineLevel="0" collapsed="false">
      <c r="A25" s="141"/>
      <c r="B25" s="85"/>
      <c r="C25" s="86"/>
      <c r="D25" s="87"/>
      <c r="E25" s="88"/>
      <c r="F25" s="88"/>
      <c r="G25" s="88"/>
      <c r="H25" s="89"/>
      <c r="I25" s="306"/>
      <c r="J25" s="88"/>
      <c r="K25" s="88"/>
      <c r="L25" s="234"/>
      <c r="M25" s="304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  <c r="IW25" s="305"/>
    </row>
    <row r="26" customFormat="false" ht="24" hidden="false" customHeight="true" outlineLevel="0" collapsed="false">
      <c r="A26" s="141"/>
      <c r="B26" s="85"/>
      <c r="C26" s="86"/>
      <c r="D26" s="87"/>
      <c r="E26" s="88"/>
      <c r="F26" s="88"/>
      <c r="G26" s="88"/>
      <c r="H26" s="89"/>
      <c r="I26" s="306"/>
      <c r="J26" s="88"/>
      <c r="K26" s="88"/>
      <c r="L26" s="234"/>
      <c r="M26" s="304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  <c r="IW26" s="305"/>
    </row>
    <row r="27" customFormat="false" ht="24" hidden="false" customHeight="true" outlineLevel="0" collapsed="false">
      <c r="A27" s="141"/>
      <c r="B27" s="85"/>
      <c r="C27" s="86"/>
      <c r="D27" s="87"/>
      <c r="E27" s="88"/>
      <c r="F27" s="88"/>
      <c r="G27" s="88"/>
      <c r="H27" s="89"/>
      <c r="I27" s="306"/>
      <c r="J27" s="88"/>
      <c r="K27" s="88"/>
      <c r="L27" s="234"/>
      <c r="M27" s="304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  <c r="IW27" s="305"/>
    </row>
    <row r="28" customFormat="false" ht="24" hidden="false" customHeight="true" outlineLevel="0" collapsed="false">
      <c r="A28" s="141"/>
      <c r="B28" s="85"/>
      <c r="C28" s="86"/>
      <c r="D28" s="87"/>
      <c r="E28" s="88"/>
      <c r="F28" s="88"/>
      <c r="G28" s="88"/>
      <c r="H28" s="89"/>
      <c r="I28" s="306"/>
      <c r="J28" s="88"/>
      <c r="K28" s="88"/>
      <c r="L28" s="234"/>
      <c r="M28" s="304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  <c r="IW28" s="305"/>
    </row>
    <row r="29" customFormat="false" ht="24" hidden="false" customHeight="true" outlineLevel="0" collapsed="false">
      <c r="A29" s="141"/>
      <c r="B29" s="85"/>
      <c r="C29" s="86"/>
      <c r="D29" s="87"/>
      <c r="E29" s="88"/>
      <c r="F29" s="88"/>
      <c r="G29" s="88"/>
      <c r="H29" s="89"/>
      <c r="I29" s="306"/>
      <c r="J29" s="88"/>
      <c r="K29" s="88"/>
      <c r="L29" s="234"/>
      <c r="M29" s="304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  <c r="IW29" s="305"/>
    </row>
    <row r="30" customFormat="false" ht="24" hidden="false" customHeight="true" outlineLevel="0" collapsed="false">
      <c r="A30" s="141"/>
      <c r="B30" s="85"/>
      <c r="C30" s="86"/>
      <c r="D30" s="87"/>
      <c r="E30" s="88"/>
      <c r="F30" s="88"/>
      <c r="G30" s="88"/>
      <c r="H30" s="89"/>
      <c r="I30" s="306"/>
      <c r="J30" s="88"/>
      <c r="K30" s="88"/>
      <c r="L30" s="234"/>
      <c r="M30" s="304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  <c r="IW30" s="305"/>
    </row>
    <row r="31" customFormat="false" ht="24" hidden="false" customHeight="true" outlineLevel="0" collapsed="false">
      <c r="A31" s="141"/>
      <c r="B31" s="85"/>
      <c r="C31" s="86"/>
      <c r="D31" s="87"/>
      <c r="E31" s="88"/>
      <c r="F31" s="88"/>
      <c r="G31" s="88"/>
      <c r="H31" s="89"/>
      <c r="I31" s="306"/>
      <c r="J31" s="88"/>
      <c r="K31" s="88"/>
      <c r="L31" s="234"/>
      <c r="M31" s="304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  <c r="IW31" s="305"/>
    </row>
    <row r="32" customFormat="false" ht="24" hidden="false" customHeight="true" outlineLevel="0" collapsed="false">
      <c r="A32" s="141"/>
      <c r="B32" s="85"/>
      <c r="C32" s="86"/>
      <c r="D32" s="87"/>
      <c r="E32" s="88"/>
      <c r="F32" s="88"/>
      <c r="G32" s="88"/>
      <c r="H32" s="89"/>
      <c r="I32" s="306"/>
      <c r="J32" s="88"/>
      <c r="K32" s="88"/>
      <c r="L32" s="234"/>
      <c r="M32" s="304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  <c r="IW32" s="305"/>
    </row>
    <row r="33" customFormat="false" ht="24" hidden="false" customHeight="true" outlineLevel="0" collapsed="false">
      <c r="A33" s="141"/>
      <c r="B33" s="85"/>
      <c r="C33" s="86"/>
      <c r="D33" s="87"/>
      <c r="E33" s="88"/>
      <c r="F33" s="88"/>
      <c r="G33" s="88"/>
      <c r="H33" s="89"/>
      <c r="I33" s="306"/>
      <c r="J33" s="88"/>
      <c r="K33" s="88"/>
      <c r="L33" s="234"/>
      <c r="M33" s="304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  <c r="IW33" s="305"/>
    </row>
    <row r="34" customFormat="false" ht="24" hidden="false" customHeight="true" outlineLevel="0" collapsed="false">
      <c r="A34" s="141"/>
      <c r="B34" s="85"/>
      <c r="C34" s="86"/>
      <c r="D34" s="87"/>
      <c r="E34" s="88"/>
      <c r="F34" s="88"/>
      <c r="G34" s="88"/>
      <c r="H34" s="89"/>
      <c r="I34" s="306"/>
      <c r="J34" s="88"/>
      <c r="K34" s="88"/>
      <c r="L34" s="234"/>
      <c r="M34" s="304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  <c r="IW34" s="305"/>
    </row>
    <row r="35" customFormat="false" ht="24" hidden="false" customHeight="true" outlineLevel="0" collapsed="false">
      <c r="A35" s="141"/>
      <c r="B35" s="85"/>
      <c r="C35" s="86"/>
      <c r="D35" s="87"/>
      <c r="E35" s="88"/>
      <c r="F35" s="88"/>
      <c r="G35" s="88"/>
      <c r="H35" s="89"/>
      <c r="I35" s="306"/>
      <c r="J35" s="88"/>
      <c r="K35" s="88"/>
      <c r="L35" s="234"/>
      <c r="M35" s="304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  <c r="IW35" s="305"/>
    </row>
    <row r="36" customFormat="false" ht="24" hidden="false" customHeight="true" outlineLevel="0" collapsed="false">
      <c r="A36" s="141"/>
      <c r="B36" s="85"/>
      <c r="C36" s="86"/>
      <c r="D36" s="87"/>
      <c r="E36" s="88"/>
      <c r="F36" s="88"/>
      <c r="G36" s="88"/>
      <c r="H36" s="89"/>
      <c r="I36" s="306"/>
      <c r="J36" s="88"/>
      <c r="K36" s="88"/>
      <c r="L36" s="234"/>
      <c r="M36" s="304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  <c r="IW36" s="305"/>
    </row>
    <row r="37" customFormat="false" ht="24" hidden="false" customHeight="true" outlineLevel="0" collapsed="false">
      <c r="A37" s="141"/>
      <c r="B37" s="85"/>
      <c r="C37" s="86"/>
      <c r="D37" s="87"/>
      <c r="E37" s="88"/>
      <c r="F37" s="88"/>
      <c r="G37" s="88"/>
      <c r="H37" s="89"/>
      <c r="I37" s="306"/>
      <c r="J37" s="88"/>
      <c r="K37" s="88"/>
      <c r="L37" s="234"/>
      <c r="M37" s="304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5"/>
      <c r="CA37" s="305"/>
      <c r="CB37" s="305"/>
      <c r="CC37" s="305"/>
      <c r="CD37" s="305"/>
      <c r="CE37" s="305"/>
      <c r="CF37" s="305"/>
      <c r="CG37" s="305"/>
      <c r="CH37" s="305"/>
      <c r="CI37" s="305"/>
      <c r="CJ37" s="305"/>
      <c r="CK37" s="305"/>
      <c r="CL37" s="305"/>
      <c r="CM37" s="305"/>
      <c r="CN37" s="305"/>
      <c r="CO37" s="305"/>
      <c r="CP37" s="305"/>
      <c r="CQ37" s="305"/>
      <c r="CR37" s="305"/>
      <c r="CS37" s="305"/>
      <c r="CT37" s="305"/>
      <c r="CU37" s="305"/>
      <c r="CV37" s="305"/>
      <c r="CW37" s="305"/>
      <c r="CX37" s="305"/>
      <c r="CY37" s="305"/>
      <c r="CZ37" s="305"/>
      <c r="DA37" s="305"/>
      <c r="DB37" s="305"/>
      <c r="DC37" s="305"/>
      <c r="DD37" s="305"/>
      <c r="DE37" s="305"/>
      <c r="DF37" s="305"/>
      <c r="DG37" s="305"/>
      <c r="DH37" s="305"/>
      <c r="DI37" s="305"/>
      <c r="DJ37" s="305"/>
      <c r="DK37" s="305"/>
      <c r="DL37" s="305"/>
      <c r="DM37" s="305"/>
      <c r="DN37" s="305"/>
      <c r="DO37" s="305"/>
      <c r="DP37" s="305"/>
      <c r="DQ37" s="305"/>
      <c r="DR37" s="305"/>
      <c r="DS37" s="305"/>
      <c r="DT37" s="305"/>
      <c r="DU37" s="305"/>
      <c r="DV37" s="305"/>
      <c r="DW37" s="305"/>
      <c r="DX37" s="305"/>
      <c r="DY37" s="305"/>
      <c r="DZ37" s="305"/>
      <c r="EA37" s="305"/>
      <c r="EB37" s="305"/>
      <c r="EC37" s="305"/>
      <c r="ED37" s="305"/>
      <c r="EE37" s="305"/>
      <c r="EF37" s="305"/>
      <c r="EG37" s="305"/>
      <c r="EH37" s="305"/>
      <c r="EI37" s="305"/>
      <c r="EJ37" s="305"/>
      <c r="EK37" s="305"/>
      <c r="EL37" s="305"/>
      <c r="EM37" s="305"/>
      <c r="EN37" s="305"/>
      <c r="EO37" s="305"/>
      <c r="EP37" s="305"/>
      <c r="EQ37" s="305"/>
      <c r="ER37" s="305"/>
      <c r="ES37" s="305"/>
      <c r="ET37" s="305"/>
      <c r="EU37" s="305"/>
      <c r="EV37" s="305"/>
      <c r="EW37" s="305"/>
      <c r="EX37" s="305"/>
      <c r="EY37" s="305"/>
      <c r="EZ37" s="305"/>
      <c r="FA37" s="305"/>
      <c r="FB37" s="305"/>
      <c r="FC37" s="305"/>
      <c r="FD37" s="305"/>
      <c r="FE37" s="305"/>
      <c r="FF37" s="305"/>
      <c r="FG37" s="305"/>
      <c r="FH37" s="305"/>
      <c r="FI37" s="305"/>
      <c r="FJ37" s="305"/>
      <c r="FK37" s="305"/>
      <c r="FL37" s="305"/>
      <c r="FM37" s="305"/>
      <c r="FN37" s="305"/>
      <c r="FO37" s="305"/>
      <c r="FP37" s="305"/>
      <c r="FQ37" s="305"/>
      <c r="FR37" s="305"/>
      <c r="FS37" s="305"/>
      <c r="FT37" s="305"/>
      <c r="FU37" s="305"/>
      <c r="FV37" s="305"/>
      <c r="FW37" s="305"/>
      <c r="FX37" s="305"/>
      <c r="FY37" s="305"/>
      <c r="FZ37" s="305"/>
      <c r="GA37" s="305"/>
      <c r="GB37" s="305"/>
      <c r="GC37" s="305"/>
      <c r="GD37" s="305"/>
      <c r="GE37" s="305"/>
      <c r="GF37" s="305"/>
      <c r="GG37" s="305"/>
      <c r="GH37" s="305"/>
      <c r="GI37" s="305"/>
      <c r="GJ37" s="305"/>
      <c r="GK37" s="305"/>
      <c r="GL37" s="305"/>
      <c r="GM37" s="305"/>
      <c r="GN37" s="305"/>
      <c r="GO37" s="305"/>
      <c r="GP37" s="305"/>
      <c r="GQ37" s="305"/>
      <c r="GR37" s="305"/>
      <c r="GS37" s="305"/>
      <c r="GT37" s="305"/>
      <c r="GU37" s="305"/>
      <c r="GV37" s="305"/>
      <c r="GW37" s="305"/>
      <c r="GX37" s="305"/>
      <c r="GY37" s="305"/>
      <c r="GZ37" s="305"/>
      <c r="HA37" s="305"/>
      <c r="HB37" s="305"/>
      <c r="HC37" s="305"/>
      <c r="HD37" s="305"/>
      <c r="HE37" s="305"/>
      <c r="HF37" s="305"/>
      <c r="HG37" s="305"/>
      <c r="HH37" s="305"/>
      <c r="HI37" s="305"/>
      <c r="HJ37" s="305"/>
      <c r="HK37" s="305"/>
      <c r="HL37" s="305"/>
      <c r="HM37" s="305"/>
      <c r="HN37" s="305"/>
      <c r="HO37" s="305"/>
      <c r="HP37" s="305"/>
      <c r="HQ37" s="305"/>
      <c r="HR37" s="305"/>
      <c r="HS37" s="305"/>
      <c r="HT37" s="305"/>
      <c r="HU37" s="305"/>
      <c r="HV37" s="305"/>
      <c r="HW37" s="305"/>
      <c r="HX37" s="305"/>
      <c r="HY37" s="305"/>
      <c r="HZ37" s="305"/>
      <c r="IA37" s="305"/>
      <c r="IB37" s="305"/>
      <c r="IC37" s="305"/>
      <c r="ID37" s="305"/>
      <c r="IE37" s="305"/>
      <c r="IF37" s="305"/>
      <c r="IG37" s="305"/>
      <c r="IH37" s="305"/>
      <c r="II37" s="305"/>
      <c r="IJ37" s="305"/>
      <c r="IK37" s="305"/>
      <c r="IL37" s="305"/>
      <c r="IM37" s="305"/>
      <c r="IN37" s="305"/>
      <c r="IO37" s="305"/>
      <c r="IP37" s="305"/>
      <c r="IQ37" s="305"/>
      <c r="IR37" s="305"/>
      <c r="IS37" s="305"/>
      <c r="IT37" s="305"/>
      <c r="IU37" s="305"/>
      <c r="IV37" s="305"/>
      <c r="IW37" s="305"/>
    </row>
    <row r="38" customFormat="false" ht="24" hidden="false" customHeight="true" outlineLevel="0" collapsed="false">
      <c r="A38" s="141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4"/>
      <c r="M38" s="304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05"/>
      <c r="BG38" s="305"/>
      <c r="BH38" s="305"/>
      <c r="BI38" s="305"/>
      <c r="BJ38" s="305"/>
      <c r="BK38" s="305"/>
      <c r="BL38" s="305"/>
      <c r="BM38" s="305"/>
      <c r="BN38" s="305"/>
      <c r="BO38" s="305"/>
      <c r="BP38" s="305"/>
      <c r="BQ38" s="305"/>
      <c r="BR38" s="305"/>
      <c r="BS38" s="305"/>
      <c r="BT38" s="305"/>
      <c r="BU38" s="305"/>
      <c r="BV38" s="305"/>
      <c r="BW38" s="305"/>
      <c r="BX38" s="305"/>
      <c r="BY38" s="305"/>
      <c r="BZ38" s="305"/>
      <c r="CA38" s="305"/>
      <c r="CB38" s="305"/>
      <c r="CC38" s="305"/>
      <c r="CD38" s="305"/>
      <c r="CE38" s="305"/>
      <c r="CF38" s="305"/>
      <c r="CG38" s="305"/>
      <c r="CH38" s="305"/>
      <c r="CI38" s="305"/>
      <c r="CJ38" s="305"/>
      <c r="CK38" s="305"/>
      <c r="CL38" s="305"/>
      <c r="CM38" s="305"/>
      <c r="CN38" s="305"/>
      <c r="CO38" s="305"/>
      <c r="CP38" s="305"/>
      <c r="CQ38" s="305"/>
      <c r="CR38" s="305"/>
      <c r="CS38" s="305"/>
      <c r="CT38" s="305"/>
      <c r="CU38" s="305"/>
      <c r="CV38" s="305"/>
      <c r="CW38" s="305"/>
      <c r="CX38" s="305"/>
      <c r="CY38" s="305"/>
      <c r="CZ38" s="305"/>
      <c r="DA38" s="305"/>
      <c r="DB38" s="305"/>
      <c r="DC38" s="305"/>
      <c r="DD38" s="305"/>
      <c r="DE38" s="305"/>
      <c r="DF38" s="305"/>
      <c r="DG38" s="305"/>
      <c r="DH38" s="305"/>
      <c r="DI38" s="305"/>
      <c r="DJ38" s="305"/>
      <c r="DK38" s="305"/>
      <c r="DL38" s="305"/>
      <c r="DM38" s="305"/>
      <c r="DN38" s="305"/>
      <c r="DO38" s="305"/>
      <c r="DP38" s="305"/>
      <c r="DQ38" s="305"/>
      <c r="DR38" s="305"/>
      <c r="DS38" s="305"/>
      <c r="DT38" s="305"/>
      <c r="DU38" s="305"/>
      <c r="DV38" s="305"/>
      <c r="DW38" s="305"/>
      <c r="DX38" s="305"/>
      <c r="DY38" s="305"/>
      <c r="DZ38" s="305"/>
      <c r="EA38" s="305"/>
      <c r="EB38" s="305"/>
      <c r="EC38" s="305"/>
      <c r="ED38" s="305"/>
      <c r="EE38" s="305"/>
      <c r="EF38" s="305"/>
      <c r="EG38" s="305"/>
      <c r="EH38" s="305"/>
      <c r="EI38" s="305"/>
      <c r="EJ38" s="305"/>
      <c r="EK38" s="305"/>
      <c r="EL38" s="305"/>
      <c r="EM38" s="305"/>
      <c r="EN38" s="305"/>
      <c r="EO38" s="305"/>
      <c r="EP38" s="305"/>
      <c r="EQ38" s="305"/>
      <c r="ER38" s="305"/>
      <c r="ES38" s="305"/>
      <c r="ET38" s="305"/>
      <c r="EU38" s="305"/>
      <c r="EV38" s="305"/>
      <c r="EW38" s="305"/>
      <c r="EX38" s="305"/>
      <c r="EY38" s="305"/>
      <c r="EZ38" s="305"/>
      <c r="FA38" s="305"/>
      <c r="FB38" s="305"/>
      <c r="FC38" s="305"/>
      <c r="FD38" s="305"/>
      <c r="FE38" s="305"/>
      <c r="FF38" s="305"/>
      <c r="FG38" s="305"/>
      <c r="FH38" s="305"/>
      <c r="FI38" s="305"/>
      <c r="FJ38" s="305"/>
      <c r="FK38" s="305"/>
      <c r="FL38" s="305"/>
      <c r="FM38" s="305"/>
      <c r="FN38" s="305"/>
      <c r="FO38" s="305"/>
      <c r="FP38" s="305"/>
      <c r="FQ38" s="305"/>
      <c r="FR38" s="305"/>
      <c r="FS38" s="305"/>
      <c r="FT38" s="305"/>
      <c r="FU38" s="305"/>
      <c r="FV38" s="305"/>
      <c r="FW38" s="305"/>
      <c r="FX38" s="305"/>
      <c r="FY38" s="305"/>
      <c r="FZ38" s="305"/>
      <c r="GA38" s="305"/>
      <c r="GB38" s="305"/>
      <c r="GC38" s="305"/>
      <c r="GD38" s="305"/>
      <c r="GE38" s="305"/>
      <c r="GF38" s="305"/>
      <c r="GG38" s="305"/>
      <c r="GH38" s="305"/>
      <c r="GI38" s="305"/>
      <c r="GJ38" s="305"/>
      <c r="GK38" s="305"/>
      <c r="GL38" s="305"/>
      <c r="GM38" s="305"/>
      <c r="GN38" s="305"/>
      <c r="GO38" s="305"/>
      <c r="GP38" s="305"/>
      <c r="GQ38" s="305"/>
      <c r="GR38" s="305"/>
      <c r="GS38" s="305"/>
      <c r="GT38" s="305"/>
      <c r="GU38" s="305"/>
      <c r="GV38" s="305"/>
      <c r="GW38" s="305"/>
      <c r="GX38" s="305"/>
      <c r="GY38" s="305"/>
      <c r="GZ38" s="305"/>
      <c r="HA38" s="305"/>
      <c r="HB38" s="305"/>
      <c r="HC38" s="305"/>
      <c r="HD38" s="305"/>
      <c r="HE38" s="305"/>
      <c r="HF38" s="305"/>
      <c r="HG38" s="305"/>
      <c r="HH38" s="305"/>
      <c r="HI38" s="305"/>
      <c r="HJ38" s="305"/>
      <c r="HK38" s="305"/>
      <c r="HL38" s="305"/>
      <c r="HM38" s="305"/>
      <c r="HN38" s="305"/>
      <c r="HO38" s="305"/>
      <c r="HP38" s="305"/>
      <c r="HQ38" s="305"/>
      <c r="HR38" s="305"/>
      <c r="HS38" s="305"/>
      <c r="HT38" s="305"/>
      <c r="HU38" s="305"/>
      <c r="HV38" s="305"/>
      <c r="HW38" s="305"/>
      <c r="HX38" s="305"/>
      <c r="HY38" s="305"/>
      <c r="HZ38" s="305"/>
      <c r="IA38" s="305"/>
      <c r="IB38" s="305"/>
      <c r="IC38" s="305"/>
      <c r="ID38" s="305"/>
      <c r="IE38" s="305"/>
      <c r="IF38" s="305"/>
      <c r="IG38" s="305"/>
      <c r="IH38" s="305"/>
      <c r="II38" s="305"/>
      <c r="IJ38" s="305"/>
      <c r="IK38" s="305"/>
      <c r="IL38" s="305"/>
      <c r="IM38" s="305"/>
      <c r="IN38" s="305"/>
      <c r="IO38" s="305"/>
      <c r="IP38" s="305"/>
      <c r="IQ38" s="305"/>
      <c r="IR38" s="305"/>
      <c r="IS38" s="305"/>
      <c r="IT38" s="305"/>
      <c r="IU38" s="305"/>
      <c r="IV38" s="305"/>
      <c r="IW38" s="305"/>
    </row>
    <row r="39" customFormat="false" ht="24" hidden="false" customHeight="true" outlineLevel="0" collapsed="false">
      <c r="A39" s="141"/>
      <c r="B39" s="85"/>
      <c r="C39" s="86"/>
      <c r="D39" s="87"/>
      <c r="E39" s="88"/>
      <c r="F39" s="88"/>
      <c r="G39" s="88"/>
      <c r="H39" s="89"/>
      <c r="I39" s="87"/>
      <c r="J39" s="88"/>
      <c r="K39" s="307"/>
      <c r="L39" s="234"/>
      <c r="M39" s="304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5"/>
      <c r="DO39" s="305"/>
      <c r="DP39" s="305"/>
      <c r="DQ39" s="305"/>
      <c r="DR39" s="305"/>
      <c r="DS39" s="305"/>
      <c r="DT39" s="305"/>
      <c r="DU39" s="305"/>
      <c r="DV39" s="305"/>
      <c r="DW39" s="305"/>
      <c r="DX39" s="305"/>
      <c r="DY39" s="305"/>
      <c r="DZ39" s="305"/>
      <c r="EA39" s="305"/>
      <c r="EB39" s="305"/>
      <c r="EC39" s="305"/>
      <c r="ED39" s="305"/>
      <c r="EE39" s="305"/>
      <c r="EF39" s="305"/>
      <c r="EG39" s="305"/>
      <c r="EH39" s="305"/>
      <c r="EI39" s="305"/>
      <c r="EJ39" s="305"/>
      <c r="EK39" s="305"/>
      <c r="EL39" s="305"/>
      <c r="EM39" s="305"/>
      <c r="EN39" s="305"/>
      <c r="EO39" s="305"/>
      <c r="EP39" s="305"/>
      <c r="EQ39" s="305"/>
      <c r="ER39" s="305"/>
      <c r="ES39" s="305"/>
      <c r="ET39" s="305"/>
      <c r="EU39" s="305"/>
      <c r="EV39" s="305"/>
      <c r="EW39" s="305"/>
      <c r="EX39" s="305"/>
      <c r="EY39" s="305"/>
      <c r="EZ39" s="305"/>
      <c r="FA39" s="305"/>
      <c r="FB39" s="305"/>
      <c r="FC39" s="305"/>
      <c r="FD39" s="305"/>
      <c r="FE39" s="305"/>
      <c r="FF39" s="305"/>
      <c r="FG39" s="305"/>
      <c r="FH39" s="305"/>
      <c r="FI39" s="305"/>
      <c r="FJ39" s="305"/>
      <c r="FK39" s="305"/>
      <c r="FL39" s="305"/>
      <c r="FM39" s="305"/>
      <c r="FN39" s="305"/>
      <c r="FO39" s="305"/>
      <c r="FP39" s="305"/>
      <c r="FQ39" s="305"/>
      <c r="FR39" s="305"/>
      <c r="FS39" s="305"/>
      <c r="FT39" s="305"/>
      <c r="FU39" s="305"/>
      <c r="FV39" s="305"/>
      <c r="FW39" s="305"/>
      <c r="FX39" s="305"/>
      <c r="FY39" s="305"/>
      <c r="FZ39" s="305"/>
      <c r="GA39" s="305"/>
      <c r="GB39" s="305"/>
      <c r="GC39" s="305"/>
      <c r="GD39" s="305"/>
      <c r="GE39" s="305"/>
      <c r="GF39" s="305"/>
      <c r="GG39" s="305"/>
      <c r="GH39" s="305"/>
      <c r="GI39" s="305"/>
      <c r="GJ39" s="305"/>
      <c r="GK39" s="305"/>
      <c r="GL39" s="305"/>
      <c r="GM39" s="305"/>
      <c r="GN39" s="305"/>
      <c r="GO39" s="305"/>
      <c r="GP39" s="305"/>
      <c r="GQ39" s="305"/>
      <c r="GR39" s="305"/>
      <c r="GS39" s="305"/>
      <c r="GT39" s="305"/>
      <c r="GU39" s="305"/>
      <c r="GV39" s="305"/>
      <c r="GW39" s="305"/>
      <c r="GX39" s="305"/>
      <c r="GY39" s="305"/>
      <c r="GZ39" s="305"/>
      <c r="HA39" s="305"/>
      <c r="HB39" s="305"/>
      <c r="HC39" s="305"/>
      <c r="HD39" s="305"/>
      <c r="HE39" s="305"/>
      <c r="HF39" s="305"/>
      <c r="HG39" s="305"/>
      <c r="HH39" s="305"/>
      <c r="HI39" s="305"/>
      <c r="HJ39" s="305"/>
      <c r="HK39" s="305"/>
      <c r="HL39" s="305"/>
      <c r="HM39" s="305"/>
      <c r="HN39" s="305"/>
      <c r="HO39" s="305"/>
      <c r="HP39" s="305"/>
      <c r="HQ39" s="305"/>
      <c r="HR39" s="305"/>
      <c r="HS39" s="305"/>
      <c r="HT39" s="305"/>
      <c r="HU39" s="305"/>
      <c r="HV39" s="305"/>
      <c r="HW39" s="305"/>
      <c r="HX39" s="305"/>
      <c r="HY39" s="305"/>
      <c r="HZ39" s="305"/>
      <c r="IA39" s="305"/>
      <c r="IB39" s="305"/>
      <c r="IC39" s="305"/>
      <c r="ID39" s="305"/>
      <c r="IE39" s="305"/>
      <c r="IF39" s="305"/>
      <c r="IG39" s="305"/>
      <c r="IH39" s="305"/>
      <c r="II39" s="305"/>
      <c r="IJ39" s="305"/>
      <c r="IK39" s="305"/>
      <c r="IL39" s="305"/>
      <c r="IM39" s="305"/>
      <c r="IN39" s="305"/>
      <c r="IO39" s="305"/>
      <c r="IP39" s="305"/>
      <c r="IQ39" s="305"/>
      <c r="IR39" s="305"/>
      <c r="IS39" s="305"/>
      <c r="IT39" s="305"/>
      <c r="IU39" s="305"/>
      <c r="IV39" s="305"/>
      <c r="IW39" s="305"/>
    </row>
    <row r="40" customFormat="false" ht="24" hidden="false" customHeight="true" outlineLevel="0" collapsed="false">
      <c r="A40" s="141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4"/>
      <c r="M40" s="304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5"/>
      <c r="DO40" s="305"/>
      <c r="DP40" s="305"/>
      <c r="DQ40" s="305"/>
      <c r="DR40" s="305"/>
      <c r="DS40" s="305"/>
      <c r="DT40" s="305"/>
      <c r="DU40" s="305"/>
      <c r="DV40" s="305"/>
      <c r="DW40" s="305"/>
      <c r="DX40" s="305"/>
      <c r="DY40" s="305"/>
      <c r="DZ40" s="305"/>
      <c r="EA40" s="305"/>
      <c r="EB40" s="305"/>
      <c r="EC40" s="305"/>
      <c r="ED40" s="305"/>
      <c r="EE40" s="305"/>
      <c r="EF40" s="305"/>
      <c r="EG40" s="305"/>
      <c r="EH40" s="305"/>
      <c r="EI40" s="305"/>
      <c r="EJ40" s="305"/>
      <c r="EK40" s="305"/>
      <c r="EL40" s="305"/>
      <c r="EM40" s="305"/>
      <c r="EN40" s="305"/>
      <c r="EO40" s="305"/>
      <c r="EP40" s="305"/>
      <c r="EQ40" s="305"/>
      <c r="ER40" s="305"/>
      <c r="ES40" s="305"/>
      <c r="ET40" s="305"/>
      <c r="EU40" s="305"/>
      <c r="EV40" s="305"/>
      <c r="EW40" s="305"/>
      <c r="EX40" s="305"/>
      <c r="EY40" s="305"/>
      <c r="EZ40" s="305"/>
      <c r="FA40" s="305"/>
      <c r="FB40" s="305"/>
      <c r="FC40" s="305"/>
      <c r="FD40" s="305"/>
      <c r="FE40" s="305"/>
      <c r="FF40" s="305"/>
      <c r="FG40" s="305"/>
      <c r="FH40" s="305"/>
      <c r="FI40" s="305"/>
      <c r="FJ40" s="305"/>
      <c r="FK40" s="305"/>
      <c r="FL40" s="305"/>
      <c r="FM40" s="305"/>
      <c r="FN40" s="305"/>
      <c r="FO40" s="305"/>
      <c r="FP40" s="305"/>
      <c r="FQ40" s="305"/>
      <c r="FR40" s="305"/>
      <c r="FS40" s="305"/>
      <c r="FT40" s="305"/>
      <c r="FU40" s="305"/>
      <c r="FV40" s="305"/>
      <c r="FW40" s="305"/>
      <c r="FX40" s="305"/>
      <c r="FY40" s="305"/>
      <c r="FZ40" s="305"/>
      <c r="GA40" s="305"/>
      <c r="GB40" s="305"/>
      <c r="GC40" s="305"/>
      <c r="GD40" s="305"/>
      <c r="GE40" s="305"/>
      <c r="GF40" s="305"/>
      <c r="GG40" s="305"/>
      <c r="GH40" s="305"/>
      <c r="GI40" s="305"/>
      <c r="GJ40" s="305"/>
      <c r="GK40" s="305"/>
      <c r="GL40" s="305"/>
      <c r="GM40" s="305"/>
      <c r="GN40" s="305"/>
      <c r="GO40" s="305"/>
      <c r="GP40" s="305"/>
      <c r="GQ40" s="305"/>
      <c r="GR40" s="305"/>
      <c r="GS40" s="305"/>
      <c r="GT40" s="305"/>
      <c r="GU40" s="305"/>
      <c r="GV40" s="305"/>
      <c r="GW40" s="305"/>
      <c r="GX40" s="305"/>
      <c r="GY40" s="305"/>
      <c r="GZ40" s="305"/>
      <c r="HA40" s="305"/>
      <c r="HB40" s="305"/>
      <c r="HC40" s="305"/>
      <c r="HD40" s="305"/>
      <c r="HE40" s="305"/>
      <c r="HF40" s="305"/>
      <c r="HG40" s="305"/>
      <c r="HH40" s="305"/>
      <c r="HI40" s="305"/>
      <c r="HJ40" s="305"/>
      <c r="HK40" s="305"/>
      <c r="HL40" s="305"/>
      <c r="HM40" s="305"/>
      <c r="HN40" s="305"/>
      <c r="HO40" s="305"/>
      <c r="HP40" s="305"/>
      <c r="HQ40" s="305"/>
      <c r="HR40" s="305"/>
      <c r="HS40" s="305"/>
      <c r="HT40" s="305"/>
      <c r="HU40" s="305"/>
      <c r="HV40" s="305"/>
      <c r="HW40" s="305"/>
      <c r="HX40" s="305"/>
      <c r="HY40" s="305"/>
      <c r="HZ40" s="305"/>
      <c r="IA40" s="305"/>
      <c r="IB40" s="305"/>
      <c r="IC40" s="305"/>
      <c r="ID40" s="305"/>
      <c r="IE40" s="305"/>
      <c r="IF40" s="305"/>
      <c r="IG40" s="305"/>
      <c r="IH40" s="305"/>
      <c r="II40" s="305"/>
      <c r="IJ40" s="305"/>
      <c r="IK40" s="305"/>
      <c r="IL40" s="305"/>
      <c r="IM40" s="305"/>
      <c r="IN40" s="305"/>
      <c r="IO40" s="305"/>
      <c r="IP40" s="305"/>
      <c r="IQ40" s="305"/>
      <c r="IR40" s="305"/>
      <c r="IS40" s="305"/>
      <c r="IT40" s="305"/>
      <c r="IU40" s="305"/>
      <c r="IV40" s="305"/>
      <c r="IW40" s="30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99</v>
      </c>
      <c r="M41" s="81"/>
      <c r="N41" s="308" t="n">
        <f aca="false">SUM(N10:N40)</f>
        <v>0</v>
      </c>
      <c r="O41" s="78"/>
      <c r="P41" s="78"/>
      <c r="Q41" s="78"/>
      <c r="R41" s="78"/>
      <c r="S41" s="78"/>
      <c r="T41" s="78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5"/>
      <c r="BE41" s="305"/>
      <c r="BF41" s="305"/>
      <c r="BG41" s="305"/>
      <c r="BH41" s="305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5"/>
      <c r="CI41" s="305"/>
      <c r="CJ41" s="305"/>
      <c r="CK41" s="305"/>
      <c r="CL41" s="305"/>
      <c r="CM41" s="305"/>
      <c r="CN41" s="305"/>
      <c r="CO41" s="305"/>
      <c r="CP41" s="305"/>
      <c r="CQ41" s="305"/>
      <c r="CR41" s="305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305"/>
      <c r="DJ41" s="305"/>
      <c r="DK41" s="305"/>
      <c r="DL41" s="305"/>
      <c r="DM41" s="305"/>
      <c r="DN41" s="305"/>
      <c r="DO41" s="305"/>
      <c r="DP41" s="305"/>
      <c r="DQ41" s="305"/>
      <c r="DR41" s="305"/>
      <c r="DS41" s="305"/>
      <c r="DT41" s="305"/>
      <c r="DU41" s="305"/>
      <c r="DV41" s="305"/>
      <c r="DW41" s="305"/>
      <c r="DX41" s="305"/>
      <c r="DY41" s="305"/>
      <c r="DZ41" s="305"/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05"/>
      <c r="EN41" s="305"/>
      <c r="EO41" s="305"/>
      <c r="EP41" s="305"/>
      <c r="EQ41" s="305"/>
      <c r="ER41" s="305"/>
      <c r="ES41" s="305"/>
      <c r="ET41" s="305"/>
      <c r="EU41" s="305"/>
      <c r="EV41" s="305"/>
      <c r="EW41" s="305"/>
      <c r="EX41" s="305"/>
      <c r="EY41" s="305"/>
      <c r="EZ41" s="305"/>
      <c r="FA41" s="305"/>
      <c r="FB41" s="305"/>
      <c r="FC41" s="305"/>
      <c r="FD41" s="305"/>
      <c r="FE41" s="305"/>
      <c r="FF41" s="305"/>
      <c r="FG41" s="305"/>
      <c r="FH41" s="305"/>
      <c r="FI41" s="305"/>
      <c r="FJ41" s="305"/>
      <c r="FK41" s="305"/>
      <c r="FL41" s="305"/>
      <c r="FM41" s="305"/>
      <c r="FN41" s="305"/>
      <c r="FO41" s="305"/>
      <c r="FP41" s="305"/>
      <c r="FQ41" s="305"/>
      <c r="FR41" s="305"/>
      <c r="FS41" s="305"/>
      <c r="FT41" s="305"/>
      <c r="FU41" s="305"/>
      <c r="FV41" s="305"/>
      <c r="FW41" s="305"/>
      <c r="FX41" s="305"/>
      <c r="FY41" s="305"/>
      <c r="FZ41" s="305"/>
      <c r="GA41" s="305"/>
      <c r="GB41" s="305"/>
      <c r="GC41" s="305"/>
      <c r="GD41" s="305"/>
      <c r="GE41" s="305"/>
      <c r="GF41" s="305"/>
      <c r="GG41" s="305"/>
      <c r="GH41" s="305"/>
      <c r="GI41" s="305"/>
      <c r="GJ41" s="305"/>
      <c r="GK41" s="305"/>
      <c r="GL41" s="305"/>
      <c r="GM41" s="305"/>
      <c r="GN41" s="305"/>
      <c r="GO41" s="305"/>
      <c r="GP41" s="305"/>
      <c r="GQ41" s="305"/>
      <c r="GR41" s="305"/>
      <c r="GS41" s="305"/>
      <c r="GT41" s="305"/>
      <c r="GU41" s="305"/>
      <c r="GV41" s="305"/>
      <c r="GW41" s="305"/>
      <c r="GX41" s="305"/>
      <c r="GY41" s="305"/>
      <c r="GZ41" s="305"/>
      <c r="HA41" s="305"/>
      <c r="HB41" s="305"/>
      <c r="HC41" s="305"/>
      <c r="HD41" s="305"/>
      <c r="HE41" s="305"/>
      <c r="HF41" s="305"/>
      <c r="HG41" s="305"/>
      <c r="HH41" s="305"/>
      <c r="HI41" s="305"/>
      <c r="HJ41" s="305"/>
      <c r="HK41" s="305"/>
      <c r="HL41" s="305"/>
      <c r="HM41" s="305"/>
      <c r="HN41" s="305"/>
      <c r="HO41" s="305"/>
      <c r="HP41" s="305"/>
      <c r="HQ41" s="305"/>
      <c r="HR41" s="305"/>
      <c r="HS41" s="305"/>
      <c r="HT41" s="305"/>
      <c r="HU41" s="305"/>
      <c r="HV41" s="305"/>
      <c r="HW41" s="305"/>
      <c r="HX41" s="305"/>
      <c r="HY41" s="305"/>
      <c r="HZ41" s="305"/>
      <c r="IA41" s="305"/>
      <c r="IB41" s="305"/>
      <c r="IC41" s="305"/>
      <c r="ID41" s="305"/>
      <c r="IE41" s="305"/>
      <c r="IF41" s="305"/>
      <c r="IG41" s="305"/>
      <c r="IH41" s="305"/>
      <c r="II41" s="305"/>
      <c r="IJ41" s="305"/>
      <c r="IK41" s="305"/>
      <c r="IL41" s="305"/>
      <c r="IM41" s="305"/>
      <c r="IN41" s="305"/>
      <c r="IO41" s="305"/>
      <c r="IP41" s="305"/>
      <c r="IQ41" s="305"/>
      <c r="IR41" s="305"/>
      <c r="IS41" s="305"/>
      <c r="IT41" s="305"/>
      <c r="IU41" s="305"/>
      <c r="IV41" s="305"/>
      <c r="IW41" s="305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224" t="s">
        <v>101</v>
      </c>
      <c r="L42" s="241"/>
      <c r="M42" s="309"/>
      <c r="N42" s="310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254" t="s">
        <v>103</v>
      </c>
      <c r="L43" s="241"/>
      <c r="M43" s="309"/>
      <c r="N43" s="310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0"/>
      <c r="L44" s="241"/>
      <c r="M44" s="309"/>
      <c r="N44" s="310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0"/>
      <c r="L45" s="0"/>
      <c r="M45" s="78"/>
      <c r="N45" s="78"/>
      <c r="O45" s="27"/>
      <c r="P45" s="311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2" t="s">
        <v>117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3" t="s">
        <v>108</v>
      </c>
      <c r="M48" s="60"/>
      <c r="N48" s="314" t="s">
        <v>109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 t="s">
        <v>84</v>
      </c>
      <c r="B49" s="267" t="s">
        <v>118</v>
      </c>
      <c r="C49" s="266" t="s">
        <v>49</v>
      </c>
      <c r="D49" s="228" t="s">
        <v>50</v>
      </c>
      <c r="E49" s="228"/>
      <c r="F49" s="228"/>
      <c r="G49" s="228"/>
      <c r="H49" s="228"/>
      <c r="I49" s="228"/>
      <c r="J49" s="228"/>
      <c r="K49" s="228"/>
      <c r="L49" s="315"/>
      <c r="M49" s="73"/>
      <c r="N49" s="269" t="n">
        <f aca="false">IF($L$49=" ",SUMIF($A$10:$A$40,A49,$N$10:$N$40),$K$41*$L$49)</f>
        <v>0</v>
      </c>
      <c r="O49" s="181"/>
      <c r="P49" s="181"/>
      <c r="Q49" s="181"/>
      <c r="R49" s="181"/>
      <c r="S49" s="181"/>
      <c r="T49" s="181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  <c r="FW49" s="182"/>
      <c r="FX49" s="182"/>
      <c r="FY49" s="182"/>
      <c r="FZ49" s="182"/>
      <c r="GA49" s="182"/>
      <c r="GB49" s="182"/>
      <c r="GC49" s="182"/>
      <c r="GD49" s="182"/>
      <c r="GE49" s="182"/>
      <c r="GF49" s="182"/>
      <c r="GG49" s="182"/>
      <c r="GH49" s="182"/>
      <c r="GI49" s="182"/>
      <c r="GJ49" s="182"/>
      <c r="GK49" s="182"/>
      <c r="GL49" s="182"/>
      <c r="GM49" s="182"/>
      <c r="GN49" s="182"/>
      <c r="GO49" s="182"/>
      <c r="GP49" s="182"/>
      <c r="GQ49" s="182"/>
      <c r="GR49" s="182"/>
      <c r="GS49" s="182"/>
      <c r="GT49" s="182"/>
      <c r="GU49" s="182"/>
      <c r="GV49" s="182"/>
      <c r="GW49" s="182"/>
      <c r="GX49" s="182"/>
      <c r="GY49" s="182"/>
      <c r="GZ49" s="182"/>
      <c r="HA49" s="182"/>
      <c r="HB49" s="182"/>
      <c r="HC49" s="182"/>
      <c r="HD49" s="182"/>
      <c r="HE49" s="182"/>
      <c r="HF49" s="182"/>
      <c r="HG49" s="182"/>
      <c r="HH49" s="182"/>
      <c r="HI49" s="182"/>
      <c r="HJ49" s="182"/>
      <c r="HK49" s="182"/>
      <c r="HL49" s="182"/>
      <c r="HM49" s="182"/>
      <c r="HN49" s="182"/>
      <c r="HO49" s="182"/>
      <c r="HP49" s="182"/>
      <c r="HQ49" s="182"/>
      <c r="HR49" s="182"/>
      <c r="HS49" s="182"/>
      <c r="HT49" s="182"/>
      <c r="HU49" s="182"/>
      <c r="HV49" s="182"/>
      <c r="HW49" s="182"/>
      <c r="HX49" s="182"/>
      <c r="HY49" s="182"/>
      <c r="HZ49" s="182"/>
      <c r="IA49" s="182"/>
      <c r="IB49" s="182"/>
      <c r="IC49" s="182"/>
      <c r="ID49" s="182"/>
      <c r="IE49" s="182"/>
      <c r="IF49" s="182"/>
      <c r="IG49" s="182"/>
      <c r="IH49" s="182"/>
      <c r="II49" s="182"/>
      <c r="IJ49" s="182"/>
      <c r="IK49" s="182"/>
      <c r="IL49" s="182"/>
      <c r="IM49" s="182"/>
      <c r="IN49" s="182"/>
      <c r="IO49" s="182"/>
      <c r="IP49" s="182"/>
      <c r="IQ49" s="182"/>
      <c r="IR49" s="182"/>
      <c r="IS49" s="182"/>
      <c r="IT49" s="182"/>
      <c r="IU49" s="182"/>
      <c r="IV49" s="182"/>
      <c r="IW49" s="182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16"/>
      <c r="M50" s="78"/>
      <c r="N50" s="273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15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16"/>
      <c r="M52" s="78"/>
      <c r="N52" s="273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15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16"/>
      <c r="M54" s="78"/>
      <c r="N54" s="273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/>
      <c r="M55" s="318" t="s">
        <v>99</v>
      </c>
      <c r="N55" s="319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0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P57" s="185"/>
      <c r="Q57" s="185"/>
      <c r="R57" s="185"/>
      <c r="S57" s="185"/>
      <c r="T57" s="185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  <c r="IW57" s="184"/>
    </row>
    <row r="58" customFormat="false" ht="21" hidden="true" customHeight="true" outlineLevel="0" collapsed="false">
      <c r="A58" s="18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1"/>
      <c r="P58" s="181"/>
      <c r="Q58" s="181"/>
      <c r="R58" s="181"/>
      <c r="S58" s="181"/>
      <c r="T58" s="181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2"/>
      <c r="GD58" s="182"/>
      <c r="GE58" s="182"/>
      <c r="GF58" s="182"/>
      <c r="GG58" s="182"/>
      <c r="GH58" s="182"/>
      <c r="GI58" s="182"/>
      <c r="GJ58" s="182"/>
      <c r="GK58" s="182"/>
      <c r="GL58" s="182"/>
      <c r="GM58" s="182"/>
      <c r="GN58" s="182"/>
      <c r="GO58" s="182"/>
      <c r="GP58" s="182"/>
      <c r="GQ58" s="182"/>
      <c r="GR58" s="182"/>
      <c r="GS58" s="182"/>
      <c r="GT58" s="182"/>
      <c r="GU58" s="182"/>
      <c r="GV58" s="182"/>
      <c r="GW58" s="182"/>
      <c r="GX58" s="182"/>
      <c r="GY58" s="182"/>
      <c r="GZ58" s="182"/>
      <c r="HA58" s="182"/>
      <c r="HB58" s="182"/>
      <c r="HC58" s="182"/>
      <c r="HD58" s="182"/>
      <c r="HE58" s="182"/>
      <c r="HF58" s="182"/>
      <c r="HG58" s="182"/>
      <c r="HH58" s="182"/>
      <c r="HI58" s="182"/>
      <c r="HJ58" s="182"/>
      <c r="HK58" s="182"/>
      <c r="HL58" s="182"/>
      <c r="HM58" s="182"/>
      <c r="HN58" s="182"/>
      <c r="HO58" s="182"/>
      <c r="HP58" s="182"/>
      <c r="HQ58" s="182"/>
      <c r="HR58" s="182"/>
      <c r="HS58" s="182"/>
      <c r="HT58" s="182"/>
      <c r="HU58" s="182"/>
      <c r="HV58" s="182"/>
      <c r="HW58" s="182"/>
      <c r="HX58" s="182"/>
      <c r="HY58" s="182"/>
      <c r="HZ58" s="182"/>
      <c r="IA58" s="182"/>
      <c r="IB58" s="182"/>
      <c r="IC58" s="182"/>
      <c r="ID58" s="182"/>
      <c r="IE58" s="182"/>
      <c r="IF58" s="182"/>
      <c r="IG58" s="182"/>
      <c r="IH58" s="182"/>
      <c r="II58" s="182"/>
      <c r="IJ58" s="182"/>
      <c r="IK58" s="182"/>
      <c r="IL58" s="182"/>
      <c r="IM58" s="182"/>
      <c r="IN58" s="182"/>
      <c r="IO58" s="182"/>
      <c r="IP58" s="182"/>
      <c r="IQ58" s="182"/>
      <c r="IR58" s="182"/>
      <c r="IS58" s="182"/>
      <c r="IT58" s="182"/>
      <c r="IU58" s="182"/>
      <c r="IV58" s="182"/>
      <c r="IW58" s="182"/>
    </row>
    <row r="59" customFormat="false" ht="21" hidden="true" customHeight="true" outlineLevel="0" collapsed="false">
      <c r="A59" s="182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  <c r="IT71" s="186"/>
      <c r="IU71" s="186"/>
      <c r="IV71" s="186"/>
      <c r="IW71" s="186"/>
    </row>
    <row r="72" customFormat="false" ht="21" hidden="true" customHeight="true" outlineLevel="0" collapsed="false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82"/>
      <c r="EQ72" s="182"/>
      <c r="ER72" s="182"/>
      <c r="ES72" s="182"/>
      <c r="ET72" s="182"/>
      <c r="EU72" s="182"/>
      <c r="EV72" s="182"/>
      <c r="EW72" s="182"/>
      <c r="EX72" s="182"/>
      <c r="EY72" s="182"/>
      <c r="EZ72" s="182"/>
      <c r="FA72" s="182"/>
      <c r="FB72" s="182"/>
      <c r="FC72" s="182"/>
      <c r="FD72" s="182"/>
      <c r="FE72" s="182"/>
      <c r="FF72" s="182"/>
      <c r="FG72" s="182"/>
      <c r="FH72" s="182"/>
      <c r="FI72" s="182"/>
      <c r="FJ72" s="182"/>
      <c r="FK72" s="182"/>
      <c r="FL72" s="182"/>
      <c r="FM72" s="182"/>
      <c r="FN72" s="182"/>
      <c r="FO72" s="182"/>
      <c r="FP72" s="182"/>
      <c r="FQ72" s="182"/>
      <c r="FR72" s="182"/>
      <c r="FS72" s="182"/>
      <c r="FT72" s="182"/>
      <c r="FU72" s="182"/>
      <c r="FV72" s="182"/>
      <c r="FW72" s="182"/>
      <c r="FX72" s="182"/>
      <c r="FY72" s="182"/>
      <c r="FZ72" s="182"/>
      <c r="GA72" s="182"/>
      <c r="GB72" s="182"/>
      <c r="GC72" s="182"/>
      <c r="GD72" s="182"/>
      <c r="GE72" s="182"/>
      <c r="GF72" s="182"/>
      <c r="GG72" s="182"/>
      <c r="GH72" s="182"/>
      <c r="GI72" s="182"/>
      <c r="GJ72" s="182"/>
      <c r="GK72" s="182"/>
      <c r="GL72" s="182"/>
      <c r="GM72" s="182"/>
      <c r="GN72" s="182"/>
      <c r="GO72" s="182"/>
      <c r="GP72" s="182"/>
      <c r="GQ72" s="182"/>
      <c r="GR72" s="182"/>
      <c r="GS72" s="182"/>
      <c r="GT72" s="182"/>
      <c r="GU72" s="182"/>
      <c r="GV72" s="182"/>
      <c r="GW72" s="182"/>
      <c r="GX72" s="182"/>
      <c r="GY72" s="182"/>
      <c r="GZ72" s="182"/>
      <c r="HA72" s="182"/>
      <c r="HB72" s="182"/>
      <c r="HC72" s="182"/>
      <c r="HD72" s="182"/>
      <c r="HE72" s="182"/>
      <c r="HF72" s="182"/>
      <c r="HG72" s="182"/>
      <c r="HH72" s="182"/>
      <c r="HI72" s="182"/>
      <c r="HJ72" s="182"/>
      <c r="HK72" s="182"/>
      <c r="HL72" s="182"/>
      <c r="HM72" s="182"/>
      <c r="HN72" s="182"/>
      <c r="HO72" s="182"/>
      <c r="HP72" s="182"/>
      <c r="HQ72" s="182"/>
      <c r="HR72" s="182"/>
      <c r="HS72" s="182"/>
      <c r="HT72" s="182"/>
      <c r="HU72" s="182"/>
      <c r="HV72" s="182"/>
      <c r="HW72" s="182"/>
      <c r="HX72" s="182"/>
      <c r="HY72" s="182"/>
      <c r="HZ72" s="182"/>
      <c r="IA72" s="182"/>
      <c r="IB72" s="182"/>
      <c r="IC72" s="182"/>
      <c r="ID72" s="182"/>
      <c r="IE72" s="182"/>
      <c r="IF72" s="182"/>
      <c r="IG72" s="182"/>
      <c r="IH72" s="182"/>
      <c r="II72" s="182"/>
      <c r="IJ72" s="182"/>
      <c r="IK72" s="182"/>
      <c r="IL72" s="182"/>
      <c r="IM72" s="182"/>
      <c r="IN72" s="182"/>
      <c r="IO72" s="182"/>
      <c r="IP72" s="182"/>
      <c r="IQ72" s="182"/>
      <c r="IR72" s="182"/>
      <c r="IS72" s="182"/>
      <c r="IT72" s="182"/>
      <c r="IU72" s="182"/>
      <c r="IV72" s="182"/>
      <c r="IW72" s="182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  <c r="FQ95" s="184"/>
      <c r="FR95" s="184"/>
      <c r="FS95" s="184"/>
      <c r="FT95" s="184"/>
      <c r="FU95" s="184"/>
      <c r="FV95" s="184"/>
      <c r="FW95" s="184"/>
      <c r="FX95" s="184"/>
      <c r="FY95" s="184"/>
      <c r="FZ95" s="184"/>
      <c r="GA95" s="184"/>
      <c r="GB95" s="184"/>
      <c r="GC95" s="184"/>
      <c r="GD95" s="184"/>
      <c r="GE95" s="184"/>
      <c r="GF95" s="184"/>
      <c r="GG95" s="184"/>
      <c r="GH95" s="184"/>
      <c r="GI95" s="184"/>
      <c r="GJ95" s="184"/>
      <c r="GK95" s="184"/>
      <c r="GL95" s="184"/>
      <c r="GM95" s="184"/>
      <c r="GN95" s="184"/>
      <c r="GO95" s="184"/>
      <c r="GP95" s="184"/>
      <c r="GQ95" s="184"/>
      <c r="GR95" s="184"/>
      <c r="GS95" s="184"/>
      <c r="GT95" s="184"/>
      <c r="GU95" s="184"/>
      <c r="GV95" s="184"/>
      <c r="GW95" s="184"/>
      <c r="GX95" s="184"/>
      <c r="GY95" s="184"/>
      <c r="GZ95" s="184"/>
      <c r="HA95" s="184"/>
      <c r="HB95" s="184"/>
      <c r="HC95" s="184"/>
      <c r="HD95" s="184"/>
      <c r="HE95" s="184"/>
      <c r="HF95" s="184"/>
      <c r="HG95" s="184"/>
      <c r="HH95" s="184"/>
      <c r="HI95" s="184"/>
      <c r="HJ95" s="184"/>
      <c r="HK95" s="184"/>
      <c r="HL95" s="184"/>
      <c r="HM95" s="184"/>
      <c r="HN95" s="184"/>
      <c r="HO95" s="184"/>
      <c r="HP95" s="184"/>
      <c r="HQ95" s="184"/>
      <c r="HR95" s="184"/>
      <c r="HS95" s="184"/>
      <c r="HT95" s="184"/>
      <c r="HU95" s="184"/>
      <c r="HV95" s="184"/>
      <c r="HW95" s="184"/>
      <c r="HX95" s="184"/>
      <c r="HY95" s="184"/>
      <c r="HZ95" s="184"/>
      <c r="IA95" s="184"/>
      <c r="IB95" s="184"/>
      <c r="IC95" s="184"/>
      <c r="ID95" s="184"/>
      <c r="IE95" s="184"/>
      <c r="IF95" s="184"/>
      <c r="IG95" s="184"/>
      <c r="IH95" s="184"/>
      <c r="II95" s="184"/>
      <c r="IJ95" s="184"/>
      <c r="IK95" s="184"/>
      <c r="IL95" s="184"/>
      <c r="IM95" s="184"/>
      <c r="IN95" s="184"/>
      <c r="IO95" s="184"/>
      <c r="IP95" s="184"/>
      <c r="IQ95" s="184"/>
      <c r="IR95" s="184"/>
      <c r="IS95" s="184"/>
      <c r="IT95" s="184"/>
      <c r="IU95" s="184"/>
      <c r="IV95" s="184"/>
      <c r="IW95" s="184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6" colorId="64" zoomScale="80" zoomScaleNormal="80" zoomScalePageLayoutView="100" workbookViewId="0">
      <selection pane="topLeft" activeCell="K45" activeCellId="0" sqref="K45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5.71"/>
    <col collapsed="false" customWidth="true" hidden="false" outlineLevel="0" max="2" min="2" style="189" width="10.99"/>
    <col collapsed="false" customWidth="true" hidden="false" outlineLevel="0" max="3" min="3" style="189" width="8.41"/>
    <col collapsed="false" customWidth="true" hidden="false" outlineLevel="0" max="4" min="4" style="189" width="4.99"/>
    <col collapsed="false" customWidth="true" hidden="false" outlineLevel="0" max="5" min="5" style="189" width="9.28"/>
    <col collapsed="false" customWidth="true" hidden="false" outlineLevel="0" max="6" min="6" style="189" width="11.13"/>
    <col collapsed="false" customWidth="true" hidden="false" outlineLevel="0" max="7" min="7" style="189" width="10.41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false" hidden="false" outlineLevel="0" max="10" min="10" style="189" width="12.56"/>
    <col collapsed="false" customWidth="true" hidden="false" outlineLevel="0" max="11" min="11" style="189" width="12.7"/>
    <col collapsed="false" customWidth="true" hidden="false" outlineLevel="0" max="12" min="12" style="189" width="9.99"/>
    <col collapsed="false" customWidth="true" hidden="false" outlineLevel="0" max="13" min="13" style="189" width="10.85"/>
    <col collapsed="false" customWidth="true" hidden="false" outlineLevel="0" max="14" min="14" style="189" width="9.41"/>
    <col collapsed="false" customWidth="true" hidden="false" outlineLevel="0" max="15" min="15" style="189" width="20.56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0" t="s">
        <v>86</v>
      </c>
      <c r="B1" s="321"/>
      <c r="C1" s="321"/>
      <c r="D1" s="321"/>
      <c r="E1" s="321"/>
      <c r="F1" s="322"/>
      <c r="G1" s="193"/>
      <c r="H1" s="32"/>
      <c r="I1" s="298"/>
      <c r="J1" s="32"/>
      <c r="K1" s="323"/>
      <c r="L1" s="323"/>
      <c r="M1" s="324"/>
      <c r="N1" s="323"/>
      <c r="O1" s="323"/>
      <c r="P1" s="195"/>
      <c r="Q1" s="195"/>
      <c r="R1" s="195"/>
      <c r="S1" s="195"/>
      <c r="T1" s="195"/>
    </row>
    <row r="2" customFormat="false" ht="20.25" hidden="false" customHeight="true" outlineLevel="0" collapsed="false">
      <c r="A2" s="196" t="s">
        <v>119</v>
      </c>
      <c r="B2" s="321"/>
      <c r="C2" s="321"/>
      <c r="D2" s="321"/>
      <c r="E2" s="321"/>
      <c r="F2" s="325"/>
      <c r="G2" s="326"/>
      <c r="H2" s="37" t="s">
        <v>10</v>
      </c>
      <c r="I2" s="32"/>
      <c r="J2" s="32"/>
      <c r="K2" s="323"/>
      <c r="L2" s="327"/>
      <c r="M2" s="198" t="s">
        <v>88</v>
      </c>
      <c r="N2" s="199" t="n">
        <f aca="false">IF((VALUE('Short Form'!J62)&lt;&gt;0),1+VALUE('Short Form'!I62)+VALUE('Short Form'!J62)+VALUE('Short Form'!H62),"")</f>
        <v>3</v>
      </c>
      <c r="O2" s="200" t="n">
        <f aca="false">IF((N2=0),"",'Short Form'!$N3)</f>
        <v>3</v>
      </c>
      <c r="P2" s="195"/>
      <c r="Q2" s="195"/>
      <c r="R2" s="195"/>
      <c r="S2" s="195"/>
      <c r="T2" s="195"/>
    </row>
    <row r="3" customFormat="false" ht="9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1" t="s">
        <v>18</v>
      </c>
      <c r="I4" s="202"/>
      <c r="J4" s="203"/>
      <c r="K4" s="46" t="s">
        <v>19</v>
      </c>
      <c r="L4" s="202"/>
      <c r="M4" s="202"/>
      <c r="N4" s="202"/>
      <c r="O4" s="204"/>
      <c r="P4" s="195"/>
      <c r="Q4" s="195"/>
      <c r="R4" s="195"/>
      <c r="S4" s="195"/>
      <c r="T4" s="195"/>
    </row>
    <row r="5" customFormat="false" ht="15.75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06" t="str">
        <f aca="false">'Short Form'!E6</f>
        <v>Rosalee T.</v>
      </c>
      <c r="F5" s="69"/>
      <c r="G5" s="54"/>
      <c r="H5" s="207" t="str">
        <f aca="false">'Short Form'!H6</f>
        <v>Ex. Asst. to Ch/CEO</v>
      </c>
      <c r="I5" s="207"/>
      <c r="J5" s="207"/>
      <c r="K5" s="208" t="str">
        <f aca="false">'Short Form'!K6</f>
        <v>456-60-6258</v>
      </c>
      <c r="L5" s="208"/>
      <c r="M5" s="208"/>
      <c r="N5" s="209"/>
      <c r="O5" s="210"/>
      <c r="P5" s="328"/>
      <c r="Q5" s="211"/>
      <c r="R5" s="211"/>
      <c r="S5" s="211"/>
      <c r="T5" s="211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4.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" hidden="false" customHeight="true" outlineLevel="0" collapsed="false">
      <c r="A7" s="117" t="s">
        <v>120</v>
      </c>
      <c r="B7" s="329"/>
      <c r="C7" s="329"/>
      <c r="D7" s="300"/>
      <c r="E7" s="330"/>
      <c r="F7" s="330"/>
      <c r="G7" s="331"/>
      <c r="H7" s="332"/>
      <c r="I7" s="332"/>
      <c r="J7" s="332"/>
      <c r="K7" s="333"/>
      <c r="L7" s="333"/>
      <c r="M7" s="192"/>
      <c r="N7" s="192"/>
      <c r="O7" s="195"/>
      <c r="P7" s="195"/>
      <c r="Q7" s="195"/>
      <c r="R7" s="195"/>
      <c r="S7" s="195"/>
      <c r="T7" s="195"/>
    </row>
    <row r="8" customFormat="false" ht="15" hidden="false" customHeight="true" outlineLevel="0" collapsed="false">
      <c r="A8" s="223" t="s">
        <v>91</v>
      </c>
      <c r="B8" s="220"/>
      <c r="C8" s="225"/>
      <c r="D8" s="220"/>
      <c r="E8" s="225"/>
      <c r="F8" s="225"/>
      <c r="G8" s="226"/>
      <c r="H8" s="227"/>
      <c r="I8" s="333"/>
      <c r="J8" s="333"/>
      <c r="K8" s="333"/>
      <c r="L8" s="333"/>
      <c r="M8" s="227"/>
      <c r="N8" s="227"/>
      <c r="O8" s="195"/>
      <c r="P8" s="195"/>
      <c r="Q8" s="195"/>
      <c r="R8" s="195"/>
      <c r="S8" s="195"/>
      <c r="T8" s="195"/>
    </row>
    <row r="9" customFormat="false" ht="15.75" hidden="false" customHeight="true" outlineLevel="0" collapsed="false">
      <c r="A9" s="81" t="s">
        <v>92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95</v>
      </c>
      <c r="N9" s="81" t="s">
        <v>37</v>
      </c>
      <c r="O9" s="81" t="s">
        <v>96</v>
      </c>
      <c r="P9" s="195"/>
      <c r="Q9" s="195"/>
      <c r="R9" s="195"/>
      <c r="S9" s="195"/>
      <c r="T9" s="195"/>
    </row>
    <row r="10" customFormat="false" ht="24" hidden="false" customHeight="true" outlineLevel="0" collapsed="false">
      <c r="A10" s="228" t="s">
        <v>84</v>
      </c>
      <c r="B10" s="229" t="n">
        <v>36608</v>
      </c>
      <c r="C10" s="237" t="s">
        <v>121</v>
      </c>
      <c r="D10" s="231"/>
      <c r="E10" s="231"/>
      <c r="F10" s="231"/>
      <c r="G10" s="231"/>
      <c r="H10" s="231"/>
      <c r="I10" s="232"/>
      <c r="J10" s="231"/>
      <c r="K10" s="231"/>
      <c r="L10" s="231"/>
      <c r="M10" s="334" t="n">
        <v>300</v>
      </c>
      <c r="N10" s="335"/>
      <c r="O10" s="94" t="n">
        <f aca="false">IF(N10=" ",M10*1,M10*N10)</f>
        <v>0</v>
      </c>
      <c r="P10" s="227"/>
      <c r="Q10" s="227"/>
      <c r="R10" s="227"/>
      <c r="S10" s="227"/>
      <c r="T10" s="227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</row>
    <row r="11" customFormat="false" ht="24" hidden="false" customHeight="true" outlineLevel="0" collapsed="false">
      <c r="A11" s="228" t="s">
        <v>85</v>
      </c>
      <c r="B11" s="229" t="n">
        <v>36617</v>
      </c>
      <c r="C11" s="237" t="s">
        <v>122</v>
      </c>
      <c r="D11" s="231"/>
      <c r="E11" s="231"/>
      <c r="F11" s="231"/>
      <c r="G11" s="231"/>
      <c r="H11" s="231"/>
      <c r="I11" s="231"/>
      <c r="J11" s="231"/>
      <c r="K11" s="231"/>
      <c r="L11" s="231"/>
      <c r="M11" s="336" t="n">
        <v>36</v>
      </c>
      <c r="N11" s="335" t="n">
        <v>0.325</v>
      </c>
      <c r="O11" s="94" t="n">
        <f aca="false">IF(N11=" ",M11*1,M11*N11)</f>
        <v>11.7</v>
      </c>
      <c r="P11" s="227"/>
      <c r="Q11" s="227"/>
      <c r="R11" s="227"/>
      <c r="S11" s="227"/>
      <c r="T11" s="227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  <c r="IW11" s="236"/>
    </row>
    <row r="12" customFormat="false" ht="24" hidden="false" customHeight="true" outlineLevel="0" collapsed="false">
      <c r="A12" s="228" t="s">
        <v>85</v>
      </c>
      <c r="B12" s="229" t="n">
        <v>36618</v>
      </c>
      <c r="C12" s="237" t="s">
        <v>123</v>
      </c>
      <c r="D12" s="231"/>
      <c r="E12" s="231"/>
      <c r="F12" s="231"/>
      <c r="G12" s="231"/>
      <c r="H12" s="231"/>
      <c r="I12" s="231"/>
      <c r="J12" s="231"/>
      <c r="K12" s="231"/>
      <c r="L12" s="231"/>
      <c r="M12" s="336" t="n">
        <v>50</v>
      </c>
      <c r="N12" s="335" t="n">
        <v>0.325</v>
      </c>
      <c r="O12" s="94" t="n">
        <f aca="false">IF(N12=" ",M12*1,M12*N12)</f>
        <v>16.25</v>
      </c>
      <c r="P12" s="227"/>
      <c r="Q12" s="227"/>
      <c r="R12" s="227"/>
      <c r="S12" s="227"/>
      <c r="T12" s="227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1"/>
      <c r="M13" s="336"/>
      <c r="N13" s="335"/>
      <c r="O13" s="94" t="n">
        <f aca="false">IF(N13=" ",M13*1,M13*N13)</f>
        <v>0</v>
      </c>
      <c r="P13" s="227"/>
      <c r="Q13" s="227"/>
      <c r="R13" s="227"/>
      <c r="S13" s="227"/>
      <c r="T13" s="227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1"/>
      <c r="M14" s="336"/>
      <c r="N14" s="335"/>
      <c r="O14" s="94" t="n">
        <f aca="false">IF(N14=" ",M14*1,M14*N14)</f>
        <v>0</v>
      </c>
      <c r="P14" s="227"/>
      <c r="Q14" s="227"/>
      <c r="R14" s="227"/>
      <c r="S14" s="227"/>
      <c r="T14" s="227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1"/>
      <c r="M15" s="336"/>
      <c r="N15" s="335"/>
      <c r="O15" s="94" t="n">
        <f aca="false">IF(N15=" ",M15*1,M15*N15)</f>
        <v>0</v>
      </c>
      <c r="P15" s="227"/>
      <c r="Q15" s="227"/>
      <c r="R15" s="227"/>
      <c r="S15" s="227"/>
      <c r="T15" s="227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1"/>
      <c r="M16" s="336"/>
      <c r="N16" s="335"/>
      <c r="O16" s="94" t="n">
        <f aca="false">IF(N16=" ",M16*1,M16*N16)</f>
        <v>0</v>
      </c>
      <c r="P16" s="227"/>
      <c r="Q16" s="227"/>
      <c r="R16" s="227"/>
      <c r="S16" s="227"/>
      <c r="T16" s="227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1"/>
      <c r="M17" s="336"/>
      <c r="N17" s="335"/>
      <c r="O17" s="94" t="n">
        <f aca="false">IF(N17=" ",M17*1,M17*N17)</f>
        <v>0</v>
      </c>
      <c r="P17" s="227"/>
      <c r="Q17" s="227"/>
      <c r="R17" s="227"/>
      <c r="S17" s="227"/>
      <c r="T17" s="227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1"/>
      <c r="F18" s="231"/>
      <c r="G18" s="231"/>
      <c r="H18" s="231"/>
      <c r="I18" s="231"/>
      <c r="J18" s="231"/>
      <c r="K18" s="231"/>
      <c r="L18" s="231"/>
      <c r="M18" s="336"/>
      <c r="N18" s="335"/>
      <c r="O18" s="94" t="n">
        <f aca="false">IF(N18=" ",M18*1,M18*N18)</f>
        <v>0</v>
      </c>
      <c r="P18" s="227"/>
      <c r="Q18" s="227"/>
      <c r="R18" s="227"/>
      <c r="S18" s="227"/>
      <c r="T18" s="227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1"/>
      <c r="M19" s="336"/>
      <c r="N19" s="335"/>
      <c r="O19" s="94" t="n">
        <f aca="false">IF(N19=" ",M19*1,M19*N19)</f>
        <v>0</v>
      </c>
      <c r="P19" s="227"/>
      <c r="Q19" s="227"/>
      <c r="R19" s="227"/>
      <c r="S19" s="227"/>
      <c r="T19" s="227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1"/>
      <c r="M20" s="336"/>
      <c r="N20" s="335"/>
      <c r="O20" s="94" t="n">
        <f aca="false">IF(N20=" ",M20*1,M20*N20)</f>
        <v>0</v>
      </c>
      <c r="P20" s="227"/>
      <c r="Q20" s="227"/>
      <c r="R20" s="227"/>
      <c r="S20" s="227"/>
      <c r="T20" s="227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1"/>
      <c r="M21" s="336"/>
      <c r="N21" s="335"/>
      <c r="O21" s="94" t="n">
        <f aca="false">IF(N21=" ",M21*1,M21*N21)</f>
        <v>0</v>
      </c>
      <c r="P21" s="227"/>
      <c r="Q21" s="227"/>
      <c r="R21" s="227"/>
      <c r="S21" s="227"/>
      <c r="T21" s="227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1"/>
      <c r="M22" s="336"/>
      <c r="N22" s="335"/>
      <c r="O22" s="94" t="n">
        <f aca="false">IF(N22=" ",M22*1,M22*N22)</f>
        <v>0</v>
      </c>
      <c r="P22" s="227"/>
      <c r="Q22" s="227"/>
      <c r="R22" s="227"/>
      <c r="S22" s="227"/>
      <c r="T22" s="227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1"/>
      <c r="M23" s="336"/>
      <c r="N23" s="335"/>
      <c r="O23" s="94" t="n">
        <f aca="false">IF(N23=" ",M23*1,M23*N23)</f>
        <v>0</v>
      </c>
      <c r="P23" s="227"/>
      <c r="Q23" s="227"/>
      <c r="R23" s="227"/>
      <c r="S23" s="227"/>
      <c r="T23" s="227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1"/>
      <c r="M24" s="336"/>
      <c r="N24" s="335"/>
      <c r="O24" s="94" t="n">
        <f aca="false">IF(N24=" ",M24*1,M24*N24)</f>
        <v>0</v>
      </c>
      <c r="P24" s="227"/>
      <c r="Q24" s="227"/>
      <c r="R24" s="227"/>
      <c r="S24" s="227"/>
      <c r="T24" s="227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1"/>
      <c r="M25" s="336"/>
      <c r="N25" s="335"/>
      <c r="O25" s="94" t="n">
        <f aca="false">IF(N25=" ",M25*1,M25*N25)</f>
        <v>0</v>
      </c>
      <c r="P25" s="227"/>
      <c r="Q25" s="227"/>
      <c r="R25" s="227"/>
      <c r="S25" s="227"/>
      <c r="T25" s="227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1"/>
      <c r="M26" s="336"/>
      <c r="N26" s="335"/>
      <c r="O26" s="94" t="n">
        <f aca="false">IF(N26=" ",M26*1,M26*N26)</f>
        <v>0</v>
      </c>
      <c r="P26" s="227"/>
      <c r="Q26" s="227"/>
      <c r="R26" s="227"/>
      <c r="S26" s="227"/>
      <c r="T26" s="227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1"/>
      <c r="M27" s="336"/>
      <c r="N27" s="335"/>
      <c r="O27" s="94" t="n">
        <f aca="false">IF(N27=" ",M27*1,M27*N27)</f>
        <v>0</v>
      </c>
      <c r="P27" s="227"/>
      <c r="Q27" s="227"/>
      <c r="R27" s="227"/>
      <c r="S27" s="227"/>
      <c r="T27" s="227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1"/>
      <c r="M28" s="336"/>
      <c r="N28" s="335"/>
      <c r="O28" s="94" t="n">
        <f aca="false">IF(N28=" ",M28*1,M28*N28)</f>
        <v>0</v>
      </c>
      <c r="P28" s="227"/>
      <c r="Q28" s="227"/>
      <c r="R28" s="227"/>
      <c r="S28" s="227"/>
      <c r="T28" s="227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7"/>
      <c r="D29" s="231"/>
      <c r="E29" s="231"/>
      <c r="F29" s="231"/>
      <c r="G29" s="231"/>
      <c r="H29" s="231"/>
      <c r="I29" s="231"/>
      <c r="J29" s="231"/>
      <c r="K29" s="231"/>
      <c r="L29" s="231"/>
      <c r="M29" s="336"/>
      <c r="N29" s="335"/>
      <c r="O29" s="94" t="n">
        <f aca="false">IF(N29=" ",M29*1,M29*N29)</f>
        <v>0</v>
      </c>
      <c r="P29" s="227"/>
      <c r="Q29" s="227"/>
      <c r="R29" s="227"/>
      <c r="S29" s="227"/>
      <c r="T29" s="227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1"/>
      <c r="M30" s="336"/>
      <c r="N30" s="335"/>
      <c r="O30" s="94" t="n">
        <f aca="false">IF(N30=" ",M30*1,M30*N30)</f>
        <v>0</v>
      </c>
      <c r="P30" s="227"/>
      <c r="Q30" s="227"/>
      <c r="R30" s="227"/>
      <c r="S30" s="227"/>
      <c r="T30" s="227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1"/>
      <c r="M31" s="336"/>
      <c r="N31" s="335"/>
      <c r="O31" s="94" t="n">
        <f aca="false">IF(N31=" ",M31*1,M31*N31)</f>
        <v>0</v>
      </c>
      <c r="P31" s="227"/>
      <c r="Q31" s="227"/>
      <c r="R31" s="227"/>
      <c r="S31" s="227"/>
      <c r="T31" s="227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1"/>
      <c r="M32" s="336"/>
      <c r="N32" s="335"/>
      <c r="O32" s="94" t="n">
        <f aca="false">IF(N32=" ",M32*1,M32*N32)</f>
        <v>0</v>
      </c>
      <c r="P32" s="227"/>
      <c r="Q32" s="227"/>
      <c r="R32" s="227"/>
      <c r="S32" s="227"/>
      <c r="T32" s="227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1"/>
      <c r="M33" s="336"/>
      <c r="N33" s="335"/>
      <c r="O33" s="94" t="n">
        <f aca="false">IF(N33=" ",M33*1,M33*N33)</f>
        <v>0</v>
      </c>
      <c r="P33" s="227"/>
      <c r="Q33" s="227"/>
      <c r="R33" s="227"/>
      <c r="S33" s="227"/>
      <c r="T33" s="227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1"/>
      <c r="M34" s="336"/>
      <c r="N34" s="335"/>
      <c r="O34" s="94" t="n">
        <f aca="false">IF(N34=" ",M34*1,M34*N34)</f>
        <v>0</v>
      </c>
      <c r="P34" s="227"/>
      <c r="Q34" s="227"/>
      <c r="R34" s="227"/>
      <c r="S34" s="227"/>
      <c r="T34" s="227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1"/>
      <c r="M35" s="336"/>
      <c r="N35" s="335"/>
      <c r="O35" s="94" t="n">
        <f aca="false">IF(N35=" ",M35*1,M35*N35)</f>
        <v>0</v>
      </c>
      <c r="P35" s="227"/>
      <c r="Q35" s="227"/>
      <c r="R35" s="227"/>
      <c r="S35" s="227"/>
      <c r="T35" s="227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1"/>
      <c r="M36" s="336"/>
      <c r="N36" s="335"/>
      <c r="O36" s="94" t="n">
        <f aca="false">IF(N36=" ",M36*1,M36*N36)</f>
        <v>0</v>
      </c>
      <c r="P36" s="227"/>
      <c r="Q36" s="227"/>
      <c r="R36" s="227"/>
      <c r="S36" s="227"/>
      <c r="T36" s="227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1"/>
      <c r="M37" s="336"/>
      <c r="N37" s="335"/>
      <c r="O37" s="94" t="n">
        <f aca="false">IF(N37=" ",M37*1,M37*N37)</f>
        <v>0</v>
      </c>
      <c r="P37" s="227"/>
      <c r="Q37" s="227"/>
      <c r="R37" s="227"/>
      <c r="S37" s="227"/>
      <c r="T37" s="227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1"/>
      <c r="M38" s="336"/>
      <c r="N38" s="335"/>
      <c r="O38" s="94" t="n">
        <f aca="false">IF(N38=" ",M38*1,M38*N38)</f>
        <v>0</v>
      </c>
      <c r="P38" s="227"/>
      <c r="Q38" s="227"/>
      <c r="R38" s="227"/>
      <c r="S38" s="227"/>
      <c r="T38" s="227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1"/>
      <c r="M39" s="336"/>
      <c r="N39" s="335"/>
      <c r="O39" s="94" t="n">
        <f aca="false">IF(N39=" ",M39*1,M39*N39)</f>
        <v>0</v>
      </c>
      <c r="P39" s="227"/>
      <c r="Q39" s="227"/>
      <c r="R39" s="227"/>
      <c r="S39" s="227"/>
      <c r="T39" s="227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1"/>
      <c r="M40" s="336"/>
      <c r="N40" s="335"/>
      <c r="O40" s="94" t="n">
        <f aca="false">IF(N40=" ",M40*1,M40*N40)</f>
        <v>0</v>
      </c>
      <c r="P40" s="227"/>
      <c r="Q40" s="227"/>
      <c r="R40" s="227"/>
      <c r="S40" s="227"/>
      <c r="T40" s="227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99</v>
      </c>
      <c r="N41" s="81"/>
      <c r="O41" s="246" t="n">
        <f aca="false">SUM(O10:O40)</f>
        <v>27.95</v>
      </c>
      <c r="P41" s="227"/>
      <c r="Q41" s="227"/>
      <c r="R41" s="227"/>
      <c r="S41" s="227"/>
      <c r="T41" s="227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0"/>
      <c r="L42" s="224" t="s">
        <v>101</v>
      </c>
      <c r="M42" s="250"/>
      <c r="N42" s="251"/>
      <c r="O42" s="252"/>
      <c r="P42" s="227"/>
      <c r="Q42" s="227"/>
      <c r="R42" s="227"/>
      <c r="S42" s="227"/>
      <c r="T42" s="227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0"/>
      <c r="L43" s="254" t="s">
        <v>103</v>
      </c>
      <c r="M43" s="250"/>
      <c r="N43" s="251"/>
      <c r="O43" s="252"/>
      <c r="P43" s="227"/>
      <c r="Q43" s="227"/>
      <c r="R43" s="227"/>
      <c r="S43" s="227"/>
      <c r="T43" s="227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0"/>
      <c r="L44" s="241"/>
      <c r="M44" s="250"/>
      <c r="N44" s="251"/>
      <c r="O44" s="252"/>
      <c r="P44" s="227"/>
      <c r="Q44" s="227"/>
      <c r="R44" s="227"/>
      <c r="S44" s="227"/>
      <c r="T44" s="227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258"/>
      <c r="L45" s="241"/>
      <c r="M45" s="250"/>
      <c r="N45" s="251"/>
      <c r="O45" s="252"/>
      <c r="P45" s="227"/>
      <c r="Q45" s="227"/>
      <c r="R45" s="227"/>
      <c r="S45" s="227"/>
      <c r="T45" s="227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Totals are not equal</v>
      </c>
      <c r="M46" s="261"/>
      <c r="N46" s="261"/>
      <c r="O46" s="261"/>
      <c r="P46" s="227"/>
      <c r="Q46" s="227"/>
      <c r="R46" s="227"/>
      <c r="S46" s="227"/>
      <c r="T46" s="227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107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7"/>
      <c r="Q47" s="227"/>
      <c r="R47" s="227"/>
      <c r="S47" s="227"/>
      <c r="T47" s="227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7" t="s">
        <v>108</v>
      </c>
      <c r="M48" s="263"/>
      <c r="N48" s="251"/>
      <c r="O48" s="81" t="s">
        <v>109</v>
      </c>
      <c r="P48" s="227"/>
      <c r="Q48" s="227"/>
      <c r="R48" s="227"/>
      <c r="S48" s="227"/>
      <c r="T48" s="227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 t="s">
        <v>84</v>
      </c>
      <c r="B49" s="267" t="s">
        <v>124</v>
      </c>
      <c r="C49" s="266" t="s">
        <v>49</v>
      </c>
      <c r="D49" s="228" t="s">
        <v>50</v>
      </c>
      <c r="E49" s="228"/>
      <c r="F49" s="228"/>
      <c r="G49" s="228"/>
      <c r="H49" s="228"/>
      <c r="I49" s="228"/>
      <c r="J49" s="228"/>
      <c r="K49" s="228"/>
      <c r="L49" s="338"/>
      <c r="M49" s="194"/>
      <c r="N49" s="251"/>
      <c r="O49" s="269" t="n">
        <f aca="false">IF($L$49=" ",SUMIF($A$10:$A$40,A49,$O$10:$O$40),$K$41*$L$49)</f>
        <v>0</v>
      </c>
      <c r="P49" s="195"/>
      <c r="Q49" s="195"/>
      <c r="R49" s="195"/>
      <c r="S49" s="195"/>
      <c r="T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39"/>
      <c r="M50" s="272"/>
      <c r="N50" s="251"/>
      <c r="O50" s="273" t="n">
        <f aca="false">IF($L$50=" ",SUMIF($A$10:$A$40,A50,$O$10:$O$40),$K$41*$L$50)</f>
        <v>0</v>
      </c>
      <c r="P50" s="195"/>
      <c r="Q50" s="195"/>
      <c r="R50" s="195"/>
      <c r="S50" s="195"/>
      <c r="T50" s="195"/>
    </row>
    <row r="51" customFormat="false" ht="24" hidden="false" customHeight="true" outlineLevel="0" collapsed="false">
      <c r="A51" s="274" t="s">
        <v>85</v>
      </c>
      <c r="B51" s="274" t="s">
        <v>125</v>
      </c>
      <c r="C51" s="266" t="s">
        <v>49</v>
      </c>
      <c r="D51" s="228" t="s">
        <v>50</v>
      </c>
      <c r="E51" s="228"/>
      <c r="F51" s="228"/>
      <c r="G51" s="228"/>
      <c r="H51" s="228"/>
      <c r="I51" s="228"/>
      <c r="J51" s="228"/>
      <c r="K51" s="228"/>
      <c r="L51" s="338"/>
      <c r="M51" s="194"/>
      <c r="N51" s="194"/>
      <c r="O51" s="269" t="n">
        <f aca="false">IF($L$51=" ",SUMIF($A$10:$A$40,A51,$O$10:$O$40),$K$41*$L$51)</f>
        <v>0</v>
      </c>
      <c r="P51" s="195"/>
      <c r="Q51" s="195"/>
      <c r="R51" s="195"/>
      <c r="S51" s="195"/>
      <c r="T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39"/>
      <c r="M52" s="194"/>
      <c r="N52" s="194"/>
      <c r="O52" s="273" t="n">
        <f aca="false">IF($L$52=" ",SUMIF($A$10:$A$40,A52,$O$10:$O$40),$K$41*$L$52)</f>
        <v>0</v>
      </c>
      <c r="P52" s="195"/>
      <c r="Q52" s="195"/>
      <c r="R52" s="195"/>
      <c r="S52" s="195"/>
      <c r="T52" s="195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38"/>
      <c r="M53" s="194"/>
      <c r="N53" s="194"/>
      <c r="O53" s="269" t="n">
        <f aca="false">IF($L$53=" ",SUMIF($A$10:$A$40,A53,$O$10:$O$40),$K$41*$L$53)</f>
        <v>0</v>
      </c>
      <c r="P53" s="227"/>
      <c r="Q53" s="227"/>
      <c r="R53" s="227"/>
      <c r="S53" s="227"/>
      <c r="T53" s="227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39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35" t="s">
        <v>99</v>
      </c>
      <c r="N55" s="35"/>
      <c r="O55" s="246" t="n">
        <f aca="false">SUM(O49:O54)</f>
        <v>0</v>
      </c>
      <c r="P55" s="195"/>
      <c r="Q55" s="195"/>
      <c r="R55" s="195"/>
      <c r="S55" s="195"/>
      <c r="T55" s="195"/>
    </row>
    <row r="56" customFormat="false" ht="17.1" hidden="false" customHeight="true" outlineLevel="0" collapsed="false">
      <c r="A56" s="340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36"/>
      <c r="M57" s="236"/>
      <c r="N57" s="236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27"/>
      <c r="Q61" s="227"/>
      <c r="R61" s="227"/>
      <c r="S61" s="227"/>
      <c r="T61" s="227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27"/>
      <c r="Q62" s="227"/>
      <c r="R62" s="227"/>
      <c r="S62" s="227"/>
      <c r="T62" s="227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27"/>
      <c r="Q63" s="227"/>
      <c r="R63" s="227"/>
      <c r="S63" s="227"/>
      <c r="T63" s="227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27"/>
      <c r="Q64" s="227"/>
      <c r="R64" s="227"/>
      <c r="S64" s="227"/>
      <c r="T64" s="227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7.1" hidden="true" customHeight="true" outlineLevel="0" collapsed="false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7.1" hidden="true" customHeight="true" outlineLevel="0" collapsed="false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  <c r="HB70" s="236"/>
      <c r="HC70" s="236"/>
      <c r="HD70" s="236"/>
      <c r="HE70" s="236"/>
      <c r="HF70" s="236"/>
      <c r="HG70" s="236"/>
      <c r="HH70" s="236"/>
      <c r="HI70" s="236"/>
      <c r="HJ70" s="236"/>
      <c r="HK70" s="236"/>
      <c r="HL70" s="236"/>
      <c r="HM70" s="236"/>
      <c r="HN70" s="236"/>
      <c r="HO70" s="236"/>
      <c r="HP70" s="236"/>
      <c r="HQ70" s="236"/>
      <c r="HR70" s="236"/>
      <c r="HS70" s="236"/>
      <c r="HT70" s="236"/>
      <c r="HU70" s="236"/>
      <c r="HV70" s="236"/>
      <c r="HW70" s="236"/>
      <c r="HX70" s="236"/>
      <c r="HY70" s="236"/>
      <c r="HZ70" s="236"/>
      <c r="IA70" s="236"/>
      <c r="IB70" s="236"/>
      <c r="IC70" s="236"/>
      <c r="ID70" s="236"/>
      <c r="IE70" s="236"/>
      <c r="IF70" s="236"/>
      <c r="IG70" s="236"/>
      <c r="IH70" s="236"/>
      <c r="II70" s="236"/>
      <c r="IJ70" s="236"/>
      <c r="IK70" s="236"/>
      <c r="IL70" s="236"/>
      <c r="IM70" s="236"/>
      <c r="IN70" s="236"/>
      <c r="IO70" s="236"/>
      <c r="IP70" s="236"/>
      <c r="IQ70" s="236"/>
      <c r="IR70" s="236"/>
      <c r="IS70" s="236"/>
      <c r="IT70" s="236"/>
      <c r="IU70" s="236"/>
      <c r="IV70" s="236"/>
      <c r="IW70" s="236"/>
    </row>
    <row r="71" customFormat="false" ht="17.1" hidden="true" customHeight="true" outlineLevel="0" collapsed="false">
      <c r="A71" s="236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  <c r="HB71" s="236"/>
      <c r="HC71" s="236"/>
      <c r="HD71" s="236"/>
      <c r="HE71" s="236"/>
      <c r="HF71" s="236"/>
      <c r="HG71" s="236"/>
      <c r="HH71" s="236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36"/>
      <c r="IQ71" s="236"/>
      <c r="IR71" s="236"/>
      <c r="IS71" s="236"/>
      <c r="IT71" s="236"/>
      <c r="IU71" s="236"/>
      <c r="IV71" s="236"/>
      <c r="IW71" s="236"/>
    </row>
    <row r="72" customFormat="false" ht="17.1" hidden="true" customHeight="true" outlineLevel="0" collapsed="false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  <c r="HB72" s="236"/>
      <c r="HC72" s="236"/>
      <c r="HD72" s="236"/>
      <c r="HE72" s="236"/>
      <c r="HF72" s="236"/>
      <c r="HG72" s="236"/>
      <c r="HH72" s="236"/>
      <c r="HI72" s="236"/>
      <c r="HJ72" s="236"/>
      <c r="HK72" s="236"/>
      <c r="HL72" s="236"/>
      <c r="HM72" s="236"/>
      <c r="HN72" s="236"/>
      <c r="HO72" s="236"/>
      <c r="HP72" s="236"/>
      <c r="HQ72" s="236"/>
      <c r="HR72" s="236"/>
      <c r="HS72" s="236"/>
      <c r="HT72" s="236"/>
      <c r="HU72" s="236"/>
      <c r="HV72" s="236"/>
      <c r="HW72" s="236"/>
      <c r="HX72" s="236"/>
      <c r="HY72" s="236"/>
      <c r="HZ72" s="236"/>
      <c r="IA72" s="236"/>
      <c r="IB72" s="236"/>
      <c r="IC72" s="236"/>
      <c r="ID72" s="236"/>
      <c r="IE72" s="236"/>
      <c r="IF72" s="236"/>
      <c r="IG72" s="236"/>
      <c r="IH72" s="236"/>
      <c r="II72" s="236"/>
      <c r="IJ72" s="236"/>
      <c r="IK72" s="236"/>
      <c r="IL72" s="236"/>
      <c r="IM72" s="236"/>
      <c r="IN72" s="236"/>
      <c r="IO72" s="236"/>
      <c r="IP72" s="236"/>
      <c r="IQ72" s="236"/>
      <c r="IR72" s="236"/>
      <c r="IS72" s="236"/>
      <c r="IT72" s="236"/>
      <c r="IU72" s="236"/>
      <c r="IV72" s="236"/>
      <c r="IW72" s="236"/>
    </row>
    <row r="73" customFormat="false" ht="17.1" hidden="true" customHeight="true" outlineLevel="0" collapsed="false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  <c r="HB73" s="236"/>
      <c r="HC73" s="236"/>
      <c r="HD73" s="236"/>
      <c r="HE73" s="236"/>
      <c r="HF73" s="236"/>
      <c r="HG73" s="236"/>
      <c r="HH73" s="236"/>
      <c r="HI73" s="236"/>
      <c r="HJ73" s="236"/>
      <c r="HK73" s="236"/>
      <c r="HL73" s="236"/>
      <c r="HM73" s="236"/>
      <c r="HN73" s="236"/>
      <c r="HO73" s="236"/>
      <c r="HP73" s="236"/>
      <c r="HQ73" s="236"/>
      <c r="HR73" s="236"/>
      <c r="HS73" s="236"/>
      <c r="HT73" s="236"/>
      <c r="HU73" s="236"/>
      <c r="HV73" s="236"/>
      <c r="HW73" s="236"/>
      <c r="HX73" s="236"/>
      <c r="HY73" s="236"/>
      <c r="HZ73" s="236"/>
      <c r="IA73" s="236"/>
      <c r="IB73" s="236"/>
      <c r="IC73" s="236"/>
      <c r="ID73" s="236"/>
      <c r="IE73" s="236"/>
      <c r="IF73" s="236"/>
      <c r="IG73" s="236"/>
      <c r="IH73" s="236"/>
      <c r="II73" s="236"/>
      <c r="IJ73" s="236"/>
      <c r="IK73" s="236"/>
      <c r="IL73" s="236"/>
      <c r="IM73" s="236"/>
      <c r="IN73" s="236"/>
      <c r="IO73" s="236"/>
      <c r="IP73" s="236"/>
      <c r="IQ73" s="236"/>
      <c r="IR73" s="236"/>
      <c r="IS73" s="236"/>
      <c r="IT73" s="236"/>
      <c r="IU73" s="236"/>
      <c r="IV73" s="236"/>
      <c r="IW73" s="236"/>
    </row>
    <row r="74" customFormat="false" ht="17.1" hidden="true" customHeight="true" outlineLevel="0" collapsed="false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  <c r="HB74" s="236"/>
      <c r="HC74" s="236"/>
      <c r="HD74" s="236"/>
      <c r="HE74" s="236"/>
      <c r="HF74" s="236"/>
      <c r="HG74" s="236"/>
      <c r="HH74" s="236"/>
      <c r="HI74" s="236"/>
      <c r="HJ74" s="236"/>
      <c r="HK74" s="236"/>
      <c r="HL74" s="236"/>
      <c r="HM74" s="236"/>
      <c r="HN74" s="236"/>
      <c r="HO74" s="236"/>
      <c r="HP74" s="236"/>
      <c r="HQ74" s="236"/>
      <c r="HR74" s="236"/>
      <c r="HS74" s="236"/>
      <c r="HT74" s="236"/>
      <c r="HU74" s="236"/>
      <c r="HV74" s="236"/>
      <c r="HW74" s="236"/>
      <c r="HX74" s="236"/>
      <c r="HY74" s="236"/>
      <c r="HZ74" s="236"/>
      <c r="IA74" s="236"/>
      <c r="IB74" s="236"/>
      <c r="IC74" s="236"/>
      <c r="ID74" s="236"/>
      <c r="IE74" s="236"/>
      <c r="IF74" s="236"/>
      <c r="IG74" s="236"/>
      <c r="IH74" s="236"/>
      <c r="II74" s="236"/>
      <c r="IJ74" s="236"/>
      <c r="IK74" s="236"/>
      <c r="IL74" s="236"/>
      <c r="IM74" s="236"/>
      <c r="IN74" s="236"/>
      <c r="IO74" s="236"/>
      <c r="IP74" s="236"/>
      <c r="IQ74" s="236"/>
      <c r="IR74" s="236"/>
      <c r="IS74" s="236"/>
      <c r="IT74" s="236"/>
      <c r="IU74" s="236"/>
      <c r="IV74" s="236"/>
      <c r="IW74" s="236"/>
    </row>
    <row r="75" customFormat="false" ht="17.1" hidden="true" customHeight="true" outlineLevel="0" collapsed="false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  <c r="HB75" s="236"/>
      <c r="HC75" s="236"/>
      <c r="HD75" s="236"/>
      <c r="HE75" s="236"/>
      <c r="HF75" s="236"/>
      <c r="HG75" s="236"/>
      <c r="HH75" s="236"/>
      <c r="HI75" s="236"/>
      <c r="HJ75" s="236"/>
      <c r="HK75" s="236"/>
      <c r="HL75" s="236"/>
      <c r="HM75" s="236"/>
      <c r="HN75" s="236"/>
      <c r="HO75" s="236"/>
      <c r="HP75" s="236"/>
      <c r="HQ75" s="236"/>
      <c r="HR75" s="236"/>
      <c r="HS75" s="236"/>
      <c r="HT75" s="236"/>
      <c r="HU75" s="236"/>
      <c r="HV75" s="236"/>
      <c r="HW75" s="236"/>
      <c r="HX75" s="236"/>
      <c r="HY75" s="236"/>
      <c r="HZ75" s="236"/>
      <c r="IA75" s="236"/>
      <c r="IB75" s="236"/>
      <c r="IC75" s="236"/>
      <c r="ID75" s="236"/>
      <c r="IE75" s="236"/>
      <c r="IF75" s="236"/>
      <c r="IG75" s="236"/>
      <c r="IH75" s="236"/>
      <c r="II75" s="236"/>
      <c r="IJ75" s="236"/>
      <c r="IK75" s="236"/>
      <c r="IL75" s="236"/>
      <c r="IM75" s="236"/>
      <c r="IN75" s="236"/>
      <c r="IO75" s="236"/>
      <c r="IP75" s="236"/>
      <c r="IQ75" s="236"/>
      <c r="IR75" s="236"/>
      <c r="IS75" s="236"/>
      <c r="IT75" s="236"/>
      <c r="IU75" s="236"/>
      <c r="IV75" s="236"/>
      <c r="IW75" s="236"/>
    </row>
    <row r="76" customFormat="false" ht="17.1" hidden="true" customHeight="true" outlineLevel="0" collapsed="false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  <c r="HB76" s="236"/>
      <c r="HC76" s="236"/>
      <c r="HD76" s="236"/>
      <c r="HE76" s="236"/>
      <c r="HF76" s="236"/>
      <c r="HG76" s="236"/>
      <c r="HH76" s="236"/>
      <c r="HI76" s="236"/>
      <c r="HJ76" s="236"/>
      <c r="HK76" s="236"/>
      <c r="HL76" s="236"/>
      <c r="HM76" s="236"/>
      <c r="HN76" s="236"/>
      <c r="HO76" s="236"/>
      <c r="HP76" s="236"/>
      <c r="HQ76" s="236"/>
      <c r="HR76" s="236"/>
      <c r="HS76" s="236"/>
      <c r="HT76" s="236"/>
      <c r="HU76" s="236"/>
      <c r="HV76" s="236"/>
      <c r="HW76" s="236"/>
      <c r="HX76" s="236"/>
      <c r="HY76" s="236"/>
      <c r="HZ76" s="236"/>
      <c r="IA76" s="236"/>
      <c r="IB76" s="236"/>
      <c r="IC76" s="236"/>
      <c r="ID76" s="236"/>
      <c r="IE76" s="236"/>
      <c r="IF76" s="236"/>
      <c r="IG76" s="236"/>
      <c r="IH76" s="236"/>
      <c r="II76" s="236"/>
      <c r="IJ76" s="236"/>
      <c r="IK76" s="236"/>
      <c r="IL76" s="236"/>
      <c r="IM76" s="236"/>
      <c r="IN76" s="236"/>
      <c r="IO76" s="236"/>
      <c r="IP76" s="236"/>
      <c r="IQ76" s="236"/>
      <c r="IR76" s="236"/>
      <c r="IS76" s="236"/>
      <c r="IT76" s="236"/>
      <c r="IU76" s="236"/>
      <c r="IV76" s="236"/>
      <c r="IW76" s="236"/>
    </row>
    <row r="77" customFormat="false" ht="17.1" hidden="true" customHeight="true" outlineLevel="0" collapsed="false">
      <c r="A77" s="236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  <c r="GZ77" s="236"/>
      <c r="HA77" s="236"/>
      <c r="HB77" s="236"/>
      <c r="HC77" s="236"/>
      <c r="HD77" s="236"/>
      <c r="HE77" s="236"/>
      <c r="HF77" s="236"/>
      <c r="HG77" s="236"/>
      <c r="HH77" s="236"/>
      <c r="HI77" s="236"/>
      <c r="HJ77" s="236"/>
      <c r="HK77" s="236"/>
      <c r="HL77" s="236"/>
      <c r="HM77" s="236"/>
      <c r="HN77" s="236"/>
      <c r="HO77" s="236"/>
      <c r="HP77" s="236"/>
      <c r="HQ77" s="236"/>
      <c r="HR77" s="236"/>
      <c r="HS77" s="236"/>
      <c r="HT77" s="236"/>
      <c r="HU77" s="236"/>
      <c r="HV77" s="236"/>
      <c r="HW77" s="236"/>
      <c r="HX77" s="236"/>
      <c r="HY77" s="236"/>
      <c r="HZ77" s="236"/>
      <c r="IA77" s="236"/>
      <c r="IB77" s="236"/>
      <c r="IC77" s="236"/>
      <c r="ID77" s="236"/>
      <c r="IE77" s="236"/>
      <c r="IF77" s="236"/>
      <c r="IG77" s="236"/>
      <c r="IH77" s="236"/>
      <c r="II77" s="236"/>
      <c r="IJ77" s="236"/>
      <c r="IK77" s="236"/>
      <c r="IL77" s="236"/>
      <c r="IM77" s="236"/>
      <c r="IN77" s="236"/>
      <c r="IO77" s="236"/>
      <c r="IP77" s="236"/>
      <c r="IQ77" s="236"/>
      <c r="IR77" s="236"/>
      <c r="IS77" s="236"/>
      <c r="IT77" s="236"/>
      <c r="IU77" s="236"/>
      <c r="IV77" s="236"/>
      <c r="IW77" s="236"/>
    </row>
    <row r="78" customFormat="false" ht="17.1" hidden="true" customHeight="true" outlineLevel="0" collapsed="false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  <c r="GZ78" s="236"/>
      <c r="HA78" s="236"/>
      <c r="HB78" s="236"/>
      <c r="HC78" s="236"/>
      <c r="HD78" s="236"/>
      <c r="HE78" s="236"/>
      <c r="HF78" s="236"/>
      <c r="HG78" s="236"/>
      <c r="HH78" s="236"/>
      <c r="HI78" s="236"/>
      <c r="HJ78" s="236"/>
      <c r="HK78" s="236"/>
      <c r="HL78" s="236"/>
      <c r="HM78" s="236"/>
      <c r="HN78" s="236"/>
      <c r="HO78" s="236"/>
      <c r="HP78" s="236"/>
      <c r="HQ78" s="236"/>
      <c r="HR78" s="236"/>
      <c r="HS78" s="236"/>
      <c r="HT78" s="236"/>
      <c r="HU78" s="236"/>
      <c r="HV78" s="236"/>
      <c r="HW78" s="236"/>
      <c r="HX78" s="236"/>
      <c r="HY78" s="236"/>
      <c r="HZ78" s="236"/>
      <c r="IA78" s="236"/>
      <c r="IB78" s="236"/>
      <c r="IC78" s="236"/>
      <c r="ID78" s="236"/>
      <c r="IE78" s="236"/>
      <c r="IF78" s="236"/>
      <c r="IG78" s="236"/>
      <c r="IH78" s="236"/>
      <c r="II78" s="236"/>
      <c r="IJ78" s="236"/>
      <c r="IK78" s="236"/>
      <c r="IL78" s="236"/>
      <c r="IM78" s="236"/>
      <c r="IN78" s="236"/>
      <c r="IO78" s="236"/>
      <c r="IP78" s="236"/>
      <c r="IQ78" s="236"/>
      <c r="IR78" s="236"/>
      <c r="IS78" s="236"/>
      <c r="IT78" s="236"/>
      <c r="IU78" s="236"/>
      <c r="IV78" s="236"/>
      <c r="IW78" s="236"/>
    </row>
    <row r="79" customFormat="false" ht="17.1" hidden="true" customHeight="true" outlineLevel="0" collapsed="false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  <c r="GZ79" s="236"/>
      <c r="HA79" s="236"/>
      <c r="HB79" s="236"/>
      <c r="HC79" s="236"/>
      <c r="HD79" s="236"/>
      <c r="HE79" s="236"/>
      <c r="HF79" s="236"/>
      <c r="HG79" s="236"/>
      <c r="HH79" s="236"/>
      <c r="HI79" s="236"/>
      <c r="HJ79" s="236"/>
      <c r="HK79" s="236"/>
      <c r="HL79" s="236"/>
      <c r="HM79" s="236"/>
      <c r="HN79" s="236"/>
      <c r="HO79" s="236"/>
      <c r="HP79" s="236"/>
      <c r="HQ79" s="236"/>
      <c r="HR79" s="236"/>
      <c r="HS79" s="236"/>
      <c r="HT79" s="236"/>
      <c r="HU79" s="236"/>
      <c r="HV79" s="236"/>
      <c r="HW79" s="236"/>
      <c r="HX79" s="236"/>
      <c r="HY79" s="236"/>
      <c r="HZ79" s="236"/>
      <c r="IA79" s="236"/>
      <c r="IB79" s="236"/>
      <c r="IC79" s="236"/>
      <c r="ID79" s="236"/>
      <c r="IE79" s="236"/>
      <c r="IF79" s="236"/>
      <c r="IG79" s="236"/>
      <c r="IH79" s="236"/>
      <c r="II79" s="236"/>
      <c r="IJ79" s="236"/>
      <c r="IK79" s="236"/>
      <c r="IL79" s="236"/>
      <c r="IM79" s="236"/>
      <c r="IN79" s="236"/>
      <c r="IO79" s="236"/>
      <c r="IP79" s="236"/>
      <c r="IQ79" s="236"/>
      <c r="IR79" s="236"/>
      <c r="IS79" s="236"/>
      <c r="IT79" s="236"/>
      <c r="IU79" s="236"/>
      <c r="IV79" s="236"/>
      <c r="IW79" s="236"/>
    </row>
    <row r="80" customFormat="false" ht="17.1" hidden="true" customHeight="true" outlineLevel="0" collapsed="false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  <c r="GZ80" s="236"/>
      <c r="HA80" s="236"/>
      <c r="HB80" s="236"/>
      <c r="HC80" s="236"/>
      <c r="HD80" s="236"/>
      <c r="HE80" s="236"/>
      <c r="HF80" s="236"/>
      <c r="HG80" s="236"/>
      <c r="HH80" s="236"/>
      <c r="HI80" s="236"/>
      <c r="HJ80" s="236"/>
      <c r="HK80" s="236"/>
      <c r="HL80" s="236"/>
      <c r="HM80" s="236"/>
      <c r="HN80" s="236"/>
      <c r="HO80" s="236"/>
      <c r="HP80" s="236"/>
      <c r="HQ80" s="236"/>
      <c r="HR80" s="236"/>
      <c r="HS80" s="236"/>
      <c r="HT80" s="236"/>
      <c r="HU80" s="236"/>
      <c r="HV80" s="236"/>
      <c r="HW80" s="236"/>
      <c r="HX80" s="236"/>
      <c r="HY80" s="236"/>
      <c r="HZ80" s="236"/>
      <c r="IA80" s="236"/>
      <c r="IB80" s="236"/>
      <c r="IC80" s="236"/>
      <c r="ID80" s="236"/>
      <c r="IE80" s="236"/>
      <c r="IF80" s="236"/>
      <c r="IG80" s="236"/>
      <c r="IH80" s="236"/>
      <c r="II80" s="236"/>
      <c r="IJ80" s="236"/>
      <c r="IK80" s="236"/>
      <c r="IL80" s="236"/>
      <c r="IM80" s="236"/>
      <c r="IN80" s="236"/>
      <c r="IO80" s="236"/>
      <c r="IP80" s="236"/>
      <c r="IQ80" s="236"/>
      <c r="IR80" s="236"/>
      <c r="IS80" s="236"/>
      <c r="IT80" s="236"/>
      <c r="IU80" s="236"/>
      <c r="IV80" s="236"/>
      <c r="IW80" s="236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188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188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188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188"/>
      <c r="M103" s="188"/>
      <c r="N103" s="188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188"/>
      <c r="M104" s="188"/>
      <c r="N104" s="188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188"/>
      <c r="M105" s="188"/>
      <c r="N105" s="188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188"/>
      <c r="M106" s="188"/>
      <c r="N106" s="188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188"/>
      <c r="M107" s="188"/>
      <c r="N107" s="188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8.75" hidden="true" customHeight="true" outlineLevel="0" collapsed="false">
      <c r="A110" s="236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5.75" hidden="true" customHeight="false" outlineLevel="0" collapsed="false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</row>
    <row r="112" customFormat="false" ht="15.75" hidden="true" customHeight="false" outlineLevel="0" collapsed="false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</row>
    <row r="113" customFormat="false" ht="15.75" hidden="true" customHeight="false" outlineLevel="0" collapsed="false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</row>
    <row r="114" customFormat="false" ht="15.75" hidden="true" customHeight="false" outlineLevel="0" collapsed="false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</row>
    <row r="115" customFormat="false" ht="15.75" hidden="true" customHeight="false" outlineLevel="0" collapsed="false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</row>
    <row r="116" customFormat="false" ht="15.75" hidden="true" customHeight="false" outlineLevel="0" collapsed="false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</row>
    <row r="117" customFormat="false" ht="15.75" hidden="true" customHeight="false" outlineLevel="0" collapsed="false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</row>
    <row r="118" customFormat="false" ht="15.75" hidden="true" customHeight="false" outlineLevel="0" collapsed="false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</row>
    <row r="119" customFormat="false" ht="15.75" hidden="true" customHeight="false" outlineLevel="0" collapsed="false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</row>
    <row r="120" customFormat="false" ht="15.75" hidden="true" customHeight="false" outlineLevel="0" collapsed="false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</row>
    <row r="121" customFormat="false" ht="15.75" hidden="true" customHeight="false" outlineLevel="0" collapsed="false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</row>
    <row r="122" customFormat="false" ht="15.75" hidden="true" customHeight="false" outlineLevel="0" collapsed="false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O151" s="188"/>
    </row>
    <row r="152" customFormat="false" ht="15.75" hidden="true" customHeight="false" outlineLevel="0" collapsed="false">
      <c r="O152" s="188"/>
    </row>
    <row r="153" customFormat="false" ht="15.75" hidden="true" customHeight="false" outlineLevel="0" collapsed="false">
      <c r="O153" s="188"/>
    </row>
    <row r="154" customFormat="false" ht="15.75" hidden="true" customHeight="false" outlineLevel="0" collapsed="false">
      <c r="O154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6.41"/>
    <col collapsed="false" customWidth="true" hidden="false" outlineLevel="0" max="2" min="2" style="189" width="11.56"/>
    <col collapsed="false" customWidth="true" hidden="false" outlineLevel="0" max="3" min="3" style="189" width="7.7"/>
    <col collapsed="false" customWidth="true" hidden="false" outlineLevel="0" max="4" min="4" style="189" width="6.13"/>
    <col collapsed="false" customWidth="true" hidden="false" outlineLevel="0" max="5" min="5" style="189" width="9.7"/>
    <col collapsed="false" customWidth="true" hidden="false" outlineLevel="0" max="6" min="6" style="189" width="11.28"/>
    <col collapsed="false" customWidth="true" hidden="false" outlineLevel="0" max="7" min="7" style="189" width="9.56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true" hidden="false" outlineLevel="0" max="10" min="10" style="189" width="12.85"/>
    <col collapsed="false" customWidth="true" hidden="false" outlineLevel="0" max="11" min="11" style="189" width="12.99"/>
    <col collapsed="false" customWidth="true" hidden="false" outlineLevel="0" max="12" min="12" style="189" width="9.28"/>
    <col collapsed="false" customWidth="true" hidden="false" outlineLevel="0" max="13" min="13" style="189" width="11.28"/>
    <col collapsed="false" customWidth="true" hidden="false" outlineLevel="0" max="14" min="14" style="189" width="10.99"/>
    <col collapsed="false" customWidth="true" hidden="false" outlineLevel="0" max="15" min="15" style="189" width="20.7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0" t="s">
        <v>86</v>
      </c>
      <c r="B1" s="191"/>
      <c r="C1" s="191"/>
      <c r="D1" s="191"/>
      <c r="E1" s="191"/>
      <c r="F1" s="192"/>
      <c r="G1" s="193"/>
      <c r="H1" s="32"/>
      <c r="I1" s="32"/>
      <c r="J1" s="32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95"/>
    </row>
    <row r="2" customFormat="false" ht="19.5" hidden="false" customHeight="true" outlineLevel="0" collapsed="false">
      <c r="A2" s="196" t="s">
        <v>126</v>
      </c>
      <c r="B2" s="191"/>
      <c r="C2" s="191"/>
      <c r="D2" s="191"/>
      <c r="E2" s="191"/>
      <c r="F2" s="197"/>
      <c r="G2" s="326"/>
      <c r="H2" s="37" t="s">
        <v>10</v>
      </c>
      <c r="I2" s="32"/>
      <c r="J2" s="32"/>
      <c r="K2" s="0"/>
      <c r="L2" s="0"/>
      <c r="M2" s="198" t="s">
        <v>88</v>
      </c>
      <c r="N2" s="199" t="str">
        <f aca="false">IF((VALUE('Short Form'!K62)&lt;&gt;0),1+VALUE('Short Form'!I62)+VALUE('Short Form'!J62)+VALUE('Short Form'!H62)+VALUE('Short Form'!K62),"")</f>
        <v/>
      </c>
      <c r="O2" s="200" t="n">
        <f aca="false">IF(N2=0,"",'Short Form'!N3)</f>
        <v>3</v>
      </c>
      <c r="P2" s="195"/>
      <c r="Q2" s="195"/>
      <c r="R2" s="195"/>
      <c r="S2" s="195"/>
      <c r="T2" s="195"/>
      <c r="U2" s="195"/>
    </row>
    <row r="3" customFormat="false" ht="9.75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  <c r="U3" s="195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1" t="s">
        <v>18</v>
      </c>
      <c r="I4" s="202"/>
      <c r="J4" s="203"/>
      <c r="K4" s="46" t="s">
        <v>19</v>
      </c>
      <c r="L4" s="202"/>
      <c r="M4" s="202"/>
      <c r="N4" s="202"/>
      <c r="O4" s="204"/>
      <c r="P4" s="195"/>
      <c r="Q4" s="195"/>
      <c r="R4" s="195"/>
      <c r="S4" s="195"/>
      <c r="T4" s="195"/>
      <c r="U4" s="195"/>
    </row>
    <row r="5" customFormat="false" ht="21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06" t="str">
        <f aca="false">'Short Form'!E6</f>
        <v>Rosalee T.</v>
      </c>
      <c r="F5" s="54"/>
      <c r="G5" s="54"/>
      <c r="H5" s="207" t="str">
        <f aca="false">'Short Form'!H6</f>
        <v>Ex. Asst. to Ch/CEO</v>
      </c>
      <c r="I5" s="207"/>
      <c r="J5" s="207"/>
      <c r="K5" s="208" t="str">
        <f aca="false">'Short Form'!K6</f>
        <v>456-60-6258</v>
      </c>
      <c r="L5" s="208"/>
      <c r="M5" s="208"/>
      <c r="N5" s="209"/>
      <c r="O5" s="210"/>
      <c r="P5" s="211"/>
      <c r="Q5" s="211"/>
      <c r="R5" s="211"/>
      <c r="S5" s="211"/>
      <c r="T5" s="211"/>
      <c r="U5" s="211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8.2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1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.75" hidden="false" customHeight="true" outlineLevel="0" collapsed="false">
      <c r="A7" s="219" t="s">
        <v>89</v>
      </c>
      <c r="B7" s="220"/>
      <c r="C7" s="221"/>
      <c r="D7" s="220"/>
      <c r="E7" s="220"/>
      <c r="F7" s="220"/>
      <c r="G7" s="220"/>
      <c r="H7" s="220"/>
      <c r="I7" s="220"/>
      <c r="J7" s="220"/>
      <c r="K7" s="220"/>
      <c r="L7" s="220"/>
      <c r="M7" s="222"/>
      <c r="N7" s="222"/>
      <c r="O7" s="223"/>
      <c r="P7" s="195"/>
      <c r="Q7" s="195"/>
      <c r="R7" s="195"/>
      <c r="S7" s="195"/>
      <c r="T7" s="195"/>
      <c r="U7" s="195"/>
    </row>
    <row r="8" customFormat="false" ht="14.25" hidden="false" customHeight="true" outlineLevel="0" collapsed="false">
      <c r="A8" s="224" t="s">
        <v>90</v>
      </c>
      <c r="B8" s="220"/>
      <c r="C8" s="225"/>
      <c r="D8" s="220"/>
      <c r="E8" s="225"/>
      <c r="F8" s="225"/>
      <c r="G8" s="226"/>
      <c r="H8" s="225"/>
      <c r="I8" s="220"/>
      <c r="J8" s="220"/>
      <c r="K8" s="220"/>
      <c r="L8" s="220"/>
      <c r="M8" s="225"/>
      <c r="N8" s="225"/>
      <c r="O8" s="223"/>
      <c r="P8" s="195"/>
      <c r="Q8" s="195"/>
      <c r="R8" s="195"/>
      <c r="S8" s="195"/>
      <c r="T8" s="195"/>
      <c r="U8" s="195"/>
    </row>
    <row r="9" customFormat="false" ht="12.75" hidden="false" customHeight="true" outlineLevel="0" collapsed="false">
      <c r="A9" s="223" t="s">
        <v>91</v>
      </c>
      <c r="B9" s="225"/>
      <c r="C9" s="225"/>
      <c r="D9" s="225"/>
      <c r="E9" s="222"/>
      <c r="F9" s="225"/>
      <c r="G9" s="225"/>
      <c r="H9" s="225"/>
      <c r="I9" s="225"/>
      <c r="J9" s="225"/>
      <c r="K9" s="225"/>
      <c r="L9" s="225"/>
      <c r="M9" s="225"/>
      <c r="N9" s="225"/>
      <c r="O9" s="222"/>
      <c r="P9" s="195"/>
      <c r="Q9" s="195"/>
      <c r="R9" s="195"/>
      <c r="S9" s="195"/>
      <c r="T9" s="195"/>
      <c r="U9" s="195"/>
    </row>
    <row r="10" customFormat="false" ht="6.75" hidden="false" customHeight="true" outlineLevel="0" collapsed="false">
      <c r="A10" s="194"/>
      <c r="B10" s="227"/>
      <c r="C10" s="227"/>
      <c r="D10" s="227"/>
      <c r="E10" s="195"/>
      <c r="F10" s="227"/>
      <c r="G10" s="227"/>
      <c r="H10" s="227"/>
      <c r="I10" s="227"/>
      <c r="J10" s="227"/>
      <c r="K10" s="227"/>
      <c r="L10" s="227"/>
      <c r="M10" s="227"/>
      <c r="N10" s="227"/>
      <c r="O10" s="195"/>
      <c r="P10" s="195"/>
      <c r="Q10" s="195"/>
      <c r="R10" s="195"/>
      <c r="S10" s="195"/>
      <c r="T10" s="195"/>
      <c r="U10" s="195"/>
    </row>
    <row r="11" customFormat="false" ht="15.75" hidden="false" customHeight="true" outlineLevel="0" collapsed="false">
      <c r="A11" s="81" t="s">
        <v>92</v>
      </c>
      <c r="B11" s="81" t="s">
        <v>32</v>
      </c>
      <c r="C11" s="82"/>
      <c r="D11" s="82"/>
      <c r="E11" s="82" t="s">
        <v>93</v>
      </c>
      <c r="F11" s="82"/>
      <c r="G11" s="82"/>
      <c r="H11" s="82"/>
      <c r="I11" s="82"/>
      <c r="J11" s="82"/>
      <c r="K11" s="83"/>
      <c r="L11" s="81" t="s">
        <v>94</v>
      </c>
      <c r="M11" s="81" t="s">
        <v>95</v>
      </c>
      <c r="N11" s="81" t="s">
        <v>37</v>
      </c>
      <c r="O11" s="81" t="s">
        <v>96</v>
      </c>
      <c r="P11" s="195"/>
      <c r="Q11" s="195"/>
      <c r="R11" s="195"/>
      <c r="S11" s="195"/>
      <c r="T11" s="195"/>
      <c r="U11" s="195"/>
    </row>
    <row r="12" customFormat="false" ht="24" hidden="false" customHeight="true" outlineLevel="0" collapsed="false">
      <c r="A12" s="228"/>
      <c r="B12" s="229"/>
      <c r="C12" s="230"/>
      <c r="D12" s="231"/>
      <c r="E12" s="231"/>
      <c r="F12" s="231"/>
      <c r="G12" s="231"/>
      <c r="H12" s="231"/>
      <c r="I12" s="232"/>
      <c r="J12" s="231"/>
      <c r="K12" s="231"/>
      <c r="L12" s="233"/>
      <c r="M12" s="341"/>
      <c r="N12" s="235"/>
      <c r="O12" s="94" t="n">
        <f aca="false">IF(N12=" ",M12*1,M12*N12)</f>
        <v>0</v>
      </c>
      <c r="P12" s="227"/>
      <c r="Q12" s="227"/>
      <c r="R12" s="227"/>
      <c r="S12" s="227"/>
      <c r="T12" s="227"/>
      <c r="U12" s="227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3"/>
      <c r="M13" s="341"/>
      <c r="N13" s="235"/>
      <c r="O13" s="94" t="n">
        <f aca="false">IF(N13=" ",M13*1,M13*N13)</f>
        <v>0</v>
      </c>
      <c r="P13" s="227"/>
      <c r="Q13" s="227"/>
      <c r="R13" s="227"/>
      <c r="S13" s="227"/>
      <c r="T13" s="227"/>
      <c r="U13" s="227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3"/>
      <c r="M14" s="341"/>
      <c r="N14" s="235"/>
      <c r="O14" s="94" t="n">
        <f aca="false">IF(N14=" ",M14*1,M14*N14)</f>
        <v>0</v>
      </c>
      <c r="P14" s="227"/>
      <c r="Q14" s="227"/>
      <c r="R14" s="227"/>
      <c r="S14" s="227"/>
      <c r="T14" s="227"/>
      <c r="U14" s="227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3"/>
      <c r="M15" s="341"/>
      <c r="N15" s="235"/>
      <c r="O15" s="94" t="n">
        <f aca="false">IF(N15=" ",M15*1,M15*N15)</f>
        <v>0</v>
      </c>
      <c r="P15" s="227"/>
      <c r="Q15" s="227"/>
      <c r="R15" s="227"/>
      <c r="S15" s="227"/>
      <c r="T15" s="227"/>
      <c r="U15" s="227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3"/>
      <c r="M16" s="341"/>
      <c r="N16" s="235"/>
      <c r="O16" s="94" t="n">
        <f aca="false">IF(N16=" ",M16*1,M16*N16)</f>
        <v>0</v>
      </c>
      <c r="P16" s="227"/>
      <c r="Q16" s="227"/>
      <c r="R16" s="227"/>
      <c r="S16" s="227"/>
      <c r="T16" s="227"/>
      <c r="U16" s="227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3"/>
      <c r="M17" s="341"/>
      <c r="N17" s="235"/>
      <c r="O17" s="94" t="n">
        <f aca="false">IF(N17=" ",M17*1,M17*N17)</f>
        <v>0</v>
      </c>
      <c r="P17" s="227"/>
      <c r="Q17" s="227"/>
      <c r="R17" s="227"/>
      <c r="S17" s="227"/>
      <c r="T17" s="227"/>
      <c r="U17" s="227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8"/>
      <c r="F18" s="231"/>
      <c r="G18" s="231"/>
      <c r="H18" s="231"/>
      <c r="I18" s="231"/>
      <c r="J18" s="231"/>
      <c r="K18" s="231"/>
      <c r="L18" s="233"/>
      <c r="M18" s="341"/>
      <c r="N18" s="235"/>
      <c r="O18" s="94" t="n">
        <f aca="false">IF(N18=" ",M18*1,M18*N18)</f>
        <v>0</v>
      </c>
      <c r="P18" s="227"/>
      <c r="Q18" s="227"/>
      <c r="R18" s="227"/>
      <c r="S18" s="227"/>
      <c r="T18" s="227"/>
      <c r="U18" s="227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3"/>
      <c r="M19" s="341"/>
      <c r="N19" s="235"/>
      <c r="O19" s="94" t="n">
        <f aca="false">IF(N19=" ",M19*1,M19*N19)</f>
        <v>0</v>
      </c>
      <c r="P19" s="227"/>
      <c r="Q19" s="227"/>
      <c r="R19" s="227"/>
      <c r="S19" s="227"/>
      <c r="T19" s="227"/>
      <c r="U19" s="227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3"/>
      <c r="M20" s="341"/>
      <c r="N20" s="235"/>
      <c r="O20" s="94" t="n">
        <f aca="false">IF(N20=" ",M20*1,M20*N20)</f>
        <v>0</v>
      </c>
      <c r="P20" s="227"/>
      <c r="Q20" s="227"/>
      <c r="R20" s="227"/>
      <c r="S20" s="227"/>
      <c r="T20" s="227"/>
      <c r="U20" s="227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3"/>
      <c r="M21" s="341"/>
      <c r="N21" s="235"/>
      <c r="O21" s="94" t="n">
        <f aca="false">IF(N21=" ",M21*1,M21*N21)</f>
        <v>0</v>
      </c>
      <c r="P21" s="227"/>
      <c r="Q21" s="227"/>
      <c r="R21" s="227"/>
      <c r="S21" s="227"/>
      <c r="T21" s="227"/>
      <c r="U21" s="227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3"/>
      <c r="M22" s="341"/>
      <c r="N22" s="235"/>
      <c r="O22" s="94" t="n">
        <f aca="false">IF(N22=" ",M22*1,M22*N22)</f>
        <v>0</v>
      </c>
      <c r="P22" s="227"/>
      <c r="Q22" s="227"/>
      <c r="R22" s="227"/>
      <c r="S22" s="227"/>
      <c r="T22" s="227"/>
      <c r="U22" s="227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3"/>
      <c r="M23" s="341"/>
      <c r="N23" s="235"/>
      <c r="O23" s="94" t="n">
        <f aca="false">IF(N23=" ",M23*1,M23*N23)</f>
        <v>0</v>
      </c>
      <c r="P23" s="227"/>
      <c r="Q23" s="227"/>
      <c r="R23" s="227"/>
      <c r="S23" s="227"/>
      <c r="T23" s="227"/>
      <c r="U23" s="227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3"/>
      <c r="M24" s="341"/>
      <c r="N24" s="235"/>
      <c r="O24" s="94" t="n">
        <f aca="false">IF(N24=" ",M24*1,M24*N24)</f>
        <v>0</v>
      </c>
      <c r="P24" s="227"/>
      <c r="Q24" s="227"/>
      <c r="R24" s="227"/>
      <c r="S24" s="227"/>
      <c r="T24" s="227"/>
      <c r="U24" s="227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3"/>
      <c r="M25" s="341"/>
      <c r="N25" s="235"/>
      <c r="O25" s="94" t="n">
        <f aca="false">IF(N25=" ",M25*1,M25*N25)</f>
        <v>0</v>
      </c>
      <c r="P25" s="227"/>
      <c r="Q25" s="227"/>
      <c r="R25" s="227"/>
      <c r="S25" s="227"/>
      <c r="T25" s="227"/>
      <c r="U25" s="227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3"/>
      <c r="M26" s="341"/>
      <c r="N26" s="235"/>
      <c r="O26" s="94" t="n">
        <f aca="false">IF(N26=" ",M26*1,M26*N26)</f>
        <v>0</v>
      </c>
      <c r="P26" s="227"/>
      <c r="Q26" s="227"/>
      <c r="R26" s="227"/>
      <c r="S26" s="227"/>
      <c r="T26" s="227"/>
      <c r="U26" s="227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3"/>
      <c r="M27" s="341"/>
      <c r="N27" s="235"/>
      <c r="O27" s="94" t="n">
        <f aca="false">IF(N27=" ",M27*1,M27*N27)</f>
        <v>0</v>
      </c>
      <c r="P27" s="227"/>
      <c r="Q27" s="227"/>
      <c r="R27" s="227"/>
      <c r="S27" s="227"/>
      <c r="T27" s="227"/>
      <c r="U27" s="227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3"/>
      <c r="M28" s="341"/>
      <c r="N28" s="235"/>
      <c r="O28" s="94" t="n">
        <f aca="false">IF(N28=" ",M28*1,M28*N28)</f>
        <v>0</v>
      </c>
      <c r="P28" s="227"/>
      <c r="Q28" s="227"/>
      <c r="R28" s="227"/>
      <c r="S28" s="227"/>
      <c r="T28" s="227"/>
      <c r="U28" s="227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0"/>
      <c r="D29" s="231"/>
      <c r="E29" s="231"/>
      <c r="F29" s="231"/>
      <c r="G29" s="231"/>
      <c r="H29" s="231"/>
      <c r="I29" s="231"/>
      <c r="J29" s="231"/>
      <c r="K29" s="231"/>
      <c r="L29" s="233"/>
      <c r="M29" s="341"/>
      <c r="N29" s="235"/>
      <c r="O29" s="94" t="n">
        <f aca="false">IF(N29=" ",M29*1,M29*N29)</f>
        <v>0</v>
      </c>
      <c r="P29" s="227"/>
      <c r="Q29" s="227"/>
      <c r="R29" s="227"/>
      <c r="S29" s="227"/>
      <c r="T29" s="227"/>
      <c r="U29" s="227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3"/>
      <c r="M30" s="341"/>
      <c r="N30" s="235"/>
      <c r="O30" s="94" t="n">
        <f aca="false">IF(N30=" ",M30*1,M30*N30)</f>
        <v>0</v>
      </c>
      <c r="P30" s="227"/>
      <c r="Q30" s="227"/>
      <c r="R30" s="227"/>
      <c r="S30" s="227"/>
      <c r="T30" s="227"/>
      <c r="U30" s="227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3"/>
      <c r="M31" s="341"/>
      <c r="N31" s="235"/>
      <c r="O31" s="94" t="n">
        <f aca="false">IF(N31=" ",M31*1,M31*N31)</f>
        <v>0</v>
      </c>
      <c r="P31" s="227"/>
      <c r="Q31" s="227"/>
      <c r="R31" s="227"/>
      <c r="S31" s="227"/>
      <c r="T31" s="227"/>
      <c r="U31" s="227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3"/>
      <c r="M32" s="341"/>
      <c r="N32" s="235"/>
      <c r="O32" s="94" t="n">
        <f aca="false">IF(N32=" ",M32*1,M32*N32)</f>
        <v>0</v>
      </c>
      <c r="P32" s="227"/>
      <c r="Q32" s="227"/>
      <c r="R32" s="227"/>
      <c r="S32" s="227"/>
      <c r="T32" s="227"/>
      <c r="U32" s="227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3"/>
      <c r="M33" s="341"/>
      <c r="N33" s="235"/>
      <c r="O33" s="94" t="n">
        <f aca="false">IF(N33=" ",M33*1,M33*N33)</f>
        <v>0</v>
      </c>
      <c r="P33" s="227"/>
      <c r="Q33" s="227"/>
      <c r="R33" s="227"/>
      <c r="S33" s="227"/>
      <c r="T33" s="227"/>
      <c r="U33" s="227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3"/>
      <c r="M34" s="341"/>
      <c r="N34" s="235"/>
      <c r="O34" s="94" t="n">
        <f aca="false">IF(N34=" ",M34*1,M34*N34)</f>
        <v>0</v>
      </c>
      <c r="P34" s="227"/>
      <c r="Q34" s="227"/>
      <c r="R34" s="227"/>
      <c r="S34" s="227"/>
      <c r="T34" s="227"/>
      <c r="U34" s="227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3"/>
      <c r="M35" s="341"/>
      <c r="N35" s="235"/>
      <c r="O35" s="94" t="n">
        <f aca="false">IF(N35=" ",M35*1,M35*N35)</f>
        <v>0</v>
      </c>
      <c r="P35" s="227"/>
      <c r="Q35" s="227"/>
      <c r="R35" s="227"/>
      <c r="S35" s="227"/>
      <c r="T35" s="227"/>
      <c r="U35" s="227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3"/>
      <c r="M36" s="341"/>
      <c r="N36" s="235"/>
      <c r="O36" s="94" t="n">
        <f aca="false">IF(N36=" ",M36*1,M36*N36)</f>
        <v>0</v>
      </c>
      <c r="P36" s="227"/>
      <c r="Q36" s="227"/>
      <c r="R36" s="227"/>
      <c r="S36" s="227"/>
      <c r="T36" s="227"/>
      <c r="U36" s="227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3"/>
      <c r="M37" s="341"/>
      <c r="N37" s="235"/>
      <c r="O37" s="94" t="n">
        <f aca="false">IF(N37=" ",M37*1,M37*N37)</f>
        <v>0</v>
      </c>
      <c r="P37" s="227"/>
      <c r="Q37" s="227"/>
      <c r="R37" s="227"/>
      <c r="S37" s="227"/>
      <c r="T37" s="227"/>
      <c r="U37" s="227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3"/>
      <c r="M38" s="341"/>
      <c r="N38" s="235"/>
      <c r="O38" s="94" t="n">
        <f aca="false">IF(N38=" ",M38*1,M38*N38)</f>
        <v>0</v>
      </c>
      <c r="P38" s="227"/>
      <c r="Q38" s="227"/>
      <c r="R38" s="227"/>
      <c r="S38" s="227"/>
      <c r="T38" s="227"/>
      <c r="U38" s="227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3"/>
      <c r="M39" s="341"/>
      <c r="N39" s="235"/>
      <c r="O39" s="94" t="n">
        <f aca="false">IF(N39=" ",M39*1,M39*N39)</f>
        <v>0</v>
      </c>
      <c r="P39" s="227"/>
      <c r="Q39" s="227"/>
      <c r="R39" s="227"/>
      <c r="S39" s="227"/>
      <c r="T39" s="227"/>
      <c r="U39" s="227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3"/>
      <c r="M40" s="341"/>
      <c r="N40" s="235"/>
      <c r="O40" s="94" t="n">
        <f aca="false">IF(N40=" ",M40*1,M40*N40)</f>
        <v>0</v>
      </c>
      <c r="P40" s="227"/>
      <c r="Q40" s="227"/>
      <c r="R40" s="227"/>
      <c r="S40" s="227"/>
      <c r="T40" s="227"/>
      <c r="U40" s="227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99</v>
      </c>
      <c r="N41" s="81"/>
      <c r="O41" s="246" t="n">
        <f aca="false">SUM(O12:O40)</f>
        <v>0</v>
      </c>
      <c r="P41" s="227"/>
      <c r="Q41" s="227"/>
      <c r="R41" s="227"/>
      <c r="S41" s="227"/>
      <c r="T41" s="227"/>
      <c r="U41" s="227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224" t="s">
        <v>101</v>
      </c>
      <c r="L42" s="241"/>
      <c r="M42" s="250"/>
      <c r="N42" s="251"/>
      <c r="O42" s="252"/>
      <c r="P42" s="227"/>
      <c r="Q42" s="227"/>
      <c r="R42" s="227"/>
      <c r="S42" s="227"/>
      <c r="T42" s="227"/>
      <c r="U42" s="227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254" t="s">
        <v>103</v>
      </c>
      <c r="L43" s="241"/>
      <c r="M43" s="250"/>
      <c r="N43" s="251"/>
      <c r="O43" s="252"/>
      <c r="P43" s="227"/>
      <c r="Q43" s="227"/>
      <c r="R43" s="227"/>
      <c r="S43" s="227"/>
      <c r="T43" s="227"/>
      <c r="U43" s="227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256"/>
      <c r="L44" s="241"/>
      <c r="M44" s="250"/>
      <c r="N44" s="251"/>
      <c r="O44" s="252"/>
      <c r="P44" s="227"/>
      <c r="Q44" s="227"/>
      <c r="R44" s="227"/>
      <c r="S44" s="227"/>
      <c r="T44" s="227"/>
      <c r="U44" s="227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0"/>
      <c r="L45" s="0"/>
      <c r="M45" s="250"/>
      <c r="N45" s="251"/>
      <c r="O45" s="252"/>
      <c r="P45" s="227"/>
      <c r="Q45" s="227"/>
      <c r="R45" s="227"/>
      <c r="S45" s="227"/>
      <c r="T45" s="227"/>
      <c r="U45" s="227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27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107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7"/>
      <c r="Q47" s="227"/>
      <c r="R47" s="227"/>
      <c r="S47" s="227"/>
      <c r="T47" s="227"/>
      <c r="U47" s="227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108</v>
      </c>
      <c r="M48" s="263"/>
      <c r="N48" s="251"/>
      <c r="O48" s="81" t="s">
        <v>109</v>
      </c>
      <c r="P48" s="227"/>
      <c r="Q48" s="227"/>
      <c r="R48" s="227"/>
      <c r="S48" s="227"/>
      <c r="T48" s="227"/>
      <c r="U48" s="227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268"/>
      <c r="M49" s="194"/>
      <c r="N49" s="251"/>
      <c r="O49" s="269" t="n">
        <f aca="false">IF($L$49=" ",SUMIF($A$12:$A$40,A49,$O$12:$O$40),$K$41*$L$49)</f>
        <v>0</v>
      </c>
      <c r="P49" s="195"/>
      <c r="Q49" s="195"/>
      <c r="R49" s="195"/>
      <c r="S49" s="195"/>
      <c r="T49" s="195"/>
      <c r="U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270"/>
      <c r="M50" s="272"/>
      <c r="N50" s="251"/>
      <c r="O50" s="273" t="n">
        <f aca="false">IF($L$50=" ",SUMIF($A$12:$A$40,A50,$O$12:$O$40),$K$41*$L$50)</f>
        <v>0</v>
      </c>
      <c r="P50" s="195"/>
      <c r="Q50" s="195"/>
      <c r="R50" s="195"/>
      <c r="S50" s="195"/>
      <c r="T50" s="195"/>
      <c r="U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268"/>
      <c r="M51" s="194"/>
      <c r="N51" s="194"/>
      <c r="O51" s="269" t="n">
        <f aca="false">IF($L$51=" ",SUMIF($A$12:$A$40,A51,$O$12:$O$40),$K$41*$L$51)</f>
        <v>0</v>
      </c>
      <c r="P51" s="195"/>
      <c r="Q51" s="195"/>
      <c r="R51" s="195"/>
      <c r="S51" s="195"/>
      <c r="T51" s="195"/>
      <c r="U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270"/>
      <c r="M52" s="194"/>
      <c r="N52" s="194"/>
      <c r="O52" s="273" t="n">
        <f aca="false">IF($L$52=" ",SUMIF($A$12:$A$40,A52,$O$12:$O$40),$K$41*$L$52)</f>
        <v>0</v>
      </c>
      <c r="P52" s="227"/>
      <c r="Q52" s="227"/>
      <c r="R52" s="227"/>
      <c r="S52" s="227"/>
      <c r="T52" s="227"/>
      <c r="U52" s="227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  <c r="HB52" s="236"/>
      <c r="HC52" s="236"/>
      <c r="HD52" s="236"/>
      <c r="HE52" s="236"/>
      <c r="HF52" s="236"/>
      <c r="HG52" s="236"/>
      <c r="HH52" s="236"/>
      <c r="HI52" s="236"/>
      <c r="HJ52" s="236"/>
      <c r="HK52" s="236"/>
      <c r="HL52" s="236"/>
      <c r="HM52" s="236"/>
      <c r="HN52" s="236"/>
      <c r="HO52" s="236"/>
      <c r="HP52" s="236"/>
      <c r="HQ52" s="236"/>
      <c r="HR52" s="236"/>
      <c r="HS52" s="236"/>
      <c r="HT52" s="236"/>
      <c r="HU52" s="236"/>
      <c r="HV52" s="236"/>
      <c r="HW52" s="236"/>
      <c r="HX52" s="236"/>
      <c r="HY52" s="236"/>
      <c r="HZ52" s="236"/>
      <c r="IA52" s="236"/>
      <c r="IB52" s="236"/>
      <c r="IC52" s="236"/>
      <c r="ID52" s="236"/>
      <c r="IE52" s="236"/>
      <c r="IF52" s="236"/>
      <c r="IG52" s="236"/>
      <c r="IH52" s="236"/>
      <c r="II52" s="236"/>
      <c r="IJ52" s="236"/>
      <c r="IK52" s="236"/>
      <c r="IL52" s="236"/>
      <c r="IM52" s="236"/>
      <c r="IN52" s="236"/>
      <c r="IO52" s="236"/>
      <c r="IP52" s="236"/>
      <c r="IQ52" s="236"/>
      <c r="IR52" s="236"/>
      <c r="IS52" s="236"/>
      <c r="IT52" s="236"/>
      <c r="IU52" s="236"/>
      <c r="IV52" s="236"/>
      <c r="IW52" s="23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268"/>
      <c r="M53" s="194"/>
      <c r="N53" s="194"/>
      <c r="O53" s="269" t="n">
        <f aca="false">IF($L$53=" ",SUMIF($A$12:$A$40,A53,$O$12:$O$40),$K$41*$L$53)</f>
        <v>0</v>
      </c>
      <c r="P53" s="227"/>
      <c r="Q53" s="227"/>
      <c r="R53" s="227"/>
      <c r="S53" s="227"/>
      <c r="T53" s="227"/>
      <c r="U53" s="227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270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27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 t="n">
        <f aca="false">L49+L50+L51+L52+L53+L54</f>
        <v>0</v>
      </c>
      <c r="M55" s="35" t="s">
        <v>99</v>
      </c>
      <c r="N55" s="35"/>
      <c r="O55" s="246" t="n">
        <f aca="false">SUM(O49:O54)</f>
        <v>0</v>
      </c>
      <c r="P55" s="195"/>
      <c r="Q55" s="195"/>
      <c r="R55" s="195"/>
      <c r="S55" s="195"/>
      <c r="T55" s="195"/>
      <c r="U55" s="195"/>
    </row>
    <row r="56" customFormat="false" ht="13.5" hidden="false" customHeight="true" outlineLevel="0" collapsed="false">
      <c r="A56" s="275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27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27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27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8" hidden="true" customHeight="true" outlineLevel="0" collapsed="false">
      <c r="A69" s="236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282"/>
      <c r="M69" s="188"/>
      <c r="N69" s="188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2.75" hidden="true" customHeight="true" outlineLevel="0" collapsed="false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236"/>
      <c r="M70" s="188"/>
      <c r="N70" s="188"/>
      <c r="O70" s="188"/>
    </row>
    <row r="71" customFormat="false" ht="9" hidden="true" customHeight="true" outlineLevel="0" collapsed="false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236"/>
      <c r="M71" s="188"/>
      <c r="N71" s="188"/>
      <c r="O71" s="188"/>
    </row>
    <row r="72" customFormat="false" ht="15.75" hidden="true" customHeight="true" outlineLevel="0" collapsed="false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236"/>
      <c r="M72" s="282"/>
      <c r="N72" s="282"/>
      <c r="O72" s="188"/>
    </row>
    <row r="73" customFormat="false" ht="14.25" hidden="true" customHeight="true" outlineLevel="0" collapsed="false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236"/>
      <c r="M73" s="236"/>
      <c r="N73" s="236"/>
      <c r="O73" s="188"/>
    </row>
    <row r="74" customFormat="false" ht="12" hidden="true" customHeight="true" outlineLevel="0" collapsed="false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236"/>
      <c r="M74" s="236"/>
      <c r="N74" s="236"/>
      <c r="O74" s="188"/>
    </row>
    <row r="75" customFormat="false" ht="12" hidden="true" customHeight="true" outlineLevel="0" collapsed="false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236"/>
      <c r="M75" s="236"/>
      <c r="N75" s="236"/>
      <c r="O75" s="188"/>
    </row>
    <row r="76" customFormat="false" ht="12" hidden="true" customHeight="true" outlineLevel="0" collapsed="false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236"/>
      <c r="M76" s="236"/>
      <c r="N76" s="236"/>
      <c r="O76" s="188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6"/>
      <c r="M77" s="236"/>
      <c r="N77" s="236"/>
      <c r="O77" s="188"/>
    </row>
    <row r="78" customFormat="false" ht="12" hidden="true" customHeight="true" outlineLevel="0" collapsed="false"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188"/>
    </row>
    <row r="79" customFormat="false" ht="6.95" hidden="true" customHeight="true" outlineLevel="0" collapsed="false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188"/>
    </row>
    <row r="80" customFormat="false" ht="17.1" hidden="true" customHeight="true" outlineLevel="0" collapsed="false">
      <c r="A80" s="282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7.1" hidden="true" customHeight="true" outlineLevel="0" collapsed="false">
      <c r="A110" s="236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7.1" hidden="true" customHeight="true" outlineLevel="0" collapsed="false">
      <c r="A111" s="236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  <c r="HI111" s="236"/>
      <c r="HJ111" s="236"/>
      <c r="HK111" s="236"/>
      <c r="HL111" s="236"/>
      <c r="HM111" s="236"/>
      <c r="HN111" s="236"/>
      <c r="HO111" s="236"/>
      <c r="HP111" s="236"/>
      <c r="HQ111" s="236"/>
      <c r="HR111" s="236"/>
      <c r="HS111" s="236"/>
      <c r="HT111" s="236"/>
      <c r="HU111" s="236"/>
      <c r="HV111" s="236"/>
      <c r="HW111" s="236"/>
      <c r="HX111" s="236"/>
      <c r="HY111" s="236"/>
      <c r="HZ111" s="236"/>
      <c r="IA111" s="236"/>
      <c r="IB111" s="236"/>
      <c r="IC111" s="236"/>
      <c r="ID111" s="236"/>
      <c r="IE111" s="236"/>
      <c r="IF111" s="236"/>
      <c r="IG111" s="236"/>
      <c r="IH111" s="236"/>
      <c r="II111" s="236"/>
      <c r="IJ111" s="236"/>
      <c r="IK111" s="236"/>
      <c r="IL111" s="236"/>
      <c r="IM111" s="236"/>
      <c r="IN111" s="236"/>
      <c r="IO111" s="236"/>
      <c r="IP111" s="236"/>
      <c r="IQ111" s="236"/>
      <c r="IR111" s="236"/>
      <c r="IS111" s="236"/>
      <c r="IT111" s="236"/>
      <c r="IU111" s="236"/>
      <c r="IV111" s="236"/>
      <c r="IW111" s="236"/>
    </row>
    <row r="112" customFormat="false" ht="17.1" hidden="true" customHeight="true" outlineLevel="0" collapsed="false">
      <c r="A112" s="236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188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  <c r="HI112" s="236"/>
      <c r="HJ112" s="236"/>
      <c r="HK112" s="236"/>
      <c r="HL112" s="236"/>
      <c r="HM112" s="236"/>
      <c r="HN112" s="236"/>
      <c r="HO112" s="236"/>
      <c r="HP112" s="236"/>
      <c r="HQ112" s="236"/>
      <c r="HR112" s="236"/>
      <c r="HS112" s="236"/>
      <c r="HT112" s="236"/>
      <c r="HU112" s="236"/>
      <c r="HV112" s="236"/>
      <c r="HW112" s="236"/>
      <c r="HX112" s="236"/>
      <c r="HY112" s="236"/>
      <c r="HZ112" s="236"/>
      <c r="IA112" s="236"/>
      <c r="IB112" s="236"/>
      <c r="IC112" s="236"/>
      <c r="ID112" s="236"/>
      <c r="IE112" s="236"/>
      <c r="IF112" s="236"/>
      <c r="IG112" s="236"/>
      <c r="IH112" s="236"/>
      <c r="II112" s="236"/>
      <c r="IJ112" s="236"/>
      <c r="IK112" s="236"/>
      <c r="IL112" s="236"/>
      <c r="IM112" s="236"/>
      <c r="IN112" s="236"/>
      <c r="IO112" s="236"/>
      <c r="IP112" s="236"/>
      <c r="IQ112" s="236"/>
      <c r="IR112" s="236"/>
      <c r="IS112" s="236"/>
      <c r="IT112" s="236"/>
      <c r="IU112" s="236"/>
      <c r="IV112" s="236"/>
      <c r="IW112" s="236"/>
    </row>
    <row r="113" customFormat="false" ht="17.1" hidden="true" customHeight="true" outlineLevel="0" collapsed="false">
      <c r="A113" s="236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188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  <c r="HI113" s="236"/>
      <c r="HJ113" s="236"/>
      <c r="HK113" s="236"/>
      <c r="HL113" s="236"/>
      <c r="HM113" s="236"/>
      <c r="HN113" s="236"/>
      <c r="HO113" s="236"/>
      <c r="HP113" s="236"/>
      <c r="HQ113" s="236"/>
      <c r="HR113" s="236"/>
      <c r="HS113" s="236"/>
      <c r="HT113" s="236"/>
      <c r="HU113" s="236"/>
      <c r="HV113" s="236"/>
      <c r="HW113" s="236"/>
      <c r="HX113" s="236"/>
      <c r="HY113" s="236"/>
      <c r="HZ113" s="236"/>
      <c r="IA113" s="236"/>
      <c r="IB113" s="236"/>
      <c r="IC113" s="236"/>
      <c r="ID113" s="236"/>
      <c r="IE113" s="236"/>
      <c r="IF113" s="236"/>
      <c r="IG113" s="236"/>
      <c r="IH113" s="236"/>
      <c r="II113" s="236"/>
      <c r="IJ113" s="236"/>
      <c r="IK113" s="236"/>
      <c r="IL113" s="236"/>
      <c r="IM113" s="236"/>
      <c r="IN113" s="236"/>
      <c r="IO113" s="236"/>
      <c r="IP113" s="236"/>
      <c r="IQ113" s="236"/>
      <c r="IR113" s="236"/>
      <c r="IS113" s="236"/>
      <c r="IT113" s="236"/>
      <c r="IU113" s="236"/>
      <c r="IV113" s="236"/>
      <c r="IW113" s="236"/>
    </row>
    <row r="114" customFormat="false" ht="17.1" hidden="true" customHeight="true" outlineLevel="0" collapsed="false">
      <c r="A114" s="236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188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36"/>
      <c r="CM114" s="236"/>
      <c r="CN114" s="236"/>
      <c r="CO114" s="236"/>
      <c r="CP114" s="236"/>
      <c r="CQ114" s="236"/>
      <c r="CR114" s="236"/>
      <c r="CS114" s="236"/>
      <c r="CT114" s="236"/>
      <c r="CU114" s="236"/>
      <c r="CV114" s="236"/>
      <c r="CW114" s="236"/>
      <c r="CX114" s="236"/>
      <c r="CY114" s="236"/>
      <c r="CZ114" s="236"/>
      <c r="DA114" s="236"/>
      <c r="DB114" s="236"/>
      <c r="DC114" s="236"/>
      <c r="DD114" s="236"/>
      <c r="DE114" s="236"/>
      <c r="DF114" s="236"/>
      <c r="DG114" s="236"/>
      <c r="DH114" s="236"/>
      <c r="DI114" s="236"/>
      <c r="DJ114" s="236"/>
      <c r="DK114" s="236"/>
      <c r="DL114" s="236"/>
      <c r="DM114" s="236"/>
      <c r="DN114" s="236"/>
      <c r="DO114" s="236"/>
      <c r="DP114" s="236"/>
      <c r="DQ114" s="236"/>
      <c r="DR114" s="236"/>
      <c r="DS114" s="236"/>
      <c r="DT114" s="236"/>
      <c r="DU114" s="236"/>
      <c r="DV114" s="236"/>
      <c r="DW114" s="236"/>
      <c r="DX114" s="236"/>
      <c r="DY114" s="236"/>
      <c r="DZ114" s="236"/>
      <c r="EA114" s="236"/>
      <c r="EB114" s="236"/>
      <c r="EC114" s="236"/>
      <c r="ED114" s="236"/>
      <c r="EE114" s="236"/>
      <c r="EF114" s="236"/>
      <c r="EG114" s="236"/>
      <c r="EH114" s="236"/>
      <c r="EI114" s="236"/>
      <c r="EJ114" s="236"/>
      <c r="EK114" s="236"/>
      <c r="EL114" s="236"/>
      <c r="EM114" s="236"/>
      <c r="EN114" s="236"/>
      <c r="EO114" s="236"/>
      <c r="EP114" s="236"/>
      <c r="EQ114" s="236"/>
      <c r="ER114" s="236"/>
      <c r="ES114" s="236"/>
      <c r="ET114" s="236"/>
      <c r="EU114" s="236"/>
      <c r="EV114" s="236"/>
      <c r="EW114" s="236"/>
      <c r="EX114" s="236"/>
      <c r="EY114" s="236"/>
      <c r="EZ114" s="236"/>
      <c r="FA114" s="236"/>
      <c r="FB114" s="236"/>
      <c r="FC114" s="236"/>
      <c r="FD114" s="236"/>
      <c r="FE114" s="236"/>
      <c r="FF114" s="236"/>
      <c r="FG114" s="236"/>
      <c r="FH114" s="236"/>
      <c r="FI114" s="236"/>
      <c r="FJ114" s="236"/>
      <c r="FK114" s="236"/>
      <c r="FL114" s="236"/>
      <c r="FM114" s="236"/>
      <c r="FN114" s="236"/>
      <c r="FO114" s="236"/>
      <c r="FP114" s="236"/>
      <c r="FQ114" s="236"/>
      <c r="FR114" s="236"/>
      <c r="FS114" s="236"/>
      <c r="FT114" s="236"/>
      <c r="FU114" s="236"/>
      <c r="FV114" s="236"/>
      <c r="FW114" s="236"/>
      <c r="FX114" s="236"/>
      <c r="FY114" s="236"/>
      <c r="FZ114" s="236"/>
      <c r="GA114" s="236"/>
      <c r="GB114" s="236"/>
      <c r="GC114" s="236"/>
      <c r="GD114" s="236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  <c r="GO114" s="236"/>
      <c r="GP114" s="236"/>
      <c r="GQ114" s="236"/>
      <c r="GR114" s="236"/>
      <c r="GS114" s="236"/>
      <c r="GT114" s="236"/>
      <c r="GU114" s="236"/>
      <c r="GV114" s="236"/>
      <c r="GW114" s="236"/>
      <c r="GX114" s="236"/>
      <c r="GY114" s="236"/>
      <c r="GZ114" s="236"/>
      <c r="HA114" s="236"/>
      <c r="HB114" s="236"/>
      <c r="HC114" s="236"/>
      <c r="HD114" s="236"/>
      <c r="HE114" s="236"/>
      <c r="HF114" s="236"/>
      <c r="HG114" s="236"/>
      <c r="HH114" s="236"/>
      <c r="HI114" s="236"/>
      <c r="HJ114" s="236"/>
      <c r="HK114" s="236"/>
      <c r="HL114" s="236"/>
      <c r="HM114" s="236"/>
      <c r="HN114" s="236"/>
      <c r="HO114" s="236"/>
      <c r="HP114" s="236"/>
      <c r="HQ114" s="236"/>
      <c r="HR114" s="236"/>
      <c r="HS114" s="236"/>
      <c r="HT114" s="236"/>
      <c r="HU114" s="236"/>
      <c r="HV114" s="236"/>
      <c r="HW114" s="236"/>
      <c r="HX114" s="236"/>
      <c r="HY114" s="236"/>
      <c r="HZ114" s="236"/>
      <c r="IA114" s="236"/>
      <c r="IB114" s="236"/>
      <c r="IC114" s="236"/>
      <c r="ID114" s="236"/>
      <c r="IE114" s="236"/>
      <c r="IF114" s="236"/>
      <c r="IG114" s="236"/>
      <c r="IH114" s="236"/>
      <c r="II114" s="236"/>
      <c r="IJ114" s="236"/>
      <c r="IK114" s="236"/>
      <c r="IL114" s="236"/>
      <c r="IM114" s="236"/>
      <c r="IN114" s="236"/>
      <c r="IO114" s="236"/>
      <c r="IP114" s="236"/>
      <c r="IQ114" s="236"/>
      <c r="IR114" s="236"/>
      <c r="IS114" s="236"/>
      <c r="IT114" s="236"/>
      <c r="IU114" s="236"/>
      <c r="IV114" s="236"/>
      <c r="IW114" s="236"/>
    </row>
    <row r="115" customFormat="false" ht="17.1" hidden="true" customHeight="true" outlineLevel="0" collapsed="false">
      <c r="A115" s="236"/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188"/>
      <c r="M115" s="188"/>
      <c r="N115" s="188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  <c r="BZ115" s="236"/>
      <c r="CA115" s="236"/>
      <c r="CB115" s="236"/>
      <c r="CC115" s="236"/>
      <c r="CD115" s="236"/>
      <c r="CE115" s="236"/>
      <c r="CF115" s="236"/>
      <c r="CG115" s="236"/>
      <c r="CH115" s="236"/>
      <c r="CI115" s="236"/>
      <c r="CJ115" s="236"/>
      <c r="CK115" s="236"/>
      <c r="CL115" s="236"/>
      <c r="CM115" s="236"/>
      <c r="CN115" s="236"/>
      <c r="CO115" s="236"/>
      <c r="CP115" s="236"/>
      <c r="CQ115" s="236"/>
      <c r="CR115" s="236"/>
      <c r="CS115" s="236"/>
      <c r="CT115" s="236"/>
      <c r="CU115" s="236"/>
      <c r="CV115" s="236"/>
      <c r="CW115" s="236"/>
      <c r="CX115" s="236"/>
      <c r="CY115" s="236"/>
      <c r="CZ115" s="236"/>
      <c r="DA115" s="236"/>
      <c r="DB115" s="236"/>
      <c r="DC115" s="236"/>
      <c r="DD115" s="236"/>
      <c r="DE115" s="236"/>
      <c r="DF115" s="236"/>
      <c r="DG115" s="236"/>
      <c r="DH115" s="236"/>
      <c r="DI115" s="236"/>
      <c r="DJ115" s="236"/>
      <c r="DK115" s="236"/>
      <c r="DL115" s="236"/>
      <c r="DM115" s="236"/>
      <c r="DN115" s="236"/>
      <c r="DO115" s="236"/>
      <c r="DP115" s="236"/>
      <c r="DQ115" s="236"/>
      <c r="DR115" s="236"/>
      <c r="DS115" s="236"/>
      <c r="DT115" s="236"/>
      <c r="DU115" s="236"/>
      <c r="DV115" s="236"/>
      <c r="DW115" s="236"/>
      <c r="DX115" s="236"/>
      <c r="DY115" s="236"/>
      <c r="DZ115" s="236"/>
      <c r="EA115" s="236"/>
      <c r="EB115" s="236"/>
      <c r="EC115" s="236"/>
      <c r="ED115" s="236"/>
      <c r="EE115" s="236"/>
      <c r="EF115" s="236"/>
      <c r="EG115" s="236"/>
      <c r="EH115" s="236"/>
      <c r="EI115" s="236"/>
      <c r="EJ115" s="236"/>
      <c r="EK115" s="236"/>
      <c r="EL115" s="236"/>
      <c r="EM115" s="236"/>
      <c r="EN115" s="236"/>
      <c r="EO115" s="236"/>
      <c r="EP115" s="236"/>
      <c r="EQ115" s="236"/>
      <c r="ER115" s="236"/>
      <c r="ES115" s="236"/>
      <c r="ET115" s="236"/>
      <c r="EU115" s="236"/>
      <c r="EV115" s="236"/>
      <c r="EW115" s="236"/>
      <c r="EX115" s="236"/>
      <c r="EY115" s="236"/>
      <c r="EZ115" s="236"/>
      <c r="FA115" s="236"/>
      <c r="FB115" s="236"/>
      <c r="FC115" s="236"/>
      <c r="FD115" s="236"/>
      <c r="FE115" s="236"/>
      <c r="FF115" s="236"/>
      <c r="FG115" s="236"/>
      <c r="FH115" s="236"/>
      <c r="FI115" s="236"/>
      <c r="FJ115" s="236"/>
      <c r="FK115" s="236"/>
      <c r="FL115" s="236"/>
      <c r="FM115" s="236"/>
      <c r="FN115" s="236"/>
      <c r="FO115" s="236"/>
      <c r="FP115" s="236"/>
      <c r="FQ115" s="236"/>
      <c r="FR115" s="236"/>
      <c r="FS115" s="236"/>
      <c r="FT115" s="236"/>
      <c r="FU115" s="236"/>
      <c r="FV115" s="236"/>
      <c r="FW115" s="236"/>
      <c r="FX115" s="236"/>
      <c r="FY115" s="236"/>
      <c r="FZ115" s="236"/>
      <c r="GA115" s="236"/>
      <c r="GB115" s="236"/>
      <c r="GC115" s="236"/>
      <c r="GD115" s="236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  <c r="GO115" s="236"/>
      <c r="GP115" s="236"/>
      <c r="GQ115" s="236"/>
      <c r="GR115" s="236"/>
      <c r="GS115" s="236"/>
      <c r="GT115" s="236"/>
      <c r="GU115" s="236"/>
      <c r="GV115" s="236"/>
      <c r="GW115" s="236"/>
      <c r="GX115" s="236"/>
      <c r="GY115" s="236"/>
      <c r="GZ115" s="236"/>
      <c r="HA115" s="236"/>
      <c r="HB115" s="236"/>
      <c r="HC115" s="236"/>
      <c r="HD115" s="236"/>
      <c r="HE115" s="236"/>
      <c r="HF115" s="236"/>
      <c r="HG115" s="236"/>
      <c r="HH115" s="236"/>
      <c r="HI115" s="236"/>
      <c r="HJ115" s="236"/>
      <c r="HK115" s="236"/>
      <c r="HL115" s="236"/>
      <c r="HM115" s="236"/>
      <c r="HN115" s="236"/>
      <c r="HO115" s="236"/>
      <c r="HP115" s="236"/>
      <c r="HQ115" s="236"/>
      <c r="HR115" s="236"/>
      <c r="HS115" s="236"/>
      <c r="HT115" s="236"/>
      <c r="HU115" s="236"/>
      <c r="HV115" s="236"/>
      <c r="HW115" s="236"/>
      <c r="HX115" s="236"/>
      <c r="HY115" s="236"/>
      <c r="HZ115" s="236"/>
      <c r="IA115" s="236"/>
      <c r="IB115" s="236"/>
      <c r="IC115" s="236"/>
      <c r="ID115" s="236"/>
      <c r="IE115" s="236"/>
      <c r="IF115" s="236"/>
      <c r="IG115" s="236"/>
      <c r="IH115" s="236"/>
      <c r="II115" s="236"/>
      <c r="IJ115" s="236"/>
      <c r="IK115" s="236"/>
      <c r="IL115" s="236"/>
      <c r="IM115" s="236"/>
      <c r="IN115" s="236"/>
      <c r="IO115" s="236"/>
      <c r="IP115" s="236"/>
      <c r="IQ115" s="236"/>
      <c r="IR115" s="236"/>
      <c r="IS115" s="236"/>
      <c r="IT115" s="236"/>
      <c r="IU115" s="236"/>
      <c r="IV115" s="236"/>
      <c r="IW115" s="236"/>
    </row>
    <row r="116" customFormat="false" ht="17.1" hidden="true" customHeight="true" outlineLevel="0" collapsed="false">
      <c r="A116" s="236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188"/>
      <c r="M116" s="188"/>
      <c r="N116" s="188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6"/>
      <c r="CM116" s="236"/>
      <c r="CN116" s="236"/>
      <c r="CO116" s="236"/>
      <c r="CP116" s="236"/>
      <c r="CQ116" s="236"/>
      <c r="CR116" s="236"/>
      <c r="CS116" s="236"/>
      <c r="CT116" s="236"/>
      <c r="CU116" s="236"/>
      <c r="CV116" s="236"/>
      <c r="CW116" s="236"/>
      <c r="CX116" s="236"/>
      <c r="CY116" s="236"/>
      <c r="CZ116" s="236"/>
      <c r="DA116" s="236"/>
      <c r="DB116" s="236"/>
      <c r="DC116" s="236"/>
      <c r="DD116" s="236"/>
      <c r="DE116" s="236"/>
      <c r="DF116" s="236"/>
      <c r="DG116" s="236"/>
      <c r="DH116" s="236"/>
      <c r="DI116" s="236"/>
      <c r="DJ116" s="236"/>
      <c r="DK116" s="236"/>
      <c r="DL116" s="236"/>
      <c r="DM116" s="236"/>
      <c r="DN116" s="236"/>
      <c r="DO116" s="236"/>
      <c r="DP116" s="236"/>
      <c r="DQ116" s="236"/>
      <c r="DR116" s="236"/>
      <c r="DS116" s="236"/>
      <c r="DT116" s="236"/>
      <c r="DU116" s="236"/>
      <c r="DV116" s="236"/>
      <c r="DW116" s="236"/>
      <c r="DX116" s="236"/>
      <c r="DY116" s="236"/>
      <c r="DZ116" s="236"/>
      <c r="EA116" s="236"/>
      <c r="EB116" s="236"/>
      <c r="EC116" s="236"/>
      <c r="ED116" s="236"/>
      <c r="EE116" s="236"/>
      <c r="EF116" s="236"/>
      <c r="EG116" s="236"/>
      <c r="EH116" s="236"/>
      <c r="EI116" s="236"/>
      <c r="EJ116" s="236"/>
      <c r="EK116" s="236"/>
      <c r="EL116" s="236"/>
      <c r="EM116" s="236"/>
      <c r="EN116" s="236"/>
      <c r="EO116" s="236"/>
      <c r="EP116" s="236"/>
      <c r="EQ116" s="236"/>
      <c r="ER116" s="236"/>
      <c r="ES116" s="236"/>
      <c r="ET116" s="236"/>
      <c r="EU116" s="236"/>
      <c r="EV116" s="236"/>
      <c r="EW116" s="236"/>
      <c r="EX116" s="236"/>
      <c r="EY116" s="236"/>
      <c r="EZ116" s="236"/>
      <c r="FA116" s="236"/>
      <c r="FB116" s="236"/>
      <c r="FC116" s="236"/>
      <c r="FD116" s="236"/>
      <c r="FE116" s="236"/>
      <c r="FF116" s="236"/>
      <c r="FG116" s="236"/>
      <c r="FH116" s="236"/>
      <c r="FI116" s="236"/>
      <c r="FJ116" s="236"/>
      <c r="FK116" s="236"/>
      <c r="FL116" s="236"/>
      <c r="FM116" s="236"/>
      <c r="FN116" s="236"/>
      <c r="FO116" s="236"/>
      <c r="FP116" s="236"/>
      <c r="FQ116" s="236"/>
      <c r="FR116" s="236"/>
      <c r="FS116" s="236"/>
      <c r="FT116" s="236"/>
      <c r="FU116" s="236"/>
      <c r="FV116" s="236"/>
      <c r="FW116" s="236"/>
      <c r="FX116" s="236"/>
      <c r="FY116" s="236"/>
      <c r="FZ116" s="236"/>
      <c r="GA116" s="236"/>
      <c r="GB116" s="236"/>
      <c r="GC116" s="236"/>
      <c r="GD116" s="236"/>
      <c r="GE116" s="236"/>
      <c r="GF116" s="236"/>
      <c r="GG116" s="236"/>
      <c r="GH116" s="236"/>
      <c r="GI116" s="236"/>
      <c r="GJ116" s="236"/>
      <c r="GK116" s="236"/>
      <c r="GL116" s="236"/>
      <c r="GM116" s="236"/>
      <c r="GN116" s="236"/>
      <c r="GO116" s="236"/>
      <c r="GP116" s="236"/>
      <c r="GQ116" s="236"/>
      <c r="GR116" s="236"/>
      <c r="GS116" s="236"/>
      <c r="GT116" s="236"/>
      <c r="GU116" s="236"/>
      <c r="GV116" s="236"/>
      <c r="GW116" s="236"/>
      <c r="GX116" s="236"/>
      <c r="GY116" s="236"/>
      <c r="GZ116" s="236"/>
      <c r="HA116" s="236"/>
      <c r="HB116" s="236"/>
      <c r="HC116" s="236"/>
      <c r="HD116" s="236"/>
      <c r="HE116" s="236"/>
      <c r="HF116" s="236"/>
      <c r="HG116" s="236"/>
      <c r="HH116" s="236"/>
      <c r="HI116" s="236"/>
      <c r="HJ116" s="236"/>
      <c r="HK116" s="236"/>
      <c r="HL116" s="236"/>
      <c r="HM116" s="236"/>
      <c r="HN116" s="236"/>
      <c r="HO116" s="236"/>
      <c r="HP116" s="236"/>
      <c r="HQ116" s="236"/>
      <c r="HR116" s="236"/>
      <c r="HS116" s="236"/>
      <c r="HT116" s="236"/>
      <c r="HU116" s="236"/>
      <c r="HV116" s="236"/>
      <c r="HW116" s="236"/>
      <c r="HX116" s="236"/>
      <c r="HY116" s="236"/>
      <c r="HZ116" s="236"/>
      <c r="IA116" s="236"/>
      <c r="IB116" s="236"/>
      <c r="IC116" s="236"/>
      <c r="ID116" s="236"/>
      <c r="IE116" s="236"/>
      <c r="IF116" s="236"/>
      <c r="IG116" s="236"/>
      <c r="IH116" s="236"/>
      <c r="II116" s="236"/>
      <c r="IJ116" s="236"/>
      <c r="IK116" s="236"/>
      <c r="IL116" s="236"/>
      <c r="IM116" s="236"/>
      <c r="IN116" s="236"/>
      <c r="IO116" s="236"/>
      <c r="IP116" s="236"/>
      <c r="IQ116" s="236"/>
      <c r="IR116" s="236"/>
      <c r="IS116" s="236"/>
      <c r="IT116" s="236"/>
      <c r="IU116" s="236"/>
      <c r="IV116" s="236"/>
      <c r="IW116" s="236"/>
    </row>
    <row r="117" customFormat="false" ht="17.1" hidden="true" customHeight="true" outlineLevel="0" collapsed="false">
      <c r="A117" s="236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188"/>
      <c r="M117" s="188"/>
      <c r="N117" s="188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/>
      <c r="DG117" s="236"/>
      <c r="DH117" s="236"/>
      <c r="DI117" s="236"/>
      <c r="DJ117" s="236"/>
      <c r="DK117" s="236"/>
      <c r="DL117" s="236"/>
      <c r="DM117" s="236"/>
      <c r="DN117" s="236"/>
      <c r="DO117" s="236"/>
      <c r="DP117" s="236"/>
      <c r="DQ117" s="236"/>
      <c r="DR117" s="236"/>
      <c r="DS117" s="236"/>
      <c r="DT117" s="236"/>
      <c r="DU117" s="236"/>
      <c r="DV117" s="236"/>
      <c r="DW117" s="236"/>
      <c r="DX117" s="236"/>
      <c r="DY117" s="236"/>
      <c r="DZ117" s="236"/>
      <c r="EA117" s="236"/>
      <c r="EB117" s="236"/>
      <c r="EC117" s="236"/>
      <c r="ED117" s="236"/>
      <c r="EE117" s="236"/>
      <c r="EF117" s="236"/>
      <c r="EG117" s="236"/>
      <c r="EH117" s="236"/>
      <c r="EI117" s="236"/>
      <c r="EJ117" s="236"/>
      <c r="EK117" s="236"/>
      <c r="EL117" s="236"/>
      <c r="EM117" s="236"/>
      <c r="EN117" s="236"/>
      <c r="EO117" s="236"/>
      <c r="EP117" s="236"/>
      <c r="EQ117" s="236"/>
      <c r="ER117" s="236"/>
      <c r="ES117" s="236"/>
      <c r="ET117" s="236"/>
      <c r="EU117" s="236"/>
      <c r="EV117" s="236"/>
      <c r="EW117" s="236"/>
      <c r="EX117" s="236"/>
      <c r="EY117" s="236"/>
      <c r="EZ117" s="236"/>
      <c r="FA117" s="236"/>
      <c r="FB117" s="236"/>
      <c r="FC117" s="236"/>
      <c r="FD117" s="236"/>
      <c r="FE117" s="236"/>
      <c r="FF117" s="236"/>
      <c r="FG117" s="236"/>
      <c r="FH117" s="236"/>
      <c r="FI117" s="236"/>
      <c r="FJ117" s="236"/>
      <c r="FK117" s="236"/>
      <c r="FL117" s="236"/>
      <c r="FM117" s="236"/>
      <c r="FN117" s="236"/>
      <c r="FO117" s="236"/>
      <c r="FP117" s="236"/>
      <c r="FQ117" s="236"/>
      <c r="FR117" s="236"/>
      <c r="FS117" s="236"/>
      <c r="FT117" s="236"/>
      <c r="FU117" s="236"/>
      <c r="FV117" s="236"/>
      <c r="FW117" s="236"/>
      <c r="FX117" s="236"/>
      <c r="FY117" s="236"/>
      <c r="FZ117" s="236"/>
      <c r="GA117" s="236"/>
      <c r="GB117" s="236"/>
      <c r="GC117" s="236"/>
      <c r="GD117" s="236"/>
      <c r="GE117" s="236"/>
      <c r="GF117" s="236"/>
      <c r="GG117" s="236"/>
      <c r="GH117" s="236"/>
      <c r="GI117" s="236"/>
      <c r="GJ117" s="236"/>
      <c r="GK117" s="236"/>
      <c r="GL117" s="236"/>
      <c r="GM117" s="236"/>
      <c r="GN117" s="236"/>
      <c r="GO117" s="236"/>
      <c r="GP117" s="236"/>
      <c r="GQ117" s="236"/>
      <c r="GR117" s="236"/>
      <c r="GS117" s="236"/>
      <c r="GT117" s="236"/>
      <c r="GU117" s="236"/>
      <c r="GV117" s="236"/>
      <c r="GW117" s="236"/>
      <c r="GX117" s="236"/>
      <c r="GY117" s="236"/>
      <c r="GZ117" s="236"/>
      <c r="HA117" s="236"/>
      <c r="HB117" s="236"/>
      <c r="HC117" s="236"/>
      <c r="HD117" s="236"/>
      <c r="HE117" s="236"/>
      <c r="HF117" s="236"/>
      <c r="HG117" s="236"/>
      <c r="HH117" s="236"/>
      <c r="HI117" s="236"/>
      <c r="HJ117" s="236"/>
      <c r="HK117" s="236"/>
      <c r="HL117" s="236"/>
      <c r="HM117" s="236"/>
      <c r="HN117" s="236"/>
      <c r="HO117" s="236"/>
      <c r="HP117" s="236"/>
      <c r="HQ117" s="236"/>
      <c r="HR117" s="236"/>
      <c r="HS117" s="236"/>
      <c r="HT117" s="236"/>
      <c r="HU117" s="236"/>
      <c r="HV117" s="236"/>
      <c r="HW117" s="236"/>
      <c r="HX117" s="236"/>
      <c r="HY117" s="236"/>
      <c r="HZ117" s="236"/>
      <c r="IA117" s="236"/>
      <c r="IB117" s="236"/>
      <c r="IC117" s="236"/>
      <c r="ID117" s="236"/>
      <c r="IE117" s="236"/>
      <c r="IF117" s="236"/>
      <c r="IG117" s="236"/>
      <c r="IH117" s="236"/>
      <c r="II117" s="236"/>
      <c r="IJ117" s="236"/>
      <c r="IK117" s="236"/>
      <c r="IL117" s="236"/>
      <c r="IM117" s="236"/>
      <c r="IN117" s="236"/>
      <c r="IO117" s="236"/>
      <c r="IP117" s="236"/>
      <c r="IQ117" s="236"/>
      <c r="IR117" s="236"/>
      <c r="IS117" s="236"/>
      <c r="IT117" s="236"/>
      <c r="IU117" s="236"/>
      <c r="IV117" s="236"/>
      <c r="IW117" s="236"/>
    </row>
    <row r="118" customFormat="false" ht="17.1" hidden="true" customHeight="true" outlineLevel="0" collapsed="false">
      <c r="A118" s="236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188"/>
      <c r="M118" s="188"/>
      <c r="N118" s="188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6"/>
      <c r="CM118" s="236"/>
      <c r="CN118" s="236"/>
      <c r="CO118" s="236"/>
      <c r="CP118" s="236"/>
      <c r="CQ118" s="236"/>
      <c r="CR118" s="236"/>
      <c r="CS118" s="236"/>
      <c r="CT118" s="236"/>
      <c r="CU118" s="236"/>
      <c r="CV118" s="236"/>
      <c r="CW118" s="236"/>
      <c r="CX118" s="236"/>
      <c r="CY118" s="236"/>
      <c r="CZ118" s="236"/>
      <c r="DA118" s="236"/>
      <c r="DB118" s="236"/>
      <c r="DC118" s="236"/>
      <c r="DD118" s="236"/>
      <c r="DE118" s="236"/>
      <c r="DF118" s="236"/>
      <c r="DG118" s="236"/>
      <c r="DH118" s="236"/>
      <c r="DI118" s="236"/>
      <c r="DJ118" s="236"/>
      <c r="DK118" s="236"/>
      <c r="DL118" s="236"/>
      <c r="DM118" s="236"/>
      <c r="DN118" s="236"/>
      <c r="DO118" s="236"/>
      <c r="DP118" s="236"/>
      <c r="DQ118" s="236"/>
      <c r="DR118" s="236"/>
      <c r="DS118" s="236"/>
      <c r="DT118" s="236"/>
      <c r="DU118" s="236"/>
      <c r="DV118" s="236"/>
      <c r="DW118" s="236"/>
      <c r="DX118" s="236"/>
      <c r="DY118" s="236"/>
      <c r="DZ118" s="236"/>
      <c r="EA118" s="236"/>
      <c r="EB118" s="236"/>
      <c r="EC118" s="236"/>
      <c r="ED118" s="236"/>
      <c r="EE118" s="236"/>
      <c r="EF118" s="236"/>
      <c r="EG118" s="236"/>
      <c r="EH118" s="236"/>
      <c r="EI118" s="236"/>
      <c r="EJ118" s="236"/>
      <c r="EK118" s="236"/>
      <c r="EL118" s="236"/>
      <c r="EM118" s="236"/>
      <c r="EN118" s="236"/>
      <c r="EO118" s="236"/>
      <c r="EP118" s="236"/>
      <c r="EQ118" s="236"/>
      <c r="ER118" s="236"/>
      <c r="ES118" s="236"/>
      <c r="ET118" s="236"/>
      <c r="EU118" s="236"/>
      <c r="EV118" s="236"/>
      <c r="EW118" s="236"/>
      <c r="EX118" s="236"/>
      <c r="EY118" s="236"/>
      <c r="EZ118" s="236"/>
      <c r="FA118" s="236"/>
      <c r="FB118" s="236"/>
      <c r="FC118" s="236"/>
      <c r="FD118" s="236"/>
      <c r="FE118" s="236"/>
      <c r="FF118" s="236"/>
      <c r="FG118" s="236"/>
      <c r="FH118" s="236"/>
      <c r="FI118" s="236"/>
      <c r="FJ118" s="236"/>
      <c r="FK118" s="236"/>
      <c r="FL118" s="236"/>
      <c r="FM118" s="236"/>
      <c r="FN118" s="236"/>
      <c r="FO118" s="236"/>
      <c r="FP118" s="236"/>
      <c r="FQ118" s="236"/>
      <c r="FR118" s="236"/>
      <c r="FS118" s="236"/>
      <c r="FT118" s="236"/>
      <c r="FU118" s="236"/>
      <c r="FV118" s="236"/>
      <c r="FW118" s="236"/>
      <c r="FX118" s="236"/>
      <c r="FY118" s="236"/>
      <c r="FZ118" s="236"/>
      <c r="GA118" s="236"/>
      <c r="GB118" s="236"/>
      <c r="GC118" s="236"/>
      <c r="GD118" s="236"/>
      <c r="GE118" s="236"/>
      <c r="GF118" s="236"/>
      <c r="GG118" s="236"/>
      <c r="GH118" s="236"/>
      <c r="GI118" s="236"/>
      <c r="GJ118" s="236"/>
      <c r="GK118" s="236"/>
      <c r="GL118" s="236"/>
      <c r="GM118" s="236"/>
      <c r="GN118" s="236"/>
      <c r="GO118" s="236"/>
      <c r="GP118" s="236"/>
      <c r="GQ118" s="236"/>
      <c r="GR118" s="236"/>
      <c r="GS118" s="236"/>
      <c r="GT118" s="236"/>
      <c r="GU118" s="236"/>
      <c r="GV118" s="236"/>
      <c r="GW118" s="236"/>
      <c r="GX118" s="236"/>
      <c r="GY118" s="236"/>
      <c r="GZ118" s="236"/>
      <c r="HA118" s="236"/>
      <c r="HB118" s="236"/>
      <c r="HC118" s="236"/>
      <c r="HD118" s="236"/>
      <c r="HE118" s="236"/>
      <c r="HF118" s="236"/>
      <c r="HG118" s="236"/>
      <c r="HH118" s="236"/>
      <c r="HI118" s="236"/>
      <c r="HJ118" s="236"/>
      <c r="HK118" s="236"/>
      <c r="HL118" s="236"/>
      <c r="HM118" s="236"/>
      <c r="HN118" s="236"/>
      <c r="HO118" s="236"/>
      <c r="HP118" s="236"/>
      <c r="HQ118" s="236"/>
      <c r="HR118" s="236"/>
      <c r="HS118" s="236"/>
      <c r="HT118" s="236"/>
      <c r="HU118" s="236"/>
      <c r="HV118" s="236"/>
      <c r="HW118" s="236"/>
      <c r="HX118" s="236"/>
      <c r="HY118" s="236"/>
      <c r="HZ118" s="236"/>
      <c r="IA118" s="236"/>
      <c r="IB118" s="236"/>
      <c r="IC118" s="236"/>
      <c r="ID118" s="236"/>
      <c r="IE118" s="236"/>
      <c r="IF118" s="236"/>
      <c r="IG118" s="236"/>
      <c r="IH118" s="236"/>
      <c r="II118" s="236"/>
      <c r="IJ118" s="236"/>
      <c r="IK118" s="236"/>
      <c r="IL118" s="236"/>
      <c r="IM118" s="236"/>
      <c r="IN118" s="236"/>
      <c r="IO118" s="236"/>
      <c r="IP118" s="236"/>
      <c r="IQ118" s="236"/>
      <c r="IR118" s="236"/>
      <c r="IS118" s="236"/>
      <c r="IT118" s="236"/>
      <c r="IU118" s="236"/>
      <c r="IV118" s="236"/>
      <c r="IW118" s="236"/>
    </row>
    <row r="119" customFormat="false" ht="17.1" hidden="true" customHeight="true" outlineLevel="0" collapsed="false">
      <c r="A119" s="236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188"/>
      <c r="M119" s="188"/>
      <c r="N119" s="188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6"/>
      <c r="BX119" s="236"/>
      <c r="BY119" s="236"/>
      <c r="BZ119" s="236"/>
      <c r="CA119" s="236"/>
      <c r="CB119" s="236"/>
      <c r="CC119" s="236"/>
      <c r="CD119" s="236"/>
      <c r="CE119" s="236"/>
      <c r="CF119" s="236"/>
      <c r="CG119" s="236"/>
      <c r="CH119" s="236"/>
      <c r="CI119" s="236"/>
      <c r="CJ119" s="236"/>
      <c r="CK119" s="236"/>
      <c r="CL119" s="236"/>
      <c r="CM119" s="236"/>
      <c r="CN119" s="236"/>
      <c r="CO119" s="236"/>
      <c r="CP119" s="236"/>
      <c r="CQ119" s="236"/>
      <c r="CR119" s="236"/>
      <c r="CS119" s="236"/>
      <c r="CT119" s="236"/>
      <c r="CU119" s="236"/>
      <c r="CV119" s="236"/>
      <c r="CW119" s="236"/>
      <c r="CX119" s="236"/>
      <c r="CY119" s="236"/>
      <c r="CZ119" s="236"/>
      <c r="DA119" s="236"/>
      <c r="DB119" s="236"/>
      <c r="DC119" s="236"/>
      <c r="DD119" s="236"/>
      <c r="DE119" s="236"/>
      <c r="DF119" s="236"/>
      <c r="DG119" s="236"/>
      <c r="DH119" s="236"/>
      <c r="DI119" s="236"/>
      <c r="DJ119" s="236"/>
      <c r="DK119" s="236"/>
      <c r="DL119" s="236"/>
      <c r="DM119" s="236"/>
      <c r="DN119" s="236"/>
      <c r="DO119" s="236"/>
      <c r="DP119" s="236"/>
      <c r="DQ119" s="236"/>
      <c r="DR119" s="236"/>
      <c r="DS119" s="236"/>
      <c r="DT119" s="236"/>
      <c r="DU119" s="236"/>
      <c r="DV119" s="236"/>
      <c r="DW119" s="236"/>
      <c r="DX119" s="236"/>
      <c r="DY119" s="236"/>
      <c r="DZ119" s="236"/>
      <c r="EA119" s="236"/>
      <c r="EB119" s="236"/>
      <c r="EC119" s="236"/>
      <c r="ED119" s="236"/>
      <c r="EE119" s="236"/>
      <c r="EF119" s="236"/>
      <c r="EG119" s="236"/>
      <c r="EH119" s="236"/>
      <c r="EI119" s="236"/>
      <c r="EJ119" s="236"/>
      <c r="EK119" s="236"/>
      <c r="EL119" s="236"/>
      <c r="EM119" s="236"/>
      <c r="EN119" s="236"/>
      <c r="EO119" s="236"/>
      <c r="EP119" s="236"/>
      <c r="EQ119" s="236"/>
      <c r="ER119" s="236"/>
      <c r="ES119" s="236"/>
      <c r="ET119" s="236"/>
      <c r="EU119" s="236"/>
      <c r="EV119" s="236"/>
      <c r="EW119" s="236"/>
      <c r="EX119" s="236"/>
      <c r="EY119" s="236"/>
      <c r="EZ119" s="236"/>
      <c r="FA119" s="236"/>
      <c r="FB119" s="236"/>
      <c r="FC119" s="236"/>
      <c r="FD119" s="236"/>
      <c r="FE119" s="236"/>
      <c r="FF119" s="236"/>
      <c r="FG119" s="236"/>
      <c r="FH119" s="236"/>
      <c r="FI119" s="236"/>
      <c r="FJ119" s="236"/>
      <c r="FK119" s="236"/>
      <c r="FL119" s="236"/>
      <c r="FM119" s="236"/>
      <c r="FN119" s="236"/>
      <c r="FO119" s="236"/>
      <c r="FP119" s="236"/>
      <c r="FQ119" s="236"/>
      <c r="FR119" s="236"/>
      <c r="FS119" s="236"/>
      <c r="FT119" s="236"/>
      <c r="FU119" s="236"/>
      <c r="FV119" s="236"/>
      <c r="FW119" s="236"/>
      <c r="FX119" s="236"/>
      <c r="FY119" s="236"/>
      <c r="FZ119" s="236"/>
      <c r="GA119" s="236"/>
      <c r="GB119" s="236"/>
      <c r="GC119" s="236"/>
      <c r="GD119" s="236"/>
      <c r="GE119" s="236"/>
      <c r="GF119" s="236"/>
      <c r="GG119" s="236"/>
      <c r="GH119" s="236"/>
      <c r="GI119" s="236"/>
      <c r="GJ119" s="236"/>
      <c r="GK119" s="236"/>
      <c r="GL119" s="236"/>
      <c r="GM119" s="236"/>
      <c r="GN119" s="236"/>
      <c r="GO119" s="236"/>
      <c r="GP119" s="236"/>
      <c r="GQ119" s="236"/>
      <c r="GR119" s="236"/>
      <c r="GS119" s="236"/>
      <c r="GT119" s="236"/>
      <c r="GU119" s="236"/>
      <c r="GV119" s="236"/>
      <c r="GW119" s="236"/>
      <c r="GX119" s="236"/>
      <c r="GY119" s="236"/>
      <c r="GZ119" s="236"/>
      <c r="HA119" s="236"/>
      <c r="HB119" s="236"/>
      <c r="HC119" s="236"/>
      <c r="HD119" s="236"/>
      <c r="HE119" s="236"/>
      <c r="HF119" s="236"/>
      <c r="HG119" s="236"/>
      <c r="HH119" s="236"/>
      <c r="HI119" s="236"/>
      <c r="HJ119" s="236"/>
      <c r="HK119" s="236"/>
      <c r="HL119" s="236"/>
      <c r="HM119" s="236"/>
      <c r="HN119" s="236"/>
      <c r="HO119" s="236"/>
      <c r="HP119" s="236"/>
      <c r="HQ119" s="236"/>
      <c r="HR119" s="236"/>
      <c r="HS119" s="236"/>
      <c r="HT119" s="236"/>
      <c r="HU119" s="236"/>
      <c r="HV119" s="236"/>
      <c r="HW119" s="236"/>
      <c r="HX119" s="236"/>
      <c r="HY119" s="236"/>
      <c r="HZ119" s="236"/>
      <c r="IA119" s="236"/>
      <c r="IB119" s="236"/>
      <c r="IC119" s="236"/>
      <c r="ID119" s="236"/>
      <c r="IE119" s="236"/>
      <c r="IF119" s="236"/>
      <c r="IG119" s="236"/>
      <c r="IH119" s="236"/>
      <c r="II119" s="236"/>
      <c r="IJ119" s="236"/>
      <c r="IK119" s="236"/>
      <c r="IL119" s="236"/>
      <c r="IM119" s="236"/>
      <c r="IN119" s="236"/>
      <c r="IO119" s="236"/>
      <c r="IP119" s="236"/>
      <c r="IQ119" s="236"/>
      <c r="IR119" s="236"/>
      <c r="IS119" s="236"/>
      <c r="IT119" s="236"/>
      <c r="IU119" s="236"/>
      <c r="IV119" s="236"/>
      <c r="IW119" s="236"/>
    </row>
    <row r="120" customFormat="false" ht="17.1" hidden="true" customHeight="true" outlineLevel="0" collapsed="false">
      <c r="A120" s="236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/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/>
      <c r="BW120" s="236"/>
      <c r="BX120" s="236"/>
      <c r="BY120" s="236"/>
      <c r="BZ120" s="236"/>
      <c r="CA120" s="236"/>
      <c r="CB120" s="236"/>
      <c r="CC120" s="236"/>
      <c r="CD120" s="236"/>
      <c r="CE120" s="236"/>
      <c r="CF120" s="236"/>
      <c r="CG120" s="236"/>
      <c r="CH120" s="236"/>
      <c r="CI120" s="236"/>
      <c r="CJ120" s="236"/>
      <c r="CK120" s="236"/>
      <c r="CL120" s="236"/>
      <c r="CM120" s="236"/>
      <c r="CN120" s="236"/>
      <c r="CO120" s="236"/>
      <c r="CP120" s="236"/>
      <c r="CQ120" s="236"/>
      <c r="CR120" s="236"/>
      <c r="CS120" s="236"/>
      <c r="CT120" s="236"/>
      <c r="CU120" s="236"/>
      <c r="CV120" s="236"/>
      <c r="CW120" s="236"/>
      <c r="CX120" s="236"/>
      <c r="CY120" s="236"/>
      <c r="CZ120" s="236"/>
      <c r="DA120" s="236"/>
      <c r="DB120" s="236"/>
      <c r="DC120" s="236"/>
      <c r="DD120" s="236"/>
      <c r="DE120" s="236"/>
      <c r="DF120" s="236"/>
      <c r="DG120" s="236"/>
      <c r="DH120" s="236"/>
      <c r="DI120" s="236"/>
      <c r="DJ120" s="236"/>
      <c r="DK120" s="236"/>
      <c r="DL120" s="236"/>
      <c r="DM120" s="236"/>
      <c r="DN120" s="236"/>
      <c r="DO120" s="236"/>
      <c r="DP120" s="236"/>
      <c r="DQ120" s="236"/>
      <c r="DR120" s="236"/>
      <c r="DS120" s="236"/>
      <c r="DT120" s="236"/>
      <c r="DU120" s="236"/>
      <c r="DV120" s="236"/>
      <c r="DW120" s="236"/>
      <c r="DX120" s="236"/>
      <c r="DY120" s="236"/>
      <c r="DZ120" s="236"/>
      <c r="EA120" s="236"/>
      <c r="EB120" s="236"/>
      <c r="EC120" s="236"/>
      <c r="ED120" s="236"/>
      <c r="EE120" s="236"/>
      <c r="EF120" s="236"/>
      <c r="EG120" s="236"/>
      <c r="EH120" s="236"/>
      <c r="EI120" s="236"/>
      <c r="EJ120" s="236"/>
      <c r="EK120" s="236"/>
      <c r="EL120" s="236"/>
      <c r="EM120" s="236"/>
      <c r="EN120" s="236"/>
      <c r="EO120" s="236"/>
      <c r="EP120" s="236"/>
      <c r="EQ120" s="236"/>
      <c r="ER120" s="236"/>
      <c r="ES120" s="236"/>
      <c r="ET120" s="236"/>
      <c r="EU120" s="236"/>
      <c r="EV120" s="236"/>
      <c r="EW120" s="236"/>
      <c r="EX120" s="236"/>
      <c r="EY120" s="236"/>
      <c r="EZ120" s="236"/>
      <c r="FA120" s="236"/>
      <c r="FB120" s="236"/>
      <c r="FC120" s="236"/>
      <c r="FD120" s="236"/>
      <c r="FE120" s="236"/>
      <c r="FF120" s="236"/>
      <c r="FG120" s="236"/>
      <c r="FH120" s="236"/>
      <c r="FI120" s="236"/>
      <c r="FJ120" s="236"/>
      <c r="FK120" s="236"/>
      <c r="FL120" s="236"/>
      <c r="FM120" s="236"/>
      <c r="FN120" s="236"/>
      <c r="FO120" s="236"/>
      <c r="FP120" s="236"/>
      <c r="FQ120" s="236"/>
      <c r="FR120" s="236"/>
      <c r="FS120" s="236"/>
      <c r="FT120" s="236"/>
      <c r="FU120" s="236"/>
      <c r="FV120" s="236"/>
      <c r="FW120" s="236"/>
      <c r="FX120" s="236"/>
      <c r="FY120" s="236"/>
      <c r="FZ120" s="236"/>
      <c r="GA120" s="236"/>
      <c r="GB120" s="236"/>
      <c r="GC120" s="236"/>
      <c r="GD120" s="236"/>
      <c r="GE120" s="236"/>
      <c r="GF120" s="236"/>
      <c r="GG120" s="236"/>
      <c r="GH120" s="236"/>
      <c r="GI120" s="236"/>
      <c r="GJ120" s="236"/>
      <c r="GK120" s="236"/>
      <c r="GL120" s="236"/>
      <c r="GM120" s="236"/>
      <c r="GN120" s="236"/>
      <c r="GO120" s="236"/>
      <c r="GP120" s="236"/>
      <c r="GQ120" s="236"/>
      <c r="GR120" s="236"/>
      <c r="GS120" s="236"/>
      <c r="GT120" s="236"/>
      <c r="GU120" s="236"/>
      <c r="GV120" s="236"/>
      <c r="GW120" s="236"/>
      <c r="GX120" s="236"/>
      <c r="GY120" s="236"/>
      <c r="GZ120" s="236"/>
      <c r="HA120" s="236"/>
      <c r="HB120" s="236"/>
      <c r="HC120" s="236"/>
      <c r="HD120" s="236"/>
      <c r="HE120" s="236"/>
      <c r="HF120" s="236"/>
      <c r="HG120" s="236"/>
      <c r="HH120" s="236"/>
      <c r="HI120" s="236"/>
      <c r="HJ120" s="236"/>
      <c r="HK120" s="236"/>
      <c r="HL120" s="236"/>
      <c r="HM120" s="236"/>
      <c r="HN120" s="236"/>
      <c r="HO120" s="236"/>
      <c r="HP120" s="236"/>
      <c r="HQ120" s="236"/>
      <c r="HR120" s="236"/>
      <c r="HS120" s="236"/>
      <c r="HT120" s="236"/>
      <c r="HU120" s="236"/>
      <c r="HV120" s="236"/>
      <c r="HW120" s="236"/>
      <c r="HX120" s="236"/>
      <c r="HY120" s="236"/>
      <c r="HZ120" s="236"/>
      <c r="IA120" s="236"/>
      <c r="IB120" s="236"/>
      <c r="IC120" s="236"/>
      <c r="ID120" s="236"/>
      <c r="IE120" s="236"/>
      <c r="IF120" s="236"/>
      <c r="IG120" s="236"/>
      <c r="IH120" s="236"/>
      <c r="II120" s="236"/>
      <c r="IJ120" s="236"/>
      <c r="IK120" s="236"/>
      <c r="IL120" s="236"/>
      <c r="IM120" s="236"/>
      <c r="IN120" s="236"/>
      <c r="IO120" s="236"/>
      <c r="IP120" s="236"/>
      <c r="IQ120" s="236"/>
      <c r="IR120" s="236"/>
      <c r="IS120" s="236"/>
      <c r="IT120" s="236"/>
      <c r="IU120" s="236"/>
      <c r="IV120" s="236"/>
      <c r="IW120" s="236"/>
    </row>
    <row r="121" customFormat="false" ht="17.1" hidden="true" customHeight="true" outlineLevel="0" collapsed="false">
      <c r="A121" s="236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6"/>
      <c r="BX121" s="236"/>
      <c r="BY121" s="236"/>
      <c r="BZ121" s="236"/>
      <c r="CA121" s="236"/>
      <c r="CB121" s="236"/>
      <c r="CC121" s="236"/>
      <c r="CD121" s="236"/>
      <c r="CE121" s="236"/>
      <c r="CF121" s="236"/>
      <c r="CG121" s="236"/>
      <c r="CH121" s="236"/>
      <c r="CI121" s="236"/>
      <c r="CJ121" s="236"/>
      <c r="CK121" s="236"/>
      <c r="CL121" s="236"/>
      <c r="CM121" s="236"/>
      <c r="CN121" s="236"/>
      <c r="CO121" s="236"/>
      <c r="CP121" s="236"/>
      <c r="CQ121" s="236"/>
      <c r="CR121" s="236"/>
      <c r="CS121" s="236"/>
      <c r="CT121" s="236"/>
      <c r="CU121" s="236"/>
      <c r="CV121" s="236"/>
      <c r="CW121" s="236"/>
      <c r="CX121" s="236"/>
      <c r="CY121" s="236"/>
      <c r="CZ121" s="236"/>
      <c r="DA121" s="236"/>
      <c r="DB121" s="236"/>
      <c r="DC121" s="236"/>
      <c r="DD121" s="236"/>
      <c r="DE121" s="236"/>
      <c r="DF121" s="236"/>
      <c r="DG121" s="236"/>
      <c r="DH121" s="236"/>
      <c r="DI121" s="236"/>
      <c r="DJ121" s="236"/>
      <c r="DK121" s="236"/>
      <c r="DL121" s="236"/>
      <c r="DM121" s="236"/>
      <c r="DN121" s="236"/>
      <c r="DO121" s="236"/>
      <c r="DP121" s="236"/>
      <c r="DQ121" s="236"/>
      <c r="DR121" s="236"/>
      <c r="DS121" s="236"/>
      <c r="DT121" s="236"/>
      <c r="DU121" s="236"/>
      <c r="DV121" s="236"/>
      <c r="DW121" s="236"/>
      <c r="DX121" s="236"/>
      <c r="DY121" s="236"/>
      <c r="DZ121" s="236"/>
      <c r="EA121" s="236"/>
      <c r="EB121" s="236"/>
      <c r="EC121" s="236"/>
      <c r="ED121" s="236"/>
      <c r="EE121" s="236"/>
      <c r="EF121" s="236"/>
      <c r="EG121" s="236"/>
      <c r="EH121" s="236"/>
      <c r="EI121" s="236"/>
      <c r="EJ121" s="236"/>
      <c r="EK121" s="236"/>
      <c r="EL121" s="236"/>
      <c r="EM121" s="236"/>
      <c r="EN121" s="236"/>
      <c r="EO121" s="236"/>
      <c r="EP121" s="236"/>
      <c r="EQ121" s="236"/>
      <c r="ER121" s="236"/>
      <c r="ES121" s="236"/>
      <c r="ET121" s="236"/>
      <c r="EU121" s="236"/>
      <c r="EV121" s="236"/>
      <c r="EW121" s="236"/>
      <c r="EX121" s="236"/>
      <c r="EY121" s="236"/>
      <c r="EZ121" s="236"/>
      <c r="FA121" s="236"/>
      <c r="FB121" s="236"/>
      <c r="FC121" s="236"/>
      <c r="FD121" s="236"/>
      <c r="FE121" s="236"/>
      <c r="FF121" s="236"/>
      <c r="FG121" s="236"/>
      <c r="FH121" s="236"/>
      <c r="FI121" s="236"/>
      <c r="FJ121" s="236"/>
      <c r="FK121" s="236"/>
      <c r="FL121" s="236"/>
      <c r="FM121" s="236"/>
      <c r="FN121" s="236"/>
      <c r="FO121" s="236"/>
      <c r="FP121" s="236"/>
      <c r="FQ121" s="236"/>
      <c r="FR121" s="236"/>
      <c r="FS121" s="236"/>
      <c r="FT121" s="236"/>
      <c r="FU121" s="236"/>
      <c r="FV121" s="236"/>
      <c r="FW121" s="236"/>
      <c r="FX121" s="236"/>
      <c r="FY121" s="236"/>
      <c r="FZ121" s="236"/>
      <c r="GA121" s="236"/>
      <c r="GB121" s="236"/>
      <c r="GC121" s="236"/>
      <c r="GD121" s="236"/>
      <c r="GE121" s="236"/>
      <c r="GF121" s="236"/>
      <c r="GG121" s="236"/>
      <c r="GH121" s="236"/>
      <c r="GI121" s="236"/>
      <c r="GJ121" s="236"/>
      <c r="GK121" s="236"/>
      <c r="GL121" s="236"/>
      <c r="GM121" s="236"/>
      <c r="GN121" s="236"/>
      <c r="GO121" s="236"/>
      <c r="GP121" s="236"/>
      <c r="GQ121" s="236"/>
      <c r="GR121" s="236"/>
      <c r="GS121" s="236"/>
      <c r="GT121" s="236"/>
      <c r="GU121" s="236"/>
      <c r="GV121" s="236"/>
      <c r="GW121" s="236"/>
      <c r="GX121" s="236"/>
      <c r="GY121" s="236"/>
      <c r="GZ121" s="236"/>
      <c r="HA121" s="236"/>
      <c r="HB121" s="236"/>
      <c r="HC121" s="236"/>
      <c r="HD121" s="236"/>
      <c r="HE121" s="236"/>
      <c r="HF121" s="236"/>
      <c r="HG121" s="236"/>
      <c r="HH121" s="236"/>
      <c r="HI121" s="236"/>
      <c r="HJ121" s="236"/>
      <c r="HK121" s="236"/>
      <c r="HL121" s="236"/>
      <c r="HM121" s="236"/>
      <c r="HN121" s="236"/>
      <c r="HO121" s="236"/>
      <c r="HP121" s="236"/>
      <c r="HQ121" s="236"/>
      <c r="HR121" s="236"/>
      <c r="HS121" s="236"/>
      <c r="HT121" s="236"/>
      <c r="HU121" s="236"/>
      <c r="HV121" s="236"/>
      <c r="HW121" s="236"/>
      <c r="HX121" s="236"/>
      <c r="HY121" s="236"/>
      <c r="HZ121" s="236"/>
      <c r="IA121" s="236"/>
      <c r="IB121" s="236"/>
      <c r="IC121" s="236"/>
      <c r="ID121" s="236"/>
      <c r="IE121" s="236"/>
      <c r="IF121" s="236"/>
      <c r="IG121" s="236"/>
      <c r="IH121" s="236"/>
      <c r="II121" s="236"/>
      <c r="IJ121" s="236"/>
      <c r="IK121" s="236"/>
      <c r="IL121" s="236"/>
      <c r="IM121" s="236"/>
      <c r="IN121" s="236"/>
      <c r="IO121" s="236"/>
      <c r="IP121" s="236"/>
      <c r="IQ121" s="236"/>
      <c r="IR121" s="236"/>
      <c r="IS121" s="236"/>
      <c r="IT121" s="236"/>
      <c r="IU121" s="236"/>
      <c r="IV121" s="236"/>
      <c r="IW121" s="236"/>
    </row>
    <row r="122" customFormat="false" ht="18.75" hidden="true" customHeight="true" outlineLevel="0" collapsed="false">
      <c r="A122" s="236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36"/>
      <c r="CM122" s="236"/>
      <c r="CN122" s="236"/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/>
      <c r="DG122" s="236"/>
      <c r="DH122" s="236"/>
      <c r="DI122" s="236"/>
      <c r="DJ122" s="236"/>
      <c r="DK122" s="236"/>
      <c r="DL122" s="236"/>
      <c r="DM122" s="236"/>
      <c r="DN122" s="236"/>
      <c r="DO122" s="236"/>
      <c r="DP122" s="236"/>
      <c r="DQ122" s="236"/>
      <c r="DR122" s="236"/>
      <c r="DS122" s="236"/>
      <c r="DT122" s="236"/>
      <c r="DU122" s="236"/>
      <c r="DV122" s="236"/>
      <c r="DW122" s="236"/>
      <c r="DX122" s="236"/>
      <c r="DY122" s="236"/>
      <c r="DZ122" s="236"/>
      <c r="EA122" s="236"/>
      <c r="EB122" s="236"/>
      <c r="EC122" s="236"/>
      <c r="ED122" s="236"/>
      <c r="EE122" s="236"/>
      <c r="EF122" s="236"/>
      <c r="EG122" s="236"/>
      <c r="EH122" s="236"/>
      <c r="EI122" s="236"/>
      <c r="EJ122" s="236"/>
      <c r="EK122" s="236"/>
      <c r="EL122" s="236"/>
      <c r="EM122" s="236"/>
      <c r="EN122" s="236"/>
      <c r="EO122" s="236"/>
      <c r="EP122" s="236"/>
      <c r="EQ122" s="236"/>
      <c r="ER122" s="236"/>
      <c r="ES122" s="236"/>
      <c r="ET122" s="236"/>
      <c r="EU122" s="236"/>
      <c r="EV122" s="236"/>
      <c r="EW122" s="236"/>
      <c r="EX122" s="236"/>
      <c r="EY122" s="236"/>
      <c r="EZ122" s="236"/>
      <c r="FA122" s="236"/>
      <c r="FB122" s="236"/>
      <c r="FC122" s="236"/>
      <c r="FD122" s="236"/>
      <c r="FE122" s="236"/>
      <c r="FF122" s="236"/>
      <c r="FG122" s="236"/>
      <c r="FH122" s="236"/>
      <c r="FI122" s="236"/>
      <c r="FJ122" s="236"/>
      <c r="FK122" s="236"/>
      <c r="FL122" s="236"/>
      <c r="FM122" s="236"/>
      <c r="FN122" s="236"/>
      <c r="FO122" s="236"/>
      <c r="FP122" s="236"/>
      <c r="FQ122" s="236"/>
      <c r="FR122" s="236"/>
      <c r="FS122" s="236"/>
      <c r="FT122" s="236"/>
      <c r="FU122" s="236"/>
      <c r="FV122" s="236"/>
      <c r="FW122" s="236"/>
      <c r="FX122" s="236"/>
      <c r="FY122" s="236"/>
      <c r="FZ122" s="236"/>
      <c r="GA122" s="236"/>
      <c r="GB122" s="236"/>
      <c r="GC122" s="236"/>
      <c r="GD122" s="236"/>
      <c r="GE122" s="236"/>
      <c r="GF122" s="236"/>
      <c r="GG122" s="236"/>
      <c r="GH122" s="236"/>
      <c r="GI122" s="236"/>
      <c r="GJ122" s="236"/>
      <c r="GK122" s="236"/>
      <c r="GL122" s="236"/>
      <c r="GM122" s="236"/>
      <c r="GN122" s="236"/>
      <c r="GO122" s="236"/>
      <c r="GP122" s="236"/>
      <c r="GQ122" s="236"/>
      <c r="GR122" s="236"/>
      <c r="GS122" s="236"/>
      <c r="GT122" s="236"/>
      <c r="GU122" s="236"/>
      <c r="GV122" s="236"/>
      <c r="GW122" s="236"/>
      <c r="GX122" s="236"/>
      <c r="GY122" s="236"/>
      <c r="GZ122" s="236"/>
      <c r="HA122" s="236"/>
      <c r="HB122" s="236"/>
      <c r="HC122" s="236"/>
      <c r="HD122" s="236"/>
      <c r="HE122" s="236"/>
      <c r="HF122" s="236"/>
      <c r="HG122" s="236"/>
      <c r="HH122" s="236"/>
      <c r="HI122" s="236"/>
      <c r="HJ122" s="236"/>
      <c r="HK122" s="236"/>
      <c r="HL122" s="236"/>
      <c r="HM122" s="236"/>
      <c r="HN122" s="236"/>
      <c r="HO122" s="236"/>
      <c r="HP122" s="236"/>
      <c r="HQ122" s="236"/>
      <c r="HR122" s="236"/>
      <c r="HS122" s="236"/>
      <c r="HT122" s="236"/>
      <c r="HU122" s="236"/>
      <c r="HV122" s="236"/>
      <c r="HW122" s="236"/>
      <c r="HX122" s="236"/>
      <c r="HY122" s="236"/>
      <c r="HZ122" s="236"/>
      <c r="IA122" s="236"/>
      <c r="IB122" s="236"/>
      <c r="IC122" s="236"/>
      <c r="ID122" s="236"/>
      <c r="IE122" s="236"/>
      <c r="IF122" s="236"/>
      <c r="IG122" s="236"/>
      <c r="IH122" s="236"/>
      <c r="II122" s="236"/>
      <c r="IJ122" s="236"/>
      <c r="IK122" s="236"/>
      <c r="IL122" s="236"/>
      <c r="IM122" s="236"/>
      <c r="IN122" s="236"/>
      <c r="IO122" s="236"/>
      <c r="IP122" s="236"/>
      <c r="IQ122" s="236"/>
      <c r="IR122" s="236"/>
      <c r="IS122" s="236"/>
      <c r="IT122" s="236"/>
      <c r="IU122" s="236"/>
      <c r="IV122" s="236"/>
      <c r="IW122" s="236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</row>
    <row r="152" customFormat="false" ht="15.75" hidden="true" customHeight="false" outlineLevel="0" collapsed="false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</row>
    <row r="153" customFormat="false" ht="15.75" hidden="true" customHeight="false" outlineLevel="0" collapsed="false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</row>
    <row r="154" customFormat="false" ht="15.75" hidden="true" customHeight="false" outlineLevel="0" collapsed="false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</row>
    <row r="155" customFormat="false" ht="15.75" hidden="true" customHeight="false" outlineLevel="0" collapsed="false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</row>
    <row r="156" customFormat="false" ht="15.75" hidden="true" customHeight="false" outlineLevel="0" collapsed="false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M156" s="188"/>
      <c r="N156" s="188"/>
      <c r="O156" s="188"/>
    </row>
    <row r="157" customFormat="false" ht="15.75" hidden="true" customHeight="false" outlineLevel="0" collapsed="false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M157" s="188"/>
      <c r="N157" s="188"/>
      <c r="O157" s="188"/>
    </row>
    <row r="158" customFormat="false" ht="15.75" hidden="true" customHeight="false" outlineLevel="0" collapsed="false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M158" s="188"/>
      <c r="N158" s="188"/>
      <c r="O158" s="188"/>
    </row>
    <row r="159" customFormat="false" ht="15.75" hidden="true" customHeight="false" outlineLevel="0" collapsed="false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O159" s="188"/>
    </row>
    <row r="160" customFormat="false" ht="15.75" hidden="true" customHeight="false" outlineLevel="0" collapsed="false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O160" s="188"/>
    </row>
    <row r="161" customFormat="false" ht="15.75" hidden="true" customHeight="false" outlineLevel="0" collapsed="false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O161" s="188"/>
    </row>
    <row r="162" customFormat="false" ht="15.75" hidden="true" customHeight="false" outlineLevel="0" collapsed="false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O162" s="188"/>
    </row>
    <row r="163" customFormat="false" ht="15.75" hidden="true" customHeight="false" outlineLevel="0" collapsed="false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O163" s="188"/>
    </row>
    <row r="164" customFormat="false" ht="15.75" hidden="true" customHeight="false" outlineLevel="0" collapsed="false">
      <c r="O164" s="188"/>
    </row>
    <row r="165" customFormat="false" ht="15.75" hidden="true" customHeight="false" outlineLevel="0" collapsed="false">
      <c r="O165" s="188"/>
    </row>
    <row r="166" customFormat="false" ht="15.75" hidden="true" customHeight="false" outlineLevel="0" collapsed="false">
      <c r="O166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86</v>
      </c>
      <c r="B1" s="191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127</v>
      </c>
      <c r="B2" s="284"/>
      <c r="C2" s="284"/>
      <c r="D2" s="294"/>
      <c r="E2" s="294"/>
      <c r="F2" s="294"/>
      <c r="G2" s="288"/>
      <c r="H2" s="37" t="s">
        <v>10</v>
      </c>
      <c r="I2" s="42"/>
      <c r="J2" s="294"/>
      <c r="K2" s="42"/>
      <c r="L2" s="198" t="s">
        <v>88</v>
      </c>
      <c r="M2" s="199" t="str">
        <f aca="false">IF((VALUE('Short Form'!L62)&lt;&gt;0),1+VALUE('Short Form'!H62)+VALUE('Short Form'!I62)+VALUE('Short Form'!J62)+VALUE('Short Form'!K62)+VALUE('Short Form'!L62),"")</f>
        <v/>
      </c>
      <c r="N2" s="200" t="n">
        <f aca="false">IF((M2=0),"",'Short Form'!N3)</f>
        <v>3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95" t="str">
        <f aca="false">'Short Form'!E6</f>
        <v>Rosalee T.</v>
      </c>
      <c r="F5" s="54"/>
      <c r="G5" s="54"/>
      <c r="H5" s="207" t="str">
        <f aca="false">'Short Form'!H6</f>
        <v>Ex. Asst. to Ch/CEO</v>
      </c>
      <c r="I5" s="207"/>
      <c r="J5" s="207"/>
      <c r="K5" s="296"/>
      <c r="L5" s="297" t="str">
        <f aca="false">'Short Form'!K6</f>
        <v>456-60-6258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111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3" t="s">
        <v>112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3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92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113</v>
      </c>
      <c r="M9" s="81" t="s">
        <v>37</v>
      </c>
      <c r="N9" s="81" t="s">
        <v>96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1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4"/>
      <c r="M10" s="304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  <c r="IW10" s="305"/>
    </row>
    <row r="11" customFormat="false" ht="24.75" hidden="false" customHeight="true" outlineLevel="0" collapsed="false">
      <c r="A11" s="141"/>
      <c r="B11" s="85"/>
      <c r="C11" s="86"/>
      <c r="D11" s="87"/>
      <c r="E11" s="88"/>
      <c r="F11" s="88"/>
      <c r="G11" s="88"/>
      <c r="H11" s="89"/>
      <c r="I11" s="306"/>
      <c r="J11" s="88"/>
      <c r="K11" s="88"/>
      <c r="L11" s="234"/>
      <c r="M11" s="304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  <c r="IW11" s="305"/>
    </row>
    <row r="12" customFormat="false" ht="24.75" hidden="false" customHeight="true" outlineLevel="0" collapsed="false">
      <c r="A12" s="141"/>
      <c r="B12" s="85"/>
      <c r="C12" s="86"/>
      <c r="D12" s="87"/>
      <c r="E12" s="88"/>
      <c r="F12" s="88"/>
      <c r="G12" s="88"/>
      <c r="H12" s="89"/>
      <c r="I12" s="306"/>
      <c r="J12" s="88"/>
      <c r="K12" s="88"/>
      <c r="L12" s="234"/>
      <c r="M12" s="304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  <c r="IW12" s="305"/>
    </row>
    <row r="13" customFormat="false" ht="24.75" hidden="false" customHeight="true" outlineLevel="0" collapsed="false">
      <c r="A13" s="141"/>
      <c r="B13" s="85"/>
      <c r="C13" s="86"/>
      <c r="D13" s="87"/>
      <c r="E13" s="88"/>
      <c r="F13" s="88"/>
      <c r="G13" s="88"/>
      <c r="H13" s="89"/>
      <c r="I13" s="306"/>
      <c r="J13" s="88"/>
      <c r="K13" s="88"/>
      <c r="L13" s="234"/>
      <c r="M13" s="304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  <c r="IW13" s="305"/>
    </row>
    <row r="14" customFormat="false" ht="24.75" hidden="false" customHeight="true" outlineLevel="0" collapsed="false">
      <c r="A14" s="141"/>
      <c r="B14" s="85"/>
      <c r="C14" s="86"/>
      <c r="D14" s="87"/>
      <c r="E14" s="88"/>
      <c r="F14" s="88"/>
      <c r="G14" s="88"/>
      <c r="H14" s="89"/>
      <c r="I14" s="306"/>
      <c r="J14" s="88"/>
      <c r="K14" s="88"/>
      <c r="L14" s="234"/>
      <c r="M14" s="304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  <c r="IW14" s="305"/>
    </row>
    <row r="15" customFormat="false" ht="24.75" hidden="false" customHeight="true" outlineLevel="0" collapsed="false">
      <c r="A15" s="141"/>
      <c r="B15" s="85"/>
      <c r="C15" s="86"/>
      <c r="D15" s="87"/>
      <c r="E15" s="88"/>
      <c r="F15" s="88"/>
      <c r="G15" s="88"/>
      <c r="H15" s="89"/>
      <c r="I15" s="306"/>
      <c r="J15" s="88"/>
      <c r="K15" s="88"/>
      <c r="L15" s="234"/>
      <c r="M15" s="304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  <c r="IW15" s="305"/>
    </row>
    <row r="16" customFormat="false" ht="24.75" hidden="false" customHeight="true" outlineLevel="0" collapsed="false">
      <c r="A16" s="141"/>
      <c r="B16" s="85"/>
      <c r="C16" s="86"/>
      <c r="D16" s="87"/>
      <c r="E16" s="88"/>
      <c r="F16" s="88"/>
      <c r="G16" s="88"/>
      <c r="H16" s="89"/>
      <c r="I16" s="306"/>
      <c r="J16" s="88"/>
      <c r="K16" s="88"/>
      <c r="L16" s="234"/>
      <c r="M16" s="304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  <c r="IW16" s="305"/>
    </row>
    <row r="17" customFormat="false" ht="24.75" hidden="false" customHeight="true" outlineLevel="0" collapsed="false">
      <c r="A17" s="141"/>
      <c r="B17" s="85"/>
      <c r="C17" s="86"/>
      <c r="D17" s="87"/>
      <c r="E17" s="88"/>
      <c r="F17" s="88"/>
      <c r="G17" s="88"/>
      <c r="H17" s="89"/>
      <c r="I17" s="306"/>
      <c r="J17" s="88"/>
      <c r="K17" s="88"/>
      <c r="L17" s="234"/>
      <c r="M17" s="304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  <c r="IW17" s="305"/>
    </row>
    <row r="18" customFormat="false" ht="24.75" hidden="false" customHeight="true" outlineLevel="0" collapsed="false">
      <c r="A18" s="141"/>
      <c r="B18" s="85"/>
      <c r="C18" s="86"/>
      <c r="D18" s="87"/>
      <c r="E18" s="88"/>
      <c r="F18" s="88"/>
      <c r="G18" s="88"/>
      <c r="H18" s="89"/>
      <c r="I18" s="306"/>
      <c r="J18" s="88"/>
      <c r="K18" s="88"/>
      <c r="L18" s="234"/>
      <c r="M18" s="304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  <c r="IW18" s="305"/>
    </row>
    <row r="19" customFormat="false" ht="24.75" hidden="false" customHeight="true" outlineLevel="0" collapsed="false">
      <c r="A19" s="141"/>
      <c r="B19" s="85"/>
      <c r="C19" s="86"/>
      <c r="D19" s="87"/>
      <c r="E19" s="88"/>
      <c r="F19" s="88"/>
      <c r="G19" s="88"/>
      <c r="H19" s="89"/>
      <c r="I19" s="306"/>
      <c r="J19" s="88"/>
      <c r="K19" s="88"/>
      <c r="L19" s="234"/>
      <c r="M19" s="304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  <c r="IW19" s="305"/>
    </row>
    <row r="20" customFormat="false" ht="24.75" hidden="false" customHeight="true" outlineLevel="0" collapsed="false">
      <c r="A20" s="141"/>
      <c r="B20" s="85"/>
      <c r="C20" s="86"/>
      <c r="D20" s="87"/>
      <c r="E20" s="88"/>
      <c r="F20" s="88"/>
      <c r="G20" s="88"/>
      <c r="H20" s="89"/>
      <c r="I20" s="306"/>
      <c r="J20" s="88"/>
      <c r="K20" s="88"/>
      <c r="L20" s="234"/>
      <c r="M20" s="304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  <c r="IW20" s="305"/>
    </row>
    <row r="21" customFormat="false" ht="24.75" hidden="false" customHeight="true" outlineLevel="0" collapsed="false">
      <c r="A21" s="141"/>
      <c r="B21" s="85"/>
      <c r="C21" s="86"/>
      <c r="D21" s="87"/>
      <c r="E21" s="88"/>
      <c r="F21" s="88"/>
      <c r="G21" s="88"/>
      <c r="H21" s="89"/>
      <c r="I21" s="306"/>
      <c r="J21" s="88"/>
      <c r="K21" s="88"/>
      <c r="L21" s="234"/>
      <c r="M21" s="304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  <c r="IW21" s="305"/>
    </row>
    <row r="22" customFormat="false" ht="24.75" hidden="false" customHeight="true" outlineLevel="0" collapsed="false">
      <c r="A22" s="141"/>
      <c r="B22" s="85"/>
      <c r="C22" s="86"/>
      <c r="D22" s="87"/>
      <c r="E22" s="88"/>
      <c r="F22" s="88"/>
      <c r="G22" s="88"/>
      <c r="H22" s="89"/>
      <c r="I22" s="306"/>
      <c r="J22" s="88"/>
      <c r="K22" s="88"/>
      <c r="L22" s="234"/>
      <c r="M22" s="304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24.75" hidden="false" customHeight="true" outlineLevel="0" collapsed="false">
      <c r="A23" s="141"/>
      <c r="B23" s="85"/>
      <c r="C23" s="86"/>
      <c r="D23" s="87"/>
      <c r="E23" s="88"/>
      <c r="F23" s="88"/>
      <c r="G23" s="88"/>
      <c r="H23" s="89"/>
      <c r="I23" s="306"/>
      <c r="J23" s="88"/>
      <c r="K23" s="88"/>
      <c r="L23" s="234"/>
      <c r="M23" s="304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  <c r="IW23" s="305"/>
    </row>
    <row r="24" customFormat="false" ht="24.75" hidden="false" customHeight="true" outlineLevel="0" collapsed="false">
      <c r="A24" s="141"/>
      <c r="B24" s="85"/>
      <c r="C24" s="86"/>
      <c r="D24" s="87"/>
      <c r="E24" s="88"/>
      <c r="F24" s="88"/>
      <c r="G24" s="88"/>
      <c r="H24" s="89"/>
      <c r="I24" s="306"/>
      <c r="J24" s="88"/>
      <c r="K24" s="88"/>
      <c r="L24" s="234"/>
      <c r="M24" s="304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  <c r="IW24" s="305"/>
    </row>
    <row r="25" customFormat="false" ht="24.75" hidden="false" customHeight="true" outlineLevel="0" collapsed="false">
      <c r="A25" s="141"/>
      <c r="B25" s="85"/>
      <c r="C25" s="86"/>
      <c r="D25" s="87"/>
      <c r="E25" s="88"/>
      <c r="F25" s="88"/>
      <c r="G25" s="88"/>
      <c r="H25" s="89"/>
      <c r="I25" s="306"/>
      <c r="J25" s="88"/>
      <c r="K25" s="88"/>
      <c r="L25" s="234"/>
      <c r="M25" s="304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  <c r="IW25" s="305"/>
    </row>
    <row r="26" customFormat="false" ht="24.75" hidden="false" customHeight="true" outlineLevel="0" collapsed="false">
      <c r="A26" s="141"/>
      <c r="B26" s="85"/>
      <c r="C26" s="86"/>
      <c r="D26" s="87"/>
      <c r="E26" s="88"/>
      <c r="F26" s="88"/>
      <c r="G26" s="88"/>
      <c r="H26" s="89"/>
      <c r="I26" s="306"/>
      <c r="J26" s="88"/>
      <c r="K26" s="88"/>
      <c r="L26" s="234"/>
      <c r="M26" s="304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  <c r="IW26" s="305"/>
    </row>
    <row r="27" customFormat="false" ht="24.75" hidden="false" customHeight="true" outlineLevel="0" collapsed="false">
      <c r="A27" s="141"/>
      <c r="B27" s="85"/>
      <c r="C27" s="86"/>
      <c r="D27" s="87"/>
      <c r="E27" s="88"/>
      <c r="F27" s="88"/>
      <c r="G27" s="88"/>
      <c r="H27" s="89"/>
      <c r="I27" s="306"/>
      <c r="J27" s="88"/>
      <c r="K27" s="88"/>
      <c r="L27" s="234"/>
      <c r="M27" s="304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  <c r="IW27" s="305"/>
    </row>
    <row r="28" customFormat="false" ht="24.75" hidden="false" customHeight="true" outlineLevel="0" collapsed="false">
      <c r="A28" s="141"/>
      <c r="B28" s="85"/>
      <c r="C28" s="86"/>
      <c r="D28" s="87"/>
      <c r="E28" s="88"/>
      <c r="F28" s="88"/>
      <c r="G28" s="88"/>
      <c r="H28" s="89"/>
      <c r="I28" s="306"/>
      <c r="J28" s="88"/>
      <c r="K28" s="88"/>
      <c r="L28" s="234"/>
      <c r="M28" s="304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  <c r="IW28" s="305"/>
    </row>
    <row r="29" customFormat="false" ht="24.75" hidden="false" customHeight="true" outlineLevel="0" collapsed="false">
      <c r="A29" s="141"/>
      <c r="B29" s="85"/>
      <c r="C29" s="86"/>
      <c r="D29" s="87"/>
      <c r="E29" s="88"/>
      <c r="F29" s="88"/>
      <c r="G29" s="88"/>
      <c r="H29" s="89"/>
      <c r="I29" s="306"/>
      <c r="J29" s="88"/>
      <c r="K29" s="88"/>
      <c r="L29" s="234"/>
      <c r="M29" s="304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  <c r="IW29" s="305"/>
    </row>
    <row r="30" customFormat="false" ht="24.75" hidden="false" customHeight="true" outlineLevel="0" collapsed="false">
      <c r="A30" s="141"/>
      <c r="B30" s="85"/>
      <c r="C30" s="86"/>
      <c r="D30" s="87"/>
      <c r="E30" s="88"/>
      <c r="F30" s="88"/>
      <c r="G30" s="88"/>
      <c r="H30" s="89"/>
      <c r="I30" s="306"/>
      <c r="J30" s="88"/>
      <c r="K30" s="88"/>
      <c r="L30" s="234"/>
      <c r="M30" s="304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  <c r="IW30" s="305"/>
    </row>
    <row r="31" customFormat="false" ht="24.75" hidden="false" customHeight="true" outlineLevel="0" collapsed="false">
      <c r="A31" s="141"/>
      <c r="B31" s="85"/>
      <c r="C31" s="86"/>
      <c r="D31" s="87"/>
      <c r="E31" s="88"/>
      <c r="F31" s="88"/>
      <c r="G31" s="88"/>
      <c r="H31" s="89"/>
      <c r="I31" s="306"/>
      <c r="J31" s="88"/>
      <c r="K31" s="88"/>
      <c r="L31" s="234"/>
      <c r="M31" s="304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  <c r="IW31" s="305"/>
    </row>
    <row r="32" customFormat="false" ht="24.75" hidden="false" customHeight="true" outlineLevel="0" collapsed="false">
      <c r="A32" s="141"/>
      <c r="B32" s="85"/>
      <c r="C32" s="86"/>
      <c r="D32" s="87"/>
      <c r="E32" s="88"/>
      <c r="F32" s="88"/>
      <c r="G32" s="88"/>
      <c r="H32" s="89"/>
      <c r="I32" s="306"/>
      <c r="J32" s="88"/>
      <c r="K32" s="88"/>
      <c r="L32" s="234"/>
      <c r="M32" s="304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  <c r="IW32" s="305"/>
    </row>
    <row r="33" customFormat="false" ht="24.75" hidden="false" customHeight="true" outlineLevel="0" collapsed="false">
      <c r="A33" s="141"/>
      <c r="B33" s="85"/>
      <c r="C33" s="86"/>
      <c r="D33" s="87"/>
      <c r="E33" s="88"/>
      <c r="F33" s="88"/>
      <c r="G33" s="88"/>
      <c r="H33" s="89"/>
      <c r="I33" s="306"/>
      <c r="J33" s="88"/>
      <c r="K33" s="88"/>
      <c r="L33" s="234"/>
      <c r="M33" s="304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  <c r="IW33" s="305"/>
    </row>
    <row r="34" customFormat="false" ht="24.75" hidden="false" customHeight="true" outlineLevel="0" collapsed="false">
      <c r="A34" s="141"/>
      <c r="B34" s="85"/>
      <c r="C34" s="86"/>
      <c r="D34" s="87"/>
      <c r="E34" s="88"/>
      <c r="F34" s="88"/>
      <c r="G34" s="88"/>
      <c r="H34" s="89"/>
      <c r="I34" s="306"/>
      <c r="J34" s="88"/>
      <c r="K34" s="88"/>
      <c r="L34" s="234"/>
      <c r="M34" s="304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  <c r="IW34" s="305"/>
    </row>
    <row r="35" customFormat="false" ht="24.75" hidden="false" customHeight="true" outlineLevel="0" collapsed="false">
      <c r="A35" s="141"/>
      <c r="B35" s="85"/>
      <c r="C35" s="86"/>
      <c r="D35" s="87"/>
      <c r="E35" s="88"/>
      <c r="F35" s="88"/>
      <c r="G35" s="88"/>
      <c r="H35" s="89"/>
      <c r="I35" s="306"/>
      <c r="J35" s="88"/>
      <c r="K35" s="88"/>
      <c r="L35" s="234"/>
      <c r="M35" s="304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  <c r="IW35" s="305"/>
    </row>
    <row r="36" customFormat="false" ht="24.75" hidden="false" customHeight="true" outlineLevel="0" collapsed="false">
      <c r="A36" s="141"/>
      <c r="B36" s="85"/>
      <c r="C36" s="86"/>
      <c r="D36" s="87"/>
      <c r="E36" s="88"/>
      <c r="F36" s="88"/>
      <c r="G36" s="88"/>
      <c r="H36" s="89"/>
      <c r="I36" s="306"/>
      <c r="J36" s="88"/>
      <c r="K36" s="88"/>
      <c r="L36" s="234"/>
      <c r="M36" s="304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  <c r="IW36" s="305"/>
    </row>
    <row r="37" customFormat="false" ht="24.75" hidden="false" customHeight="true" outlineLevel="0" collapsed="false">
      <c r="A37" s="141"/>
      <c r="B37" s="85"/>
      <c r="C37" s="86"/>
      <c r="D37" s="87"/>
      <c r="E37" s="88"/>
      <c r="F37" s="88"/>
      <c r="G37" s="88"/>
      <c r="H37" s="89"/>
      <c r="I37" s="306"/>
      <c r="J37" s="88"/>
      <c r="K37" s="88"/>
      <c r="L37" s="234"/>
      <c r="M37" s="304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5"/>
      <c r="CA37" s="305"/>
      <c r="CB37" s="305"/>
      <c r="CC37" s="305"/>
      <c r="CD37" s="305"/>
      <c r="CE37" s="305"/>
      <c r="CF37" s="305"/>
      <c r="CG37" s="305"/>
      <c r="CH37" s="305"/>
      <c r="CI37" s="305"/>
      <c r="CJ37" s="305"/>
      <c r="CK37" s="305"/>
      <c r="CL37" s="305"/>
      <c r="CM37" s="305"/>
      <c r="CN37" s="305"/>
      <c r="CO37" s="305"/>
      <c r="CP37" s="305"/>
      <c r="CQ37" s="305"/>
      <c r="CR37" s="305"/>
      <c r="CS37" s="305"/>
      <c r="CT37" s="305"/>
      <c r="CU37" s="305"/>
      <c r="CV37" s="305"/>
      <c r="CW37" s="305"/>
      <c r="CX37" s="305"/>
      <c r="CY37" s="305"/>
      <c r="CZ37" s="305"/>
      <c r="DA37" s="305"/>
      <c r="DB37" s="305"/>
      <c r="DC37" s="305"/>
      <c r="DD37" s="305"/>
      <c r="DE37" s="305"/>
      <c r="DF37" s="305"/>
      <c r="DG37" s="305"/>
      <c r="DH37" s="305"/>
      <c r="DI37" s="305"/>
      <c r="DJ37" s="305"/>
      <c r="DK37" s="305"/>
      <c r="DL37" s="305"/>
      <c r="DM37" s="305"/>
      <c r="DN37" s="305"/>
      <c r="DO37" s="305"/>
      <c r="DP37" s="305"/>
      <c r="DQ37" s="305"/>
      <c r="DR37" s="305"/>
      <c r="DS37" s="305"/>
      <c r="DT37" s="305"/>
      <c r="DU37" s="305"/>
      <c r="DV37" s="305"/>
      <c r="DW37" s="305"/>
      <c r="DX37" s="305"/>
      <c r="DY37" s="305"/>
      <c r="DZ37" s="305"/>
      <c r="EA37" s="305"/>
      <c r="EB37" s="305"/>
      <c r="EC37" s="305"/>
      <c r="ED37" s="305"/>
      <c r="EE37" s="305"/>
      <c r="EF37" s="305"/>
      <c r="EG37" s="305"/>
      <c r="EH37" s="305"/>
      <c r="EI37" s="305"/>
      <c r="EJ37" s="305"/>
      <c r="EK37" s="305"/>
      <c r="EL37" s="305"/>
      <c r="EM37" s="305"/>
      <c r="EN37" s="305"/>
      <c r="EO37" s="305"/>
      <c r="EP37" s="305"/>
      <c r="EQ37" s="305"/>
      <c r="ER37" s="305"/>
      <c r="ES37" s="305"/>
      <c r="ET37" s="305"/>
      <c r="EU37" s="305"/>
      <c r="EV37" s="305"/>
      <c r="EW37" s="305"/>
      <c r="EX37" s="305"/>
      <c r="EY37" s="305"/>
      <c r="EZ37" s="305"/>
      <c r="FA37" s="305"/>
      <c r="FB37" s="305"/>
      <c r="FC37" s="305"/>
      <c r="FD37" s="305"/>
      <c r="FE37" s="305"/>
      <c r="FF37" s="305"/>
      <c r="FG37" s="305"/>
      <c r="FH37" s="305"/>
      <c r="FI37" s="305"/>
      <c r="FJ37" s="305"/>
      <c r="FK37" s="305"/>
      <c r="FL37" s="305"/>
      <c r="FM37" s="305"/>
      <c r="FN37" s="305"/>
      <c r="FO37" s="305"/>
      <c r="FP37" s="305"/>
      <c r="FQ37" s="305"/>
      <c r="FR37" s="305"/>
      <c r="FS37" s="305"/>
      <c r="FT37" s="305"/>
      <c r="FU37" s="305"/>
      <c r="FV37" s="305"/>
      <c r="FW37" s="305"/>
      <c r="FX37" s="305"/>
      <c r="FY37" s="305"/>
      <c r="FZ37" s="305"/>
      <c r="GA37" s="305"/>
      <c r="GB37" s="305"/>
      <c r="GC37" s="305"/>
      <c r="GD37" s="305"/>
      <c r="GE37" s="305"/>
      <c r="GF37" s="305"/>
      <c r="GG37" s="305"/>
      <c r="GH37" s="305"/>
      <c r="GI37" s="305"/>
      <c r="GJ37" s="305"/>
      <c r="GK37" s="305"/>
      <c r="GL37" s="305"/>
      <c r="GM37" s="305"/>
      <c r="GN37" s="305"/>
      <c r="GO37" s="305"/>
      <c r="GP37" s="305"/>
      <c r="GQ37" s="305"/>
      <c r="GR37" s="305"/>
      <c r="GS37" s="305"/>
      <c r="GT37" s="305"/>
      <c r="GU37" s="305"/>
      <c r="GV37" s="305"/>
      <c r="GW37" s="305"/>
      <c r="GX37" s="305"/>
      <c r="GY37" s="305"/>
      <c r="GZ37" s="305"/>
      <c r="HA37" s="305"/>
      <c r="HB37" s="305"/>
      <c r="HC37" s="305"/>
      <c r="HD37" s="305"/>
      <c r="HE37" s="305"/>
      <c r="HF37" s="305"/>
      <c r="HG37" s="305"/>
      <c r="HH37" s="305"/>
      <c r="HI37" s="305"/>
      <c r="HJ37" s="305"/>
      <c r="HK37" s="305"/>
      <c r="HL37" s="305"/>
      <c r="HM37" s="305"/>
      <c r="HN37" s="305"/>
      <c r="HO37" s="305"/>
      <c r="HP37" s="305"/>
      <c r="HQ37" s="305"/>
      <c r="HR37" s="305"/>
      <c r="HS37" s="305"/>
      <c r="HT37" s="305"/>
      <c r="HU37" s="305"/>
      <c r="HV37" s="305"/>
      <c r="HW37" s="305"/>
      <c r="HX37" s="305"/>
      <c r="HY37" s="305"/>
      <c r="HZ37" s="305"/>
      <c r="IA37" s="305"/>
      <c r="IB37" s="305"/>
      <c r="IC37" s="305"/>
      <c r="ID37" s="305"/>
      <c r="IE37" s="305"/>
      <c r="IF37" s="305"/>
      <c r="IG37" s="305"/>
      <c r="IH37" s="305"/>
      <c r="II37" s="305"/>
      <c r="IJ37" s="305"/>
      <c r="IK37" s="305"/>
      <c r="IL37" s="305"/>
      <c r="IM37" s="305"/>
      <c r="IN37" s="305"/>
      <c r="IO37" s="305"/>
      <c r="IP37" s="305"/>
      <c r="IQ37" s="305"/>
      <c r="IR37" s="305"/>
      <c r="IS37" s="305"/>
      <c r="IT37" s="305"/>
      <c r="IU37" s="305"/>
      <c r="IV37" s="305"/>
      <c r="IW37" s="305"/>
    </row>
    <row r="38" customFormat="false" ht="24.75" hidden="false" customHeight="true" outlineLevel="0" collapsed="false">
      <c r="A38" s="141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4"/>
      <c r="M38" s="304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05"/>
      <c r="BG38" s="305"/>
      <c r="BH38" s="305"/>
      <c r="BI38" s="305"/>
      <c r="BJ38" s="305"/>
      <c r="BK38" s="305"/>
      <c r="BL38" s="305"/>
      <c r="BM38" s="305"/>
      <c r="BN38" s="305"/>
      <c r="BO38" s="305"/>
      <c r="BP38" s="305"/>
      <c r="BQ38" s="305"/>
      <c r="BR38" s="305"/>
      <c r="BS38" s="305"/>
      <c r="BT38" s="305"/>
      <c r="BU38" s="305"/>
      <c r="BV38" s="305"/>
      <c r="BW38" s="305"/>
      <c r="BX38" s="305"/>
      <c r="BY38" s="305"/>
      <c r="BZ38" s="305"/>
      <c r="CA38" s="305"/>
      <c r="CB38" s="305"/>
      <c r="CC38" s="305"/>
      <c r="CD38" s="305"/>
      <c r="CE38" s="305"/>
      <c r="CF38" s="305"/>
      <c r="CG38" s="305"/>
      <c r="CH38" s="305"/>
      <c r="CI38" s="305"/>
      <c r="CJ38" s="305"/>
      <c r="CK38" s="305"/>
      <c r="CL38" s="305"/>
      <c r="CM38" s="305"/>
      <c r="CN38" s="305"/>
      <c r="CO38" s="305"/>
      <c r="CP38" s="305"/>
      <c r="CQ38" s="305"/>
      <c r="CR38" s="305"/>
      <c r="CS38" s="305"/>
      <c r="CT38" s="305"/>
      <c r="CU38" s="305"/>
      <c r="CV38" s="305"/>
      <c r="CW38" s="305"/>
      <c r="CX38" s="305"/>
      <c r="CY38" s="305"/>
      <c r="CZ38" s="305"/>
      <c r="DA38" s="305"/>
      <c r="DB38" s="305"/>
      <c r="DC38" s="305"/>
      <c r="DD38" s="305"/>
      <c r="DE38" s="305"/>
      <c r="DF38" s="305"/>
      <c r="DG38" s="305"/>
      <c r="DH38" s="305"/>
      <c r="DI38" s="305"/>
      <c r="DJ38" s="305"/>
      <c r="DK38" s="305"/>
      <c r="DL38" s="305"/>
      <c r="DM38" s="305"/>
      <c r="DN38" s="305"/>
      <c r="DO38" s="305"/>
      <c r="DP38" s="305"/>
      <c r="DQ38" s="305"/>
      <c r="DR38" s="305"/>
      <c r="DS38" s="305"/>
      <c r="DT38" s="305"/>
      <c r="DU38" s="305"/>
      <c r="DV38" s="305"/>
      <c r="DW38" s="305"/>
      <c r="DX38" s="305"/>
      <c r="DY38" s="305"/>
      <c r="DZ38" s="305"/>
      <c r="EA38" s="305"/>
      <c r="EB38" s="305"/>
      <c r="EC38" s="305"/>
      <c r="ED38" s="305"/>
      <c r="EE38" s="305"/>
      <c r="EF38" s="305"/>
      <c r="EG38" s="305"/>
      <c r="EH38" s="305"/>
      <c r="EI38" s="305"/>
      <c r="EJ38" s="305"/>
      <c r="EK38" s="305"/>
      <c r="EL38" s="305"/>
      <c r="EM38" s="305"/>
      <c r="EN38" s="305"/>
      <c r="EO38" s="305"/>
      <c r="EP38" s="305"/>
      <c r="EQ38" s="305"/>
      <c r="ER38" s="305"/>
      <c r="ES38" s="305"/>
      <c r="ET38" s="305"/>
      <c r="EU38" s="305"/>
      <c r="EV38" s="305"/>
      <c r="EW38" s="305"/>
      <c r="EX38" s="305"/>
      <c r="EY38" s="305"/>
      <c r="EZ38" s="305"/>
      <c r="FA38" s="305"/>
      <c r="FB38" s="305"/>
      <c r="FC38" s="305"/>
      <c r="FD38" s="305"/>
      <c r="FE38" s="305"/>
      <c r="FF38" s="305"/>
      <c r="FG38" s="305"/>
      <c r="FH38" s="305"/>
      <c r="FI38" s="305"/>
      <c r="FJ38" s="305"/>
      <c r="FK38" s="305"/>
      <c r="FL38" s="305"/>
      <c r="FM38" s="305"/>
      <c r="FN38" s="305"/>
      <c r="FO38" s="305"/>
      <c r="FP38" s="305"/>
      <c r="FQ38" s="305"/>
      <c r="FR38" s="305"/>
      <c r="FS38" s="305"/>
      <c r="FT38" s="305"/>
      <c r="FU38" s="305"/>
      <c r="FV38" s="305"/>
      <c r="FW38" s="305"/>
      <c r="FX38" s="305"/>
      <c r="FY38" s="305"/>
      <c r="FZ38" s="305"/>
      <c r="GA38" s="305"/>
      <c r="GB38" s="305"/>
      <c r="GC38" s="305"/>
      <c r="GD38" s="305"/>
      <c r="GE38" s="305"/>
      <c r="GF38" s="305"/>
      <c r="GG38" s="305"/>
      <c r="GH38" s="305"/>
      <c r="GI38" s="305"/>
      <c r="GJ38" s="305"/>
      <c r="GK38" s="305"/>
      <c r="GL38" s="305"/>
      <c r="GM38" s="305"/>
      <c r="GN38" s="305"/>
      <c r="GO38" s="305"/>
      <c r="GP38" s="305"/>
      <c r="GQ38" s="305"/>
      <c r="GR38" s="305"/>
      <c r="GS38" s="305"/>
      <c r="GT38" s="305"/>
      <c r="GU38" s="305"/>
      <c r="GV38" s="305"/>
      <c r="GW38" s="305"/>
      <c r="GX38" s="305"/>
      <c r="GY38" s="305"/>
      <c r="GZ38" s="305"/>
      <c r="HA38" s="305"/>
      <c r="HB38" s="305"/>
      <c r="HC38" s="305"/>
      <c r="HD38" s="305"/>
      <c r="HE38" s="305"/>
      <c r="HF38" s="305"/>
      <c r="HG38" s="305"/>
      <c r="HH38" s="305"/>
      <c r="HI38" s="305"/>
      <c r="HJ38" s="305"/>
      <c r="HK38" s="305"/>
      <c r="HL38" s="305"/>
      <c r="HM38" s="305"/>
      <c r="HN38" s="305"/>
      <c r="HO38" s="305"/>
      <c r="HP38" s="305"/>
      <c r="HQ38" s="305"/>
      <c r="HR38" s="305"/>
      <c r="HS38" s="305"/>
      <c r="HT38" s="305"/>
      <c r="HU38" s="305"/>
      <c r="HV38" s="305"/>
      <c r="HW38" s="305"/>
      <c r="HX38" s="305"/>
      <c r="HY38" s="305"/>
      <c r="HZ38" s="305"/>
      <c r="IA38" s="305"/>
      <c r="IB38" s="305"/>
      <c r="IC38" s="305"/>
      <c r="ID38" s="305"/>
      <c r="IE38" s="305"/>
      <c r="IF38" s="305"/>
      <c r="IG38" s="305"/>
      <c r="IH38" s="305"/>
      <c r="II38" s="305"/>
      <c r="IJ38" s="305"/>
      <c r="IK38" s="305"/>
      <c r="IL38" s="305"/>
      <c r="IM38" s="305"/>
      <c r="IN38" s="305"/>
      <c r="IO38" s="305"/>
      <c r="IP38" s="305"/>
      <c r="IQ38" s="305"/>
      <c r="IR38" s="305"/>
      <c r="IS38" s="305"/>
      <c r="IT38" s="305"/>
      <c r="IU38" s="305"/>
      <c r="IV38" s="305"/>
      <c r="IW38" s="305"/>
    </row>
    <row r="39" customFormat="false" ht="24.75" hidden="false" customHeight="true" outlineLevel="0" collapsed="false">
      <c r="A39" s="141"/>
      <c r="B39" s="85"/>
      <c r="C39" s="86"/>
      <c r="D39" s="87"/>
      <c r="E39" s="88"/>
      <c r="F39" s="88"/>
      <c r="G39" s="88"/>
      <c r="H39" s="89"/>
      <c r="I39" s="87"/>
      <c r="J39" s="88"/>
      <c r="K39" s="307"/>
      <c r="L39" s="234"/>
      <c r="M39" s="304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5"/>
      <c r="DO39" s="305"/>
      <c r="DP39" s="305"/>
      <c r="DQ39" s="305"/>
      <c r="DR39" s="305"/>
      <c r="DS39" s="305"/>
      <c r="DT39" s="305"/>
      <c r="DU39" s="305"/>
      <c r="DV39" s="305"/>
      <c r="DW39" s="305"/>
      <c r="DX39" s="305"/>
      <c r="DY39" s="305"/>
      <c r="DZ39" s="305"/>
      <c r="EA39" s="305"/>
      <c r="EB39" s="305"/>
      <c r="EC39" s="305"/>
      <c r="ED39" s="305"/>
      <c r="EE39" s="305"/>
      <c r="EF39" s="305"/>
      <c r="EG39" s="305"/>
      <c r="EH39" s="305"/>
      <c r="EI39" s="305"/>
      <c r="EJ39" s="305"/>
      <c r="EK39" s="305"/>
      <c r="EL39" s="305"/>
      <c r="EM39" s="305"/>
      <c r="EN39" s="305"/>
      <c r="EO39" s="305"/>
      <c r="EP39" s="305"/>
      <c r="EQ39" s="305"/>
      <c r="ER39" s="305"/>
      <c r="ES39" s="305"/>
      <c r="ET39" s="305"/>
      <c r="EU39" s="305"/>
      <c r="EV39" s="305"/>
      <c r="EW39" s="305"/>
      <c r="EX39" s="305"/>
      <c r="EY39" s="305"/>
      <c r="EZ39" s="305"/>
      <c r="FA39" s="305"/>
      <c r="FB39" s="305"/>
      <c r="FC39" s="305"/>
      <c r="FD39" s="305"/>
      <c r="FE39" s="305"/>
      <c r="FF39" s="305"/>
      <c r="FG39" s="305"/>
      <c r="FH39" s="305"/>
      <c r="FI39" s="305"/>
      <c r="FJ39" s="305"/>
      <c r="FK39" s="305"/>
      <c r="FL39" s="305"/>
      <c r="FM39" s="305"/>
      <c r="FN39" s="305"/>
      <c r="FO39" s="305"/>
      <c r="FP39" s="305"/>
      <c r="FQ39" s="305"/>
      <c r="FR39" s="305"/>
      <c r="FS39" s="305"/>
      <c r="FT39" s="305"/>
      <c r="FU39" s="305"/>
      <c r="FV39" s="305"/>
      <c r="FW39" s="305"/>
      <c r="FX39" s="305"/>
      <c r="FY39" s="305"/>
      <c r="FZ39" s="305"/>
      <c r="GA39" s="305"/>
      <c r="GB39" s="305"/>
      <c r="GC39" s="305"/>
      <c r="GD39" s="305"/>
      <c r="GE39" s="305"/>
      <c r="GF39" s="305"/>
      <c r="GG39" s="305"/>
      <c r="GH39" s="305"/>
      <c r="GI39" s="305"/>
      <c r="GJ39" s="305"/>
      <c r="GK39" s="305"/>
      <c r="GL39" s="305"/>
      <c r="GM39" s="305"/>
      <c r="GN39" s="305"/>
      <c r="GO39" s="305"/>
      <c r="GP39" s="305"/>
      <c r="GQ39" s="305"/>
      <c r="GR39" s="305"/>
      <c r="GS39" s="305"/>
      <c r="GT39" s="305"/>
      <c r="GU39" s="305"/>
      <c r="GV39" s="305"/>
      <c r="GW39" s="305"/>
      <c r="GX39" s="305"/>
      <c r="GY39" s="305"/>
      <c r="GZ39" s="305"/>
      <c r="HA39" s="305"/>
      <c r="HB39" s="305"/>
      <c r="HC39" s="305"/>
      <c r="HD39" s="305"/>
      <c r="HE39" s="305"/>
      <c r="HF39" s="305"/>
      <c r="HG39" s="305"/>
      <c r="HH39" s="305"/>
      <c r="HI39" s="305"/>
      <c r="HJ39" s="305"/>
      <c r="HK39" s="305"/>
      <c r="HL39" s="305"/>
      <c r="HM39" s="305"/>
      <c r="HN39" s="305"/>
      <c r="HO39" s="305"/>
      <c r="HP39" s="305"/>
      <c r="HQ39" s="305"/>
      <c r="HR39" s="305"/>
      <c r="HS39" s="305"/>
      <c r="HT39" s="305"/>
      <c r="HU39" s="305"/>
      <c r="HV39" s="305"/>
      <c r="HW39" s="305"/>
      <c r="HX39" s="305"/>
      <c r="HY39" s="305"/>
      <c r="HZ39" s="305"/>
      <c r="IA39" s="305"/>
      <c r="IB39" s="305"/>
      <c r="IC39" s="305"/>
      <c r="ID39" s="305"/>
      <c r="IE39" s="305"/>
      <c r="IF39" s="305"/>
      <c r="IG39" s="305"/>
      <c r="IH39" s="305"/>
      <c r="II39" s="305"/>
      <c r="IJ39" s="305"/>
      <c r="IK39" s="305"/>
      <c r="IL39" s="305"/>
      <c r="IM39" s="305"/>
      <c r="IN39" s="305"/>
      <c r="IO39" s="305"/>
      <c r="IP39" s="305"/>
      <c r="IQ39" s="305"/>
      <c r="IR39" s="305"/>
      <c r="IS39" s="305"/>
      <c r="IT39" s="305"/>
      <c r="IU39" s="305"/>
      <c r="IV39" s="305"/>
      <c r="IW39" s="305"/>
    </row>
    <row r="40" customFormat="false" ht="24.75" hidden="false" customHeight="true" outlineLevel="0" collapsed="false">
      <c r="A40" s="141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4"/>
      <c r="M40" s="304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5"/>
      <c r="DO40" s="305"/>
      <c r="DP40" s="305"/>
      <c r="DQ40" s="305"/>
      <c r="DR40" s="305"/>
      <c r="DS40" s="305"/>
      <c r="DT40" s="305"/>
      <c r="DU40" s="305"/>
      <c r="DV40" s="305"/>
      <c r="DW40" s="305"/>
      <c r="DX40" s="305"/>
      <c r="DY40" s="305"/>
      <c r="DZ40" s="305"/>
      <c r="EA40" s="305"/>
      <c r="EB40" s="305"/>
      <c r="EC40" s="305"/>
      <c r="ED40" s="305"/>
      <c r="EE40" s="305"/>
      <c r="EF40" s="305"/>
      <c r="EG40" s="305"/>
      <c r="EH40" s="305"/>
      <c r="EI40" s="305"/>
      <c r="EJ40" s="305"/>
      <c r="EK40" s="305"/>
      <c r="EL40" s="305"/>
      <c r="EM40" s="305"/>
      <c r="EN40" s="305"/>
      <c r="EO40" s="305"/>
      <c r="EP40" s="305"/>
      <c r="EQ40" s="305"/>
      <c r="ER40" s="305"/>
      <c r="ES40" s="305"/>
      <c r="ET40" s="305"/>
      <c r="EU40" s="305"/>
      <c r="EV40" s="305"/>
      <c r="EW40" s="305"/>
      <c r="EX40" s="305"/>
      <c r="EY40" s="305"/>
      <c r="EZ40" s="305"/>
      <c r="FA40" s="305"/>
      <c r="FB40" s="305"/>
      <c r="FC40" s="305"/>
      <c r="FD40" s="305"/>
      <c r="FE40" s="305"/>
      <c r="FF40" s="305"/>
      <c r="FG40" s="305"/>
      <c r="FH40" s="305"/>
      <c r="FI40" s="305"/>
      <c r="FJ40" s="305"/>
      <c r="FK40" s="305"/>
      <c r="FL40" s="305"/>
      <c r="FM40" s="305"/>
      <c r="FN40" s="305"/>
      <c r="FO40" s="305"/>
      <c r="FP40" s="305"/>
      <c r="FQ40" s="305"/>
      <c r="FR40" s="305"/>
      <c r="FS40" s="305"/>
      <c r="FT40" s="305"/>
      <c r="FU40" s="305"/>
      <c r="FV40" s="305"/>
      <c r="FW40" s="305"/>
      <c r="FX40" s="305"/>
      <c r="FY40" s="305"/>
      <c r="FZ40" s="305"/>
      <c r="GA40" s="305"/>
      <c r="GB40" s="305"/>
      <c r="GC40" s="305"/>
      <c r="GD40" s="305"/>
      <c r="GE40" s="305"/>
      <c r="GF40" s="305"/>
      <c r="GG40" s="305"/>
      <c r="GH40" s="305"/>
      <c r="GI40" s="305"/>
      <c r="GJ40" s="305"/>
      <c r="GK40" s="305"/>
      <c r="GL40" s="305"/>
      <c r="GM40" s="305"/>
      <c r="GN40" s="305"/>
      <c r="GO40" s="305"/>
      <c r="GP40" s="305"/>
      <c r="GQ40" s="305"/>
      <c r="GR40" s="305"/>
      <c r="GS40" s="305"/>
      <c r="GT40" s="305"/>
      <c r="GU40" s="305"/>
      <c r="GV40" s="305"/>
      <c r="GW40" s="305"/>
      <c r="GX40" s="305"/>
      <c r="GY40" s="305"/>
      <c r="GZ40" s="305"/>
      <c r="HA40" s="305"/>
      <c r="HB40" s="305"/>
      <c r="HC40" s="305"/>
      <c r="HD40" s="305"/>
      <c r="HE40" s="305"/>
      <c r="HF40" s="305"/>
      <c r="HG40" s="305"/>
      <c r="HH40" s="305"/>
      <c r="HI40" s="305"/>
      <c r="HJ40" s="305"/>
      <c r="HK40" s="305"/>
      <c r="HL40" s="305"/>
      <c r="HM40" s="305"/>
      <c r="HN40" s="305"/>
      <c r="HO40" s="305"/>
      <c r="HP40" s="305"/>
      <c r="HQ40" s="305"/>
      <c r="HR40" s="305"/>
      <c r="HS40" s="305"/>
      <c r="HT40" s="305"/>
      <c r="HU40" s="305"/>
      <c r="HV40" s="305"/>
      <c r="HW40" s="305"/>
      <c r="HX40" s="305"/>
      <c r="HY40" s="305"/>
      <c r="HZ40" s="305"/>
      <c r="IA40" s="305"/>
      <c r="IB40" s="305"/>
      <c r="IC40" s="305"/>
      <c r="ID40" s="305"/>
      <c r="IE40" s="305"/>
      <c r="IF40" s="305"/>
      <c r="IG40" s="305"/>
      <c r="IH40" s="305"/>
      <c r="II40" s="305"/>
      <c r="IJ40" s="305"/>
      <c r="IK40" s="305"/>
      <c r="IL40" s="305"/>
      <c r="IM40" s="305"/>
      <c r="IN40" s="305"/>
      <c r="IO40" s="305"/>
      <c r="IP40" s="305"/>
      <c r="IQ40" s="305"/>
      <c r="IR40" s="305"/>
      <c r="IS40" s="305"/>
      <c r="IT40" s="305"/>
      <c r="IU40" s="305"/>
      <c r="IV40" s="305"/>
      <c r="IW40" s="30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99</v>
      </c>
      <c r="M41" s="81"/>
      <c r="N41" s="308" t="n">
        <f aca="false">SUM(N10:N40)</f>
        <v>0</v>
      </c>
      <c r="O41" s="78"/>
      <c r="P41" s="78"/>
      <c r="Q41" s="78"/>
      <c r="R41" s="78"/>
      <c r="S41" s="78"/>
      <c r="T41" s="78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5"/>
      <c r="BE41" s="305"/>
      <c r="BF41" s="305"/>
      <c r="BG41" s="305"/>
      <c r="BH41" s="305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5"/>
      <c r="CI41" s="305"/>
      <c r="CJ41" s="305"/>
      <c r="CK41" s="305"/>
      <c r="CL41" s="305"/>
      <c r="CM41" s="305"/>
      <c r="CN41" s="305"/>
      <c r="CO41" s="305"/>
      <c r="CP41" s="305"/>
      <c r="CQ41" s="305"/>
      <c r="CR41" s="305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305"/>
      <c r="DJ41" s="305"/>
      <c r="DK41" s="305"/>
      <c r="DL41" s="305"/>
      <c r="DM41" s="305"/>
      <c r="DN41" s="305"/>
      <c r="DO41" s="305"/>
      <c r="DP41" s="305"/>
      <c r="DQ41" s="305"/>
      <c r="DR41" s="305"/>
      <c r="DS41" s="305"/>
      <c r="DT41" s="305"/>
      <c r="DU41" s="305"/>
      <c r="DV41" s="305"/>
      <c r="DW41" s="305"/>
      <c r="DX41" s="305"/>
      <c r="DY41" s="305"/>
      <c r="DZ41" s="305"/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05"/>
      <c r="EN41" s="305"/>
      <c r="EO41" s="305"/>
      <c r="EP41" s="305"/>
      <c r="EQ41" s="305"/>
      <c r="ER41" s="305"/>
      <c r="ES41" s="305"/>
      <c r="ET41" s="305"/>
      <c r="EU41" s="305"/>
      <c r="EV41" s="305"/>
      <c r="EW41" s="305"/>
      <c r="EX41" s="305"/>
      <c r="EY41" s="305"/>
      <c r="EZ41" s="305"/>
      <c r="FA41" s="305"/>
      <c r="FB41" s="305"/>
      <c r="FC41" s="305"/>
      <c r="FD41" s="305"/>
      <c r="FE41" s="305"/>
      <c r="FF41" s="305"/>
      <c r="FG41" s="305"/>
      <c r="FH41" s="305"/>
      <c r="FI41" s="305"/>
      <c r="FJ41" s="305"/>
      <c r="FK41" s="305"/>
      <c r="FL41" s="305"/>
      <c r="FM41" s="305"/>
      <c r="FN41" s="305"/>
      <c r="FO41" s="305"/>
      <c r="FP41" s="305"/>
      <c r="FQ41" s="305"/>
      <c r="FR41" s="305"/>
      <c r="FS41" s="305"/>
      <c r="FT41" s="305"/>
      <c r="FU41" s="305"/>
      <c r="FV41" s="305"/>
      <c r="FW41" s="305"/>
      <c r="FX41" s="305"/>
      <c r="FY41" s="305"/>
      <c r="FZ41" s="305"/>
      <c r="GA41" s="305"/>
      <c r="GB41" s="305"/>
      <c r="GC41" s="305"/>
      <c r="GD41" s="305"/>
      <c r="GE41" s="305"/>
      <c r="GF41" s="305"/>
      <c r="GG41" s="305"/>
      <c r="GH41" s="305"/>
      <c r="GI41" s="305"/>
      <c r="GJ41" s="305"/>
      <c r="GK41" s="305"/>
      <c r="GL41" s="305"/>
      <c r="GM41" s="305"/>
      <c r="GN41" s="305"/>
      <c r="GO41" s="305"/>
      <c r="GP41" s="305"/>
      <c r="GQ41" s="305"/>
      <c r="GR41" s="305"/>
      <c r="GS41" s="305"/>
      <c r="GT41" s="305"/>
      <c r="GU41" s="305"/>
      <c r="GV41" s="305"/>
      <c r="GW41" s="305"/>
      <c r="GX41" s="305"/>
      <c r="GY41" s="305"/>
      <c r="GZ41" s="305"/>
      <c r="HA41" s="305"/>
      <c r="HB41" s="305"/>
      <c r="HC41" s="305"/>
      <c r="HD41" s="305"/>
      <c r="HE41" s="305"/>
      <c r="HF41" s="305"/>
      <c r="HG41" s="305"/>
      <c r="HH41" s="305"/>
      <c r="HI41" s="305"/>
      <c r="HJ41" s="305"/>
      <c r="HK41" s="305"/>
      <c r="HL41" s="305"/>
      <c r="HM41" s="305"/>
      <c r="HN41" s="305"/>
      <c r="HO41" s="305"/>
      <c r="HP41" s="305"/>
      <c r="HQ41" s="305"/>
      <c r="HR41" s="305"/>
      <c r="HS41" s="305"/>
      <c r="HT41" s="305"/>
      <c r="HU41" s="305"/>
      <c r="HV41" s="305"/>
      <c r="HW41" s="305"/>
      <c r="HX41" s="305"/>
      <c r="HY41" s="305"/>
      <c r="HZ41" s="305"/>
      <c r="IA41" s="305"/>
      <c r="IB41" s="305"/>
      <c r="IC41" s="305"/>
      <c r="ID41" s="305"/>
      <c r="IE41" s="305"/>
      <c r="IF41" s="305"/>
      <c r="IG41" s="305"/>
      <c r="IH41" s="305"/>
      <c r="II41" s="305"/>
      <c r="IJ41" s="305"/>
      <c r="IK41" s="305"/>
      <c r="IL41" s="305"/>
      <c r="IM41" s="305"/>
      <c r="IN41" s="305"/>
      <c r="IO41" s="305"/>
      <c r="IP41" s="305"/>
      <c r="IQ41" s="305"/>
      <c r="IR41" s="305"/>
      <c r="IS41" s="305"/>
      <c r="IT41" s="305"/>
      <c r="IU41" s="305"/>
      <c r="IV41" s="305"/>
      <c r="IW41" s="305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224" t="s">
        <v>101</v>
      </c>
      <c r="L42" s="241"/>
      <c r="M42" s="309"/>
      <c r="N42" s="310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254" t="s">
        <v>103</v>
      </c>
      <c r="L43" s="241"/>
      <c r="M43" s="309"/>
      <c r="N43" s="310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0"/>
      <c r="L44" s="241"/>
      <c r="M44" s="309"/>
      <c r="N44" s="310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0"/>
      <c r="L45" s="0"/>
      <c r="M45" s="78"/>
      <c r="N45" s="78"/>
      <c r="O45" s="27"/>
      <c r="P45" s="311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2" t="s">
        <v>117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3" t="s">
        <v>108</v>
      </c>
      <c r="M48" s="60"/>
      <c r="N48" s="314" t="s">
        <v>109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15"/>
      <c r="M49" s="73"/>
      <c r="N49" s="269" t="n">
        <f aca="false">IF($L$49=" ",SUMIF($A$10:$A$40,A49,$N$10:$N$40),$K$41*$L$49)</f>
        <v>0</v>
      </c>
      <c r="O49" s="181"/>
      <c r="P49" s="181"/>
      <c r="Q49" s="181"/>
      <c r="R49" s="181"/>
      <c r="S49" s="181"/>
      <c r="T49" s="181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  <c r="FW49" s="182"/>
      <c r="FX49" s="182"/>
      <c r="FY49" s="182"/>
      <c r="FZ49" s="182"/>
      <c r="GA49" s="182"/>
      <c r="GB49" s="182"/>
      <c r="GC49" s="182"/>
      <c r="GD49" s="182"/>
      <c r="GE49" s="182"/>
      <c r="GF49" s="182"/>
      <c r="GG49" s="182"/>
      <c r="GH49" s="182"/>
      <c r="GI49" s="182"/>
      <c r="GJ49" s="182"/>
      <c r="GK49" s="182"/>
      <c r="GL49" s="182"/>
      <c r="GM49" s="182"/>
      <c r="GN49" s="182"/>
      <c r="GO49" s="182"/>
      <c r="GP49" s="182"/>
      <c r="GQ49" s="182"/>
      <c r="GR49" s="182"/>
      <c r="GS49" s="182"/>
      <c r="GT49" s="182"/>
      <c r="GU49" s="182"/>
      <c r="GV49" s="182"/>
      <c r="GW49" s="182"/>
      <c r="GX49" s="182"/>
      <c r="GY49" s="182"/>
      <c r="GZ49" s="182"/>
      <c r="HA49" s="182"/>
      <c r="HB49" s="182"/>
      <c r="HC49" s="182"/>
      <c r="HD49" s="182"/>
      <c r="HE49" s="182"/>
      <c r="HF49" s="182"/>
      <c r="HG49" s="182"/>
      <c r="HH49" s="182"/>
      <c r="HI49" s="182"/>
      <c r="HJ49" s="182"/>
      <c r="HK49" s="182"/>
      <c r="HL49" s="182"/>
      <c r="HM49" s="182"/>
      <c r="HN49" s="182"/>
      <c r="HO49" s="182"/>
      <c r="HP49" s="182"/>
      <c r="HQ49" s="182"/>
      <c r="HR49" s="182"/>
      <c r="HS49" s="182"/>
      <c r="HT49" s="182"/>
      <c r="HU49" s="182"/>
      <c r="HV49" s="182"/>
      <c r="HW49" s="182"/>
      <c r="HX49" s="182"/>
      <c r="HY49" s="182"/>
      <c r="HZ49" s="182"/>
      <c r="IA49" s="182"/>
      <c r="IB49" s="182"/>
      <c r="IC49" s="182"/>
      <c r="ID49" s="182"/>
      <c r="IE49" s="182"/>
      <c r="IF49" s="182"/>
      <c r="IG49" s="182"/>
      <c r="IH49" s="182"/>
      <c r="II49" s="182"/>
      <c r="IJ49" s="182"/>
      <c r="IK49" s="182"/>
      <c r="IL49" s="182"/>
      <c r="IM49" s="182"/>
      <c r="IN49" s="182"/>
      <c r="IO49" s="182"/>
      <c r="IP49" s="182"/>
      <c r="IQ49" s="182"/>
      <c r="IR49" s="182"/>
      <c r="IS49" s="182"/>
      <c r="IT49" s="182"/>
      <c r="IU49" s="182"/>
      <c r="IV49" s="182"/>
      <c r="IW49" s="182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16"/>
      <c r="M50" s="78"/>
      <c r="N50" s="273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15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16"/>
      <c r="M52" s="78"/>
      <c r="N52" s="273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15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16"/>
      <c r="M54" s="78"/>
      <c r="N54" s="273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 t="n">
        <f aca="false">SUM(L49:L54)</f>
        <v>0</v>
      </c>
      <c r="M55" s="318" t="s">
        <v>99</v>
      </c>
      <c r="N55" s="319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0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P57" s="185"/>
      <c r="Q57" s="185"/>
      <c r="R57" s="185"/>
      <c r="S57" s="185"/>
      <c r="T57" s="185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  <c r="IW57" s="184"/>
    </row>
    <row r="58" customFormat="false" ht="21" hidden="true" customHeight="true" outlineLevel="0" collapsed="false">
      <c r="A58" s="18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1"/>
      <c r="P58" s="181"/>
      <c r="Q58" s="181"/>
      <c r="R58" s="181"/>
      <c r="S58" s="181"/>
      <c r="T58" s="181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2"/>
      <c r="GD58" s="182"/>
      <c r="GE58" s="182"/>
      <c r="GF58" s="182"/>
      <c r="GG58" s="182"/>
      <c r="GH58" s="182"/>
      <c r="GI58" s="182"/>
      <c r="GJ58" s="182"/>
      <c r="GK58" s="182"/>
      <c r="GL58" s="182"/>
      <c r="GM58" s="182"/>
      <c r="GN58" s="182"/>
      <c r="GO58" s="182"/>
      <c r="GP58" s="182"/>
      <c r="GQ58" s="182"/>
      <c r="GR58" s="182"/>
      <c r="GS58" s="182"/>
      <c r="GT58" s="182"/>
      <c r="GU58" s="182"/>
      <c r="GV58" s="182"/>
      <c r="GW58" s="182"/>
      <c r="GX58" s="182"/>
      <c r="GY58" s="182"/>
      <c r="GZ58" s="182"/>
      <c r="HA58" s="182"/>
      <c r="HB58" s="182"/>
      <c r="HC58" s="182"/>
      <c r="HD58" s="182"/>
      <c r="HE58" s="182"/>
      <c r="HF58" s="182"/>
      <c r="HG58" s="182"/>
      <c r="HH58" s="182"/>
      <c r="HI58" s="182"/>
      <c r="HJ58" s="182"/>
      <c r="HK58" s="182"/>
      <c r="HL58" s="182"/>
      <c r="HM58" s="182"/>
      <c r="HN58" s="182"/>
      <c r="HO58" s="182"/>
      <c r="HP58" s="182"/>
      <c r="HQ58" s="182"/>
      <c r="HR58" s="182"/>
      <c r="HS58" s="182"/>
      <c r="HT58" s="182"/>
      <c r="HU58" s="182"/>
      <c r="HV58" s="182"/>
      <c r="HW58" s="182"/>
      <c r="HX58" s="182"/>
      <c r="HY58" s="182"/>
      <c r="HZ58" s="182"/>
      <c r="IA58" s="182"/>
      <c r="IB58" s="182"/>
      <c r="IC58" s="182"/>
      <c r="ID58" s="182"/>
      <c r="IE58" s="182"/>
      <c r="IF58" s="182"/>
      <c r="IG58" s="182"/>
      <c r="IH58" s="182"/>
      <c r="II58" s="182"/>
      <c r="IJ58" s="182"/>
      <c r="IK58" s="182"/>
      <c r="IL58" s="182"/>
      <c r="IM58" s="182"/>
      <c r="IN58" s="182"/>
      <c r="IO58" s="182"/>
      <c r="IP58" s="182"/>
      <c r="IQ58" s="182"/>
      <c r="IR58" s="182"/>
      <c r="IS58" s="182"/>
      <c r="IT58" s="182"/>
      <c r="IU58" s="182"/>
      <c r="IV58" s="182"/>
      <c r="IW58" s="182"/>
    </row>
    <row r="59" customFormat="false" ht="21" hidden="true" customHeight="true" outlineLevel="0" collapsed="false">
      <c r="A59" s="182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  <c r="IT71" s="186"/>
      <c r="IU71" s="186"/>
      <c r="IV71" s="186"/>
      <c r="IW71" s="186"/>
    </row>
    <row r="72" customFormat="false" ht="21" hidden="true" customHeight="true" outlineLevel="0" collapsed="false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82"/>
      <c r="EQ72" s="182"/>
      <c r="ER72" s="182"/>
      <c r="ES72" s="182"/>
      <c r="ET72" s="182"/>
      <c r="EU72" s="182"/>
      <c r="EV72" s="182"/>
      <c r="EW72" s="182"/>
      <c r="EX72" s="182"/>
      <c r="EY72" s="182"/>
      <c r="EZ72" s="182"/>
      <c r="FA72" s="182"/>
      <c r="FB72" s="182"/>
      <c r="FC72" s="182"/>
      <c r="FD72" s="182"/>
      <c r="FE72" s="182"/>
      <c r="FF72" s="182"/>
      <c r="FG72" s="182"/>
      <c r="FH72" s="182"/>
      <c r="FI72" s="182"/>
      <c r="FJ72" s="182"/>
      <c r="FK72" s="182"/>
      <c r="FL72" s="182"/>
      <c r="FM72" s="182"/>
      <c r="FN72" s="182"/>
      <c r="FO72" s="182"/>
      <c r="FP72" s="182"/>
      <c r="FQ72" s="182"/>
      <c r="FR72" s="182"/>
      <c r="FS72" s="182"/>
      <c r="FT72" s="182"/>
      <c r="FU72" s="182"/>
      <c r="FV72" s="182"/>
      <c r="FW72" s="182"/>
      <c r="FX72" s="182"/>
      <c r="FY72" s="182"/>
      <c r="FZ72" s="182"/>
      <c r="GA72" s="182"/>
      <c r="GB72" s="182"/>
      <c r="GC72" s="182"/>
      <c r="GD72" s="182"/>
      <c r="GE72" s="182"/>
      <c r="GF72" s="182"/>
      <c r="GG72" s="182"/>
      <c r="GH72" s="182"/>
      <c r="GI72" s="182"/>
      <c r="GJ72" s="182"/>
      <c r="GK72" s="182"/>
      <c r="GL72" s="182"/>
      <c r="GM72" s="182"/>
      <c r="GN72" s="182"/>
      <c r="GO72" s="182"/>
      <c r="GP72" s="182"/>
      <c r="GQ72" s="182"/>
      <c r="GR72" s="182"/>
      <c r="GS72" s="182"/>
      <c r="GT72" s="182"/>
      <c r="GU72" s="182"/>
      <c r="GV72" s="182"/>
      <c r="GW72" s="182"/>
      <c r="GX72" s="182"/>
      <c r="GY72" s="182"/>
      <c r="GZ72" s="182"/>
      <c r="HA72" s="182"/>
      <c r="HB72" s="182"/>
      <c r="HC72" s="182"/>
      <c r="HD72" s="182"/>
      <c r="HE72" s="182"/>
      <c r="HF72" s="182"/>
      <c r="HG72" s="182"/>
      <c r="HH72" s="182"/>
      <c r="HI72" s="182"/>
      <c r="HJ72" s="182"/>
      <c r="HK72" s="182"/>
      <c r="HL72" s="182"/>
      <c r="HM72" s="182"/>
      <c r="HN72" s="182"/>
      <c r="HO72" s="182"/>
      <c r="HP72" s="182"/>
      <c r="HQ72" s="182"/>
      <c r="HR72" s="182"/>
      <c r="HS72" s="182"/>
      <c r="HT72" s="182"/>
      <c r="HU72" s="182"/>
      <c r="HV72" s="182"/>
      <c r="HW72" s="182"/>
      <c r="HX72" s="182"/>
      <c r="HY72" s="182"/>
      <c r="HZ72" s="182"/>
      <c r="IA72" s="182"/>
      <c r="IB72" s="182"/>
      <c r="IC72" s="182"/>
      <c r="ID72" s="182"/>
      <c r="IE72" s="182"/>
      <c r="IF72" s="182"/>
      <c r="IG72" s="182"/>
      <c r="IH72" s="182"/>
      <c r="II72" s="182"/>
      <c r="IJ72" s="182"/>
      <c r="IK72" s="182"/>
      <c r="IL72" s="182"/>
      <c r="IM72" s="182"/>
      <c r="IN72" s="182"/>
      <c r="IO72" s="182"/>
      <c r="IP72" s="182"/>
      <c r="IQ72" s="182"/>
      <c r="IR72" s="182"/>
      <c r="IS72" s="182"/>
      <c r="IT72" s="182"/>
      <c r="IU72" s="182"/>
      <c r="IV72" s="182"/>
      <c r="IW72" s="182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  <c r="FQ95" s="184"/>
      <c r="FR95" s="184"/>
      <c r="FS95" s="184"/>
      <c r="FT95" s="184"/>
      <c r="FU95" s="184"/>
      <c r="FV95" s="184"/>
      <c r="FW95" s="184"/>
      <c r="FX95" s="184"/>
      <c r="FY95" s="184"/>
      <c r="FZ95" s="184"/>
      <c r="GA95" s="184"/>
      <c r="GB95" s="184"/>
      <c r="GC95" s="184"/>
      <c r="GD95" s="184"/>
      <c r="GE95" s="184"/>
      <c r="GF95" s="184"/>
      <c r="GG95" s="184"/>
      <c r="GH95" s="184"/>
      <c r="GI95" s="184"/>
      <c r="GJ95" s="184"/>
      <c r="GK95" s="184"/>
      <c r="GL95" s="184"/>
      <c r="GM95" s="184"/>
      <c r="GN95" s="184"/>
      <c r="GO95" s="184"/>
      <c r="GP95" s="184"/>
      <c r="GQ95" s="184"/>
      <c r="GR95" s="184"/>
      <c r="GS95" s="184"/>
      <c r="GT95" s="184"/>
      <c r="GU95" s="184"/>
      <c r="GV95" s="184"/>
      <c r="GW95" s="184"/>
      <c r="GX95" s="184"/>
      <c r="GY95" s="184"/>
      <c r="GZ95" s="184"/>
      <c r="HA95" s="184"/>
      <c r="HB95" s="184"/>
      <c r="HC95" s="184"/>
      <c r="HD95" s="184"/>
      <c r="HE95" s="184"/>
      <c r="HF95" s="184"/>
      <c r="HG95" s="184"/>
      <c r="HH95" s="184"/>
      <c r="HI95" s="184"/>
      <c r="HJ95" s="184"/>
      <c r="HK95" s="184"/>
      <c r="HL95" s="184"/>
      <c r="HM95" s="184"/>
      <c r="HN95" s="184"/>
      <c r="HO95" s="184"/>
      <c r="HP95" s="184"/>
      <c r="HQ95" s="184"/>
      <c r="HR95" s="184"/>
      <c r="HS95" s="184"/>
      <c r="HT95" s="184"/>
      <c r="HU95" s="184"/>
      <c r="HV95" s="184"/>
      <c r="HW95" s="184"/>
      <c r="HX95" s="184"/>
      <c r="HY95" s="184"/>
      <c r="HZ95" s="184"/>
      <c r="IA95" s="184"/>
      <c r="IB95" s="184"/>
      <c r="IC95" s="184"/>
      <c r="ID95" s="184"/>
      <c r="IE95" s="184"/>
      <c r="IF95" s="184"/>
      <c r="IG95" s="184"/>
      <c r="IH95" s="184"/>
      <c r="II95" s="184"/>
      <c r="IJ95" s="184"/>
      <c r="IK95" s="184"/>
      <c r="IL95" s="184"/>
      <c r="IM95" s="184"/>
      <c r="IN95" s="184"/>
      <c r="IO95" s="184"/>
      <c r="IP95" s="184"/>
      <c r="IQ95" s="184"/>
      <c r="IR95" s="184"/>
      <c r="IS95" s="184"/>
      <c r="IT95" s="184"/>
      <c r="IU95" s="184"/>
      <c r="IV95" s="184"/>
      <c r="IW95" s="184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5.71"/>
    <col collapsed="false" customWidth="true" hidden="false" outlineLevel="0" max="2" min="2" style="189" width="10.99"/>
    <col collapsed="false" customWidth="true" hidden="false" outlineLevel="0" max="3" min="3" style="189" width="8.41"/>
    <col collapsed="false" customWidth="true" hidden="false" outlineLevel="0" max="4" min="4" style="189" width="4.99"/>
    <col collapsed="false" customWidth="true" hidden="false" outlineLevel="0" max="5" min="5" style="189" width="9.28"/>
    <col collapsed="false" customWidth="true" hidden="false" outlineLevel="0" max="6" min="6" style="189" width="11.13"/>
    <col collapsed="false" customWidth="true" hidden="false" outlineLevel="0" max="7" min="7" style="189" width="10.41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false" hidden="false" outlineLevel="0" max="10" min="10" style="189" width="12.56"/>
    <col collapsed="false" customWidth="true" hidden="false" outlineLevel="0" max="11" min="11" style="189" width="12.7"/>
    <col collapsed="false" customWidth="true" hidden="false" outlineLevel="0" max="12" min="12" style="189" width="9.99"/>
    <col collapsed="false" customWidth="true" hidden="false" outlineLevel="0" max="13" min="13" style="189" width="10.85"/>
    <col collapsed="false" customWidth="true" hidden="false" outlineLevel="0" max="14" min="14" style="189" width="9.41"/>
    <col collapsed="false" customWidth="true" hidden="false" outlineLevel="0" max="15" min="15" style="189" width="20.56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0" t="s">
        <v>86</v>
      </c>
      <c r="B1" s="321"/>
      <c r="C1" s="321"/>
      <c r="D1" s="321"/>
      <c r="E1" s="321"/>
      <c r="F1" s="322"/>
      <c r="G1" s="193"/>
      <c r="H1" s="32"/>
      <c r="I1" s="298"/>
      <c r="J1" s="32"/>
      <c r="K1" s="323"/>
      <c r="L1" s="323"/>
      <c r="M1" s="324"/>
      <c r="N1" s="323"/>
      <c r="O1" s="323"/>
      <c r="P1" s="195"/>
      <c r="Q1" s="195"/>
      <c r="R1" s="195"/>
      <c r="S1" s="195"/>
      <c r="T1" s="195"/>
    </row>
    <row r="2" customFormat="false" ht="20.25" hidden="false" customHeight="true" outlineLevel="0" collapsed="false">
      <c r="A2" s="196" t="s">
        <v>128</v>
      </c>
      <c r="B2" s="321"/>
      <c r="C2" s="321"/>
      <c r="D2" s="321"/>
      <c r="E2" s="321"/>
      <c r="F2" s="325"/>
      <c r="G2" s="326"/>
      <c r="H2" s="37" t="s">
        <v>10</v>
      </c>
      <c r="I2" s="32"/>
      <c r="J2" s="32"/>
      <c r="K2" s="323"/>
      <c r="L2" s="327"/>
      <c r="M2" s="198" t="s">
        <v>88</v>
      </c>
      <c r="N2" s="199" t="str">
        <f aca="false">IF((VALUE('Short Form'!M62)&lt;&gt;0),1+VALUE('Short Form'!H62)+VALUE('Short Form'!I62)+VALUE('Short Form'!J62)+VALUE('Short Form'!K62)+VALUE('Short Form'!L62)+VALUE('Short Form'!M62),"")</f>
        <v/>
      </c>
      <c r="O2" s="200" t="n">
        <f aca="false">IF((N2=0),"",'Short Form'!$N3)</f>
        <v>3</v>
      </c>
      <c r="P2" s="195"/>
      <c r="Q2" s="195"/>
      <c r="R2" s="195"/>
      <c r="S2" s="195"/>
      <c r="T2" s="195"/>
    </row>
    <row r="3" customFormat="false" ht="9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1" t="s">
        <v>18</v>
      </c>
      <c r="I4" s="202"/>
      <c r="J4" s="203"/>
      <c r="K4" s="46" t="s">
        <v>19</v>
      </c>
      <c r="L4" s="202"/>
      <c r="M4" s="202"/>
      <c r="N4" s="202"/>
      <c r="O4" s="204"/>
      <c r="P4" s="195"/>
      <c r="Q4" s="195"/>
      <c r="R4" s="195"/>
      <c r="S4" s="195"/>
      <c r="T4" s="195"/>
    </row>
    <row r="5" customFormat="false" ht="15.75" hidden="false" customHeight="true" outlineLevel="0" collapsed="false">
      <c r="A5" s="205" t="str">
        <f aca="false">'Short Form'!A6</f>
        <v>Fleming</v>
      </c>
      <c r="B5" s="205"/>
      <c r="C5" s="205"/>
      <c r="D5" s="205"/>
      <c r="E5" s="206" t="str">
        <f aca="false">'Short Form'!E6</f>
        <v>Rosalee T.</v>
      </c>
      <c r="F5" s="69"/>
      <c r="G5" s="54"/>
      <c r="H5" s="207" t="str">
        <f aca="false">'Short Form'!H6</f>
        <v>Ex. Asst. to Ch/CEO</v>
      </c>
      <c r="I5" s="207"/>
      <c r="J5" s="207"/>
      <c r="K5" s="208" t="str">
        <f aca="false">'Short Form'!K6</f>
        <v>456-60-6258</v>
      </c>
      <c r="L5" s="208"/>
      <c r="M5" s="208"/>
      <c r="N5" s="209"/>
      <c r="O5" s="210"/>
      <c r="P5" s="328"/>
      <c r="Q5" s="211"/>
      <c r="R5" s="211"/>
      <c r="S5" s="211"/>
      <c r="T5" s="211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4.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" hidden="false" customHeight="true" outlineLevel="0" collapsed="false">
      <c r="A7" s="117" t="s">
        <v>120</v>
      </c>
      <c r="B7" s="329"/>
      <c r="C7" s="329"/>
      <c r="D7" s="300"/>
      <c r="E7" s="330"/>
      <c r="F7" s="330"/>
      <c r="G7" s="331"/>
      <c r="H7" s="332"/>
      <c r="I7" s="332"/>
      <c r="J7" s="332"/>
      <c r="K7" s="333"/>
      <c r="L7" s="333"/>
      <c r="M7" s="192"/>
      <c r="N7" s="192"/>
      <c r="O7" s="195"/>
      <c r="P7" s="195"/>
      <c r="Q7" s="195"/>
      <c r="R7" s="195"/>
      <c r="S7" s="195"/>
      <c r="T7" s="195"/>
    </row>
    <row r="8" customFormat="false" ht="15" hidden="false" customHeight="true" outlineLevel="0" collapsed="false">
      <c r="A8" s="223" t="s">
        <v>91</v>
      </c>
      <c r="B8" s="220"/>
      <c r="C8" s="225"/>
      <c r="D8" s="220"/>
      <c r="E8" s="225"/>
      <c r="F8" s="225"/>
      <c r="G8" s="226"/>
      <c r="H8" s="227"/>
      <c r="I8" s="333"/>
      <c r="J8" s="333"/>
      <c r="K8" s="333"/>
      <c r="L8" s="333"/>
      <c r="M8" s="227"/>
      <c r="N8" s="227"/>
      <c r="O8" s="195"/>
      <c r="P8" s="195"/>
      <c r="Q8" s="195"/>
      <c r="R8" s="195"/>
      <c r="S8" s="195"/>
      <c r="T8" s="195"/>
    </row>
    <row r="9" customFormat="false" ht="15.75" hidden="false" customHeight="true" outlineLevel="0" collapsed="false">
      <c r="A9" s="81" t="s">
        <v>92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95</v>
      </c>
      <c r="N9" s="81" t="s">
        <v>37</v>
      </c>
      <c r="O9" s="81" t="s">
        <v>96</v>
      </c>
      <c r="P9" s="195"/>
      <c r="Q9" s="195"/>
      <c r="R9" s="195"/>
      <c r="S9" s="195"/>
      <c r="T9" s="195"/>
    </row>
    <row r="10" customFormat="false" ht="24" hidden="false" customHeight="true" outlineLevel="0" collapsed="false">
      <c r="A10" s="228"/>
      <c r="B10" s="229"/>
      <c r="C10" s="237"/>
      <c r="D10" s="231"/>
      <c r="E10" s="231"/>
      <c r="F10" s="231"/>
      <c r="G10" s="231"/>
      <c r="H10" s="231"/>
      <c r="I10" s="232"/>
      <c r="J10" s="231"/>
      <c r="K10" s="231"/>
      <c r="L10" s="231"/>
      <c r="M10" s="336"/>
      <c r="N10" s="335"/>
      <c r="O10" s="94" t="n">
        <f aca="false">IF(N10=" ",M10*1,M10*N10)</f>
        <v>0</v>
      </c>
      <c r="P10" s="227"/>
      <c r="Q10" s="227"/>
      <c r="R10" s="227"/>
      <c r="S10" s="227"/>
      <c r="T10" s="227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</row>
    <row r="11" customFormat="false" ht="24" hidden="false" customHeight="true" outlineLevel="0" collapsed="false">
      <c r="A11" s="228"/>
      <c r="B11" s="229"/>
      <c r="C11" s="237"/>
      <c r="D11" s="231"/>
      <c r="E11" s="231"/>
      <c r="F11" s="231"/>
      <c r="G11" s="231"/>
      <c r="H11" s="231"/>
      <c r="I11" s="231"/>
      <c r="J11" s="231"/>
      <c r="K11" s="231"/>
      <c r="L11" s="231"/>
      <c r="M11" s="336"/>
      <c r="N11" s="335"/>
      <c r="O11" s="94" t="n">
        <f aca="false">IF(N11=" ",M11*1,M11*N11)</f>
        <v>0</v>
      </c>
      <c r="P11" s="227"/>
      <c r="Q11" s="227"/>
      <c r="R11" s="227"/>
      <c r="S11" s="227"/>
      <c r="T11" s="227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  <c r="IW11" s="236"/>
    </row>
    <row r="12" customFormat="false" ht="24" hidden="false" customHeight="true" outlineLevel="0" collapsed="false">
      <c r="A12" s="228"/>
      <c r="B12" s="229"/>
      <c r="C12" s="237"/>
      <c r="D12" s="231"/>
      <c r="E12" s="231"/>
      <c r="F12" s="231"/>
      <c r="G12" s="231"/>
      <c r="H12" s="231"/>
      <c r="I12" s="231"/>
      <c r="J12" s="231"/>
      <c r="K12" s="231"/>
      <c r="L12" s="231"/>
      <c r="M12" s="336"/>
      <c r="N12" s="335"/>
      <c r="O12" s="94" t="n">
        <f aca="false">IF(N12=" ",M12*1,M12*N12)</f>
        <v>0</v>
      </c>
      <c r="P12" s="227"/>
      <c r="Q12" s="227"/>
      <c r="R12" s="227"/>
      <c r="S12" s="227"/>
      <c r="T12" s="227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1"/>
      <c r="M13" s="336"/>
      <c r="N13" s="335"/>
      <c r="O13" s="94" t="n">
        <f aca="false">IF(N13=" ",M13*1,M13*N13)</f>
        <v>0</v>
      </c>
      <c r="P13" s="227"/>
      <c r="Q13" s="227"/>
      <c r="R13" s="227"/>
      <c r="S13" s="227"/>
      <c r="T13" s="227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1"/>
      <c r="M14" s="336"/>
      <c r="N14" s="335"/>
      <c r="O14" s="94" t="n">
        <f aca="false">IF(N14=" ",M14*1,M14*N14)</f>
        <v>0</v>
      </c>
      <c r="P14" s="227"/>
      <c r="Q14" s="227"/>
      <c r="R14" s="227"/>
      <c r="S14" s="227"/>
      <c r="T14" s="227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1"/>
      <c r="M15" s="336"/>
      <c r="N15" s="335"/>
      <c r="O15" s="94" t="n">
        <f aca="false">IF(N15=" ",M15*1,M15*N15)</f>
        <v>0</v>
      </c>
      <c r="P15" s="227"/>
      <c r="Q15" s="227"/>
      <c r="R15" s="227"/>
      <c r="S15" s="227"/>
      <c r="T15" s="227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1"/>
      <c r="M16" s="336"/>
      <c r="N16" s="335"/>
      <c r="O16" s="94" t="n">
        <f aca="false">IF(N16=" ",M16*1,M16*N16)</f>
        <v>0</v>
      </c>
      <c r="P16" s="227"/>
      <c r="Q16" s="227"/>
      <c r="R16" s="227"/>
      <c r="S16" s="227"/>
      <c r="T16" s="227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1"/>
      <c r="M17" s="336"/>
      <c r="N17" s="335"/>
      <c r="O17" s="94" t="n">
        <f aca="false">IF(N17=" ",M17*1,M17*N17)</f>
        <v>0</v>
      </c>
      <c r="P17" s="227"/>
      <c r="Q17" s="227"/>
      <c r="R17" s="227"/>
      <c r="S17" s="227"/>
      <c r="T17" s="227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1"/>
      <c r="F18" s="231"/>
      <c r="G18" s="231"/>
      <c r="H18" s="231"/>
      <c r="I18" s="231"/>
      <c r="J18" s="231"/>
      <c r="K18" s="231"/>
      <c r="L18" s="231"/>
      <c r="M18" s="336"/>
      <c r="N18" s="335"/>
      <c r="O18" s="94" t="n">
        <f aca="false">IF(N18=" ",M18*1,M18*N18)</f>
        <v>0</v>
      </c>
      <c r="P18" s="227"/>
      <c r="Q18" s="227"/>
      <c r="R18" s="227"/>
      <c r="S18" s="227"/>
      <c r="T18" s="227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1"/>
      <c r="M19" s="336"/>
      <c r="N19" s="335"/>
      <c r="O19" s="94" t="n">
        <f aca="false">IF(N19=" ",M19*1,M19*N19)</f>
        <v>0</v>
      </c>
      <c r="P19" s="227"/>
      <c r="Q19" s="227"/>
      <c r="R19" s="227"/>
      <c r="S19" s="227"/>
      <c r="T19" s="227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1"/>
      <c r="M20" s="336"/>
      <c r="N20" s="335"/>
      <c r="O20" s="94" t="n">
        <f aca="false">IF(N20=" ",M20*1,M20*N20)</f>
        <v>0</v>
      </c>
      <c r="P20" s="227"/>
      <c r="Q20" s="227"/>
      <c r="R20" s="227"/>
      <c r="S20" s="227"/>
      <c r="T20" s="227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1"/>
      <c r="M21" s="336"/>
      <c r="N21" s="335"/>
      <c r="O21" s="94" t="n">
        <f aca="false">IF(N21=" ",M21*1,M21*N21)</f>
        <v>0</v>
      </c>
      <c r="P21" s="227"/>
      <c r="Q21" s="227"/>
      <c r="R21" s="227"/>
      <c r="S21" s="227"/>
      <c r="T21" s="227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1"/>
      <c r="M22" s="336"/>
      <c r="N22" s="335"/>
      <c r="O22" s="94" t="n">
        <f aca="false">IF(N22=" ",M22*1,M22*N22)</f>
        <v>0</v>
      </c>
      <c r="P22" s="227"/>
      <c r="Q22" s="227"/>
      <c r="R22" s="227"/>
      <c r="S22" s="227"/>
      <c r="T22" s="227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1"/>
      <c r="M23" s="336"/>
      <c r="N23" s="335"/>
      <c r="O23" s="94" t="n">
        <f aca="false">IF(N23=" ",M23*1,M23*N23)</f>
        <v>0</v>
      </c>
      <c r="P23" s="227"/>
      <c r="Q23" s="227"/>
      <c r="R23" s="227"/>
      <c r="S23" s="227"/>
      <c r="T23" s="227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1"/>
      <c r="M24" s="336"/>
      <c r="N24" s="335"/>
      <c r="O24" s="94" t="n">
        <f aca="false">IF(N24=" ",M24*1,M24*N24)</f>
        <v>0</v>
      </c>
      <c r="P24" s="227"/>
      <c r="Q24" s="227"/>
      <c r="R24" s="227"/>
      <c r="S24" s="227"/>
      <c r="T24" s="227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1"/>
      <c r="M25" s="336"/>
      <c r="N25" s="335"/>
      <c r="O25" s="94" t="n">
        <f aca="false">IF(N25=" ",M25*1,M25*N25)</f>
        <v>0</v>
      </c>
      <c r="P25" s="227"/>
      <c r="Q25" s="227"/>
      <c r="R25" s="227"/>
      <c r="S25" s="227"/>
      <c r="T25" s="227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1"/>
      <c r="M26" s="336"/>
      <c r="N26" s="335"/>
      <c r="O26" s="94" t="n">
        <f aca="false">IF(N26=" ",M26*1,M26*N26)</f>
        <v>0</v>
      </c>
      <c r="P26" s="227"/>
      <c r="Q26" s="227"/>
      <c r="R26" s="227"/>
      <c r="S26" s="227"/>
      <c r="T26" s="227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1"/>
      <c r="M27" s="336"/>
      <c r="N27" s="335"/>
      <c r="O27" s="94" t="n">
        <f aca="false">IF(N27=" ",M27*1,M27*N27)</f>
        <v>0</v>
      </c>
      <c r="P27" s="227"/>
      <c r="Q27" s="227"/>
      <c r="R27" s="227"/>
      <c r="S27" s="227"/>
      <c r="T27" s="227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1"/>
      <c r="M28" s="336"/>
      <c r="N28" s="335"/>
      <c r="O28" s="94" t="n">
        <f aca="false">IF(N28=" ",M28*1,M28*N28)</f>
        <v>0</v>
      </c>
      <c r="P28" s="227"/>
      <c r="Q28" s="227"/>
      <c r="R28" s="227"/>
      <c r="S28" s="227"/>
      <c r="T28" s="227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7"/>
      <c r="D29" s="231"/>
      <c r="E29" s="231"/>
      <c r="F29" s="231"/>
      <c r="G29" s="231"/>
      <c r="H29" s="231"/>
      <c r="I29" s="231"/>
      <c r="J29" s="231"/>
      <c r="K29" s="231"/>
      <c r="L29" s="231"/>
      <c r="M29" s="336"/>
      <c r="N29" s="335"/>
      <c r="O29" s="94" t="n">
        <f aca="false">IF(N29=" ",M29*1,M29*N29)</f>
        <v>0</v>
      </c>
      <c r="P29" s="227"/>
      <c r="Q29" s="227"/>
      <c r="R29" s="227"/>
      <c r="S29" s="227"/>
      <c r="T29" s="227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1"/>
      <c r="M30" s="336"/>
      <c r="N30" s="335"/>
      <c r="O30" s="94" t="n">
        <f aca="false">IF(N30=" ",M30*1,M30*N30)</f>
        <v>0</v>
      </c>
      <c r="P30" s="227"/>
      <c r="Q30" s="227"/>
      <c r="R30" s="227"/>
      <c r="S30" s="227"/>
      <c r="T30" s="227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1"/>
      <c r="M31" s="336"/>
      <c r="N31" s="335"/>
      <c r="O31" s="94" t="n">
        <f aca="false">IF(N31=" ",M31*1,M31*N31)</f>
        <v>0</v>
      </c>
      <c r="P31" s="227"/>
      <c r="Q31" s="227"/>
      <c r="R31" s="227"/>
      <c r="S31" s="227"/>
      <c r="T31" s="227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1"/>
      <c r="M32" s="336"/>
      <c r="N32" s="335"/>
      <c r="O32" s="94" t="n">
        <f aca="false">IF(N32=" ",M32*1,M32*N32)</f>
        <v>0</v>
      </c>
      <c r="P32" s="227"/>
      <c r="Q32" s="227"/>
      <c r="R32" s="227"/>
      <c r="S32" s="227"/>
      <c r="T32" s="227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1"/>
      <c r="M33" s="336"/>
      <c r="N33" s="335"/>
      <c r="O33" s="94" t="n">
        <f aca="false">IF(N33=" ",M33*1,M33*N33)</f>
        <v>0</v>
      </c>
      <c r="P33" s="227"/>
      <c r="Q33" s="227"/>
      <c r="R33" s="227"/>
      <c r="S33" s="227"/>
      <c r="T33" s="227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1"/>
      <c r="M34" s="336"/>
      <c r="N34" s="335"/>
      <c r="O34" s="94" t="n">
        <f aca="false">IF(N34=" ",M34*1,M34*N34)</f>
        <v>0</v>
      </c>
      <c r="P34" s="227"/>
      <c r="Q34" s="227"/>
      <c r="R34" s="227"/>
      <c r="S34" s="227"/>
      <c r="T34" s="227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1"/>
      <c r="M35" s="336"/>
      <c r="N35" s="335"/>
      <c r="O35" s="94" t="n">
        <f aca="false">IF(N35=" ",M35*1,M35*N35)</f>
        <v>0</v>
      </c>
      <c r="P35" s="227"/>
      <c r="Q35" s="227"/>
      <c r="R35" s="227"/>
      <c r="S35" s="227"/>
      <c r="T35" s="227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1"/>
      <c r="M36" s="336"/>
      <c r="N36" s="335"/>
      <c r="O36" s="94" t="n">
        <f aca="false">IF(N36=" ",M36*1,M36*N36)</f>
        <v>0</v>
      </c>
      <c r="P36" s="227"/>
      <c r="Q36" s="227"/>
      <c r="R36" s="227"/>
      <c r="S36" s="227"/>
      <c r="T36" s="227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1"/>
      <c r="M37" s="336"/>
      <c r="N37" s="335"/>
      <c r="O37" s="94" t="n">
        <f aca="false">IF(N37=" ",M37*1,M37*N37)</f>
        <v>0</v>
      </c>
      <c r="P37" s="227"/>
      <c r="Q37" s="227"/>
      <c r="R37" s="227"/>
      <c r="S37" s="227"/>
      <c r="T37" s="227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1"/>
      <c r="M38" s="336"/>
      <c r="N38" s="335"/>
      <c r="O38" s="94" t="n">
        <f aca="false">IF(N38=" ",M38*1,M38*N38)</f>
        <v>0</v>
      </c>
      <c r="P38" s="227"/>
      <c r="Q38" s="227"/>
      <c r="R38" s="227"/>
      <c r="S38" s="227"/>
      <c r="T38" s="227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1"/>
      <c r="M39" s="336"/>
      <c r="N39" s="335"/>
      <c r="O39" s="94" t="n">
        <f aca="false">IF(N39=" ",M39*1,M39*N39)</f>
        <v>0</v>
      </c>
      <c r="P39" s="227"/>
      <c r="Q39" s="227"/>
      <c r="R39" s="227"/>
      <c r="S39" s="227"/>
      <c r="T39" s="227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1"/>
      <c r="M40" s="336"/>
      <c r="N40" s="335"/>
      <c r="O40" s="94" t="n">
        <f aca="false">IF(N40=" ",M40*1,M40*N40)</f>
        <v>0</v>
      </c>
      <c r="P40" s="227"/>
      <c r="Q40" s="227"/>
      <c r="R40" s="227"/>
      <c r="S40" s="227"/>
      <c r="T40" s="227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97</v>
      </c>
      <c r="G41" s="242"/>
      <c r="H41" s="243"/>
      <c r="I41" s="0"/>
      <c r="J41" s="244" t="s">
        <v>98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99</v>
      </c>
      <c r="N41" s="81"/>
      <c r="O41" s="246" t="n">
        <f aca="false">SUM(O10:O40)</f>
        <v>0</v>
      </c>
      <c r="P41" s="227"/>
      <c r="Q41" s="227"/>
      <c r="R41" s="227"/>
      <c r="S41" s="227"/>
      <c r="T41" s="227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100</v>
      </c>
      <c r="G42" s="242"/>
      <c r="H42" s="0"/>
      <c r="I42" s="0"/>
      <c r="J42" s="194"/>
      <c r="K42" s="0"/>
      <c r="L42" s="224" t="s">
        <v>101</v>
      </c>
      <c r="M42" s="250"/>
      <c r="N42" s="251"/>
      <c r="O42" s="252"/>
      <c r="P42" s="227"/>
      <c r="Q42" s="227"/>
      <c r="R42" s="227"/>
      <c r="S42" s="227"/>
      <c r="T42" s="227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102</v>
      </c>
      <c r="G43" s="242"/>
      <c r="H43" s="0"/>
      <c r="I43" s="0"/>
      <c r="J43" s="0"/>
      <c r="K43" s="0"/>
      <c r="L43" s="254" t="s">
        <v>103</v>
      </c>
      <c r="M43" s="250"/>
      <c r="N43" s="251"/>
      <c r="O43" s="252"/>
      <c r="P43" s="227"/>
      <c r="Q43" s="227"/>
      <c r="R43" s="227"/>
      <c r="S43" s="227"/>
      <c r="T43" s="227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104</v>
      </c>
      <c r="G44" s="242"/>
      <c r="H44" s="0"/>
      <c r="I44" s="0"/>
      <c r="J44" s="0"/>
      <c r="K44" s="0"/>
      <c r="L44" s="241"/>
      <c r="M44" s="250"/>
      <c r="N44" s="251"/>
      <c r="O44" s="252"/>
      <c r="P44" s="227"/>
      <c r="Q44" s="227"/>
      <c r="R44" s="227"/>
      <c r="S44" s="227"/>
      <c r="T44" s="227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105</v>
      </c>
      <c r="G45" s="242"/>
      <c r="H45" s="0"/>
      <c r="I45" s="0"/>
      <c r="J45" s="258"/>
      <c r="K45" s="258"/>
      <c r="L45" s="241"/>
      <c r="M45" s="250"/>
      <c r="N45" s="251"/>
      <c r="O45" s="252"/>
      <c r="P45" s="227"/>
      <c r="Q45" s="227"/>
      <c r="R45" s="227"/>
      <c r="S45" s="227"/>
      <c r="T45" s="227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106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107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7"/>
      <c r="Q47" s="227"/>
      <c r="R47" s="227"/>
      <c r="S47" s="227"/>
      <c r="T47" s="227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7" t="s">
        <v>108</v>
      </c>
      <c r="M48" s="263"/>
      <c r="N48" s="251"/>
      <c r="O48" s="81" t="s">
        <v>109</v>
      </c>
      <c r="P48" s="227"/>
      <c r="Q48" s="227"/>
      <c r="R48" s="227"/>
      <c r="S48" s="227"/>
      <c r="T48" s="227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38"/>
      <c r="M49" s="194"/>
      <c r="N49" s="251"/>
      <c r="O49" s="269" t="n">
        <f aca="false">IF($L$49=" ",SUMIF($A$10:$A$40,A49,$O$10:$O$40),$K$41*$L$49)</f>
        <v>0</v>
      </c>
      <c r="P49" s="195"/>
      <c r="Q49" s="195"/>
      <c r="R49" s="195"/>
      <c r="S49" s="195"/>
      <c r="T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39"/>
      <c r="M50" s="272"/>
      <c r="N50" s="251"/>
      <c r="O50" s="273" t="n">
        <f aca="false">IF($L$50=" ",SUMIF($A$10:$A$40,A50,$O$10:$O$40),$K$41*$L$50)</f>
        <v>0</v>
      </c>
      <c r="P50" s="195"/>
      <c r="Q50" s="195"/>
      <c r="R50" s="195"/>
      <c r="S50" s="195"/>
      <c r="T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38"/>
      <c r="M51" s="194"/>
      <c r="N51" s="194"/>
      <c r="O51" s="269" t="n">
        <f aca="false">IF($L$51=" ",SUMIF($A$10:$A$40,A51,$O$10:$O$40),$K$41*$L$51)</f>
        <v>0</v>
      </c>
      <c r="P51" s="195"/>
      <c r="Q51" s="195"/>
      <c r="R51" s="195"/>
      <c r="S51" s="195"/>
      <c r="T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39"/>
      <c r="M52" s="194"/>
      <c r="N52" s="194"/>
      <c r="O52" s="273" t="n">
        <f aca="false">IF($L$52=" ",SUMIF($A$10:$A$40,A52,$O$10:$O$40),$K$41*$L$52)</f>
        <v>0</v>
      </c>
      <c r="P52" s="195"/>
      <c r="Q52" s="195"/>
      <c r="R52" s="195"/>
      <c r="S52" s="195"/>
      <c r="T52" s="195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38"/>
      <c r="M53" s="194"/>
      <c r="N53" s="194"/>
      <c r="O53" s="269" t="n">
        <f aca="false">IF($L$53=" ",SUMIF($A$10:$A$40,A53,$O$10:$O$40),$K$41*$L$53)</f>
        <v>0</v>
      </c>
      <c r="P53" s="227"/>
      <c r="Q53" s="227"/>
      <c r="R53" s="227"/>
      <c r="S53" s="227"/>
      <c r="T53" s="227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39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81" t="s">
        <v>99</v>
      </c>
      <c r="N55" s="81"/>
      <c r="O55" s="246" t="n">
        <f aca="false">SUM(O49:O54)</f>
        <v>0</v>
      </c>
      <c r="P55" s="195"/>
      <c r="Q55" s="195"/>
      <c r="R55" s="195"/>
      <c r="S55" s="195"/>
      <c r="T55" s="195"/>
    </row>
    <row r="56" customFormat="false" ht="17.1" hidden="false" customHeight="true" outlineLevel="0" collapsed="false">
      <c r="A56" s="278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36"/>
      <c r="M57" s="236"/>
      <c r="N57" s="236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27"/>
      <c r="Q61" s="227"/>
      <c r="R61" s="227"/>
      <c r="S61" s="227"/>
      <c r="T61" s="227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27"/>
      <c r="Q62" s="227"/>
      <c r="R62" s="227"/>
      <c r="S62" s="227"/>
      <c r="T62" s="227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27"/>
      <c r="Q63" s="227"/>
      <c r="R63" s="227"/>
      <c r="S63" s="227"/>
      <c r="T63" s="227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27"/>
      <c r="Q64" s="227"/>
      <c r="R64" s="227"/>
      <c r="S64" s="227"/>
      <c r="T64" s="227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7.1" hidden="true" customHeight="true" outlineLevel="0" collapsed="false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7.1" hidden="true" customHeight="true" outlineLevel="0" collapsed="false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  <c r="HB70" s="236"/>
      <c r="HC70" s="236"/>
      <c r="HD70" s="236"/>
      <c r="HE70" s="236"/>
      <c r="HF70" s="236"/>
      <c r="HG70" s="236"/>
      <c r="HH70" s="236"/>
      <c r="HI70" s="236"/>
      <c r="HJ70" s="236"/>
      <c r="HK70" s="236"/>
      <c r="HL70" s="236"/>
      <c r="HM70" s="236"/>
      <c r="HN70" s="236"/>
      <c r="HO70" s="236"/>
      <c r="HP70" s="236"/>
      <c r="HQ70" s="236"/>
      <c r="HR70" s="236"/>
      <c r="HS70" s="236"/>
      <c r="HT70" s="236"/>
      <c r="HU70" s="236"/>
      <c r="HV70" s="236"/>
      <c r="HW70" s="236"/>
      <c r="HX70" s="236"/>
      <c r="HY70" s="236"/>
      <c r="HZ70" s="236"/>
      <c r="IA70" s="236"/>
      <c r="IB70" s="236"/>
      <c r="IC70" s="236"/>
      <c r="ID70" s="236"/>
      <c r="IE70" s="236"/>
      <c r="IF70" s="236"/>
      <c r="IG70" s="236"/>
      <c r="IH70" s="236"/>
      <c r="II70" s="236"/>
      <c r="IJ70" s="236"/>
      <c r="IK70" s="236"/>
      <c r="IL70" s="236"/>
      <c r="IM70" s="236"/>
      <c r="IN70" s="236"/>
      <c r="IO70" s="236"/>
      <c r="IP70" s="236"/>
      <c r="IQ70" s="236"/>
      <c r="IR70" s="236"/>
      <c r="IS70" s="236"/>
      <c r="IT70" s="236"/>
      <c r="IU70" s="236"/>
      <c r="IV70" s="236"/>
      <c r="IW70" s="236"/>
    </row>
    <row r="71" customFormat="false" ht="17.1" hidden="true" customHeight="true" outlineLevel="0" collapsed="false">
      <c r="A71" s="236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  <c r="HB71" s="236"/>
      <c r="HC71" s="236"/>
      <c r="HD71" s="236"/>
      <c r="HE71" s="236"/>
      <c r="HF71" s="236"/>
      <c r="HG71" s="236"/>
      <c r="HH71" s="236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36"/>
      <c r="IQ71" s="236"/>
      <c r="IR71" s="236"/>
      <c r="IS71" s="236"/>
      <c r="IT71" s="236"/>
      <c r="IU71" s="236"/>
      <c r="IV71" s="236"/>
      <c r="IW71" s="236"/>
    </row>
    <row r="72" customFormat="false" ht="17.1" hidden="true" customHeight="true" outlineLevel="0" collapsed="false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  <c r="HB72" s="236"/>
      <c r="HC72" s="236"/>
      <c r="HD72" s="236"/>
      <c r="HE72" s="236"/>
      <c r="HF72" s="236"/>
      <c r="HG72" s="236"/>
      <c r="HH72" s="236"/>
      <c r="HI72" s="236"/>
      <c r="HJ72" s="236"/>
      <c r="HK72" s="236"/>
      <c r="HL72" s="236"/>
      <c r="HM72" s="236"/>
      <c r="HN72" s="236"/>
      <c r="HO72" s="236"/>
      <c r="HP72" s="236"/>
      <c r="HQ72" s="236"/>
      <c r="HR72" s="236"/>
      <c r="HS72" s="236"/>
      <c r="HT72" s="236"/>
      <c r="HU72" s="236"/>
      <c r="HV72" s="236"/>
      <c r="HW72" s="236"/>
      <c r="HX72" s="236"/>
      <c r="HY72" s="236"/>
      <c r="HZ72" s="236"/>
      <c r="IA72" s="236"/>
      <c r="IB72" s="236"/>
      <c r="IC72" s="236"/>
      <c r="ID72" s="236"/>
      <c r="IE72" s="236"/>
      <c r="IF72" s="236"/>
      <c r="IG72" s="236"/>
      <c r="IH72" s="236"/>
      <c r="II72" s="236"/>
      <c r="IJ72" s="236"/>
      <c r="IK72" s="236"/>
      <c r="IL72" s="236"/>
      <c r="IM72" s="236"/>
      <c r="IN72" s="236"/>
      <c r="IO72" s="236"/>
      <c r="IP72" s="236"/>
      <c r="IQ72" s="236"/>
      <c r="IR72" s="236"/>
      <c r="IS72" s="236"/>
      <c r="IT72" s="236"/>
      <c r="IU72" s="236"/>
      <c r="IV72" s="236"/>
      <c r="IW72" s="236"/>
    </row>
    <row r="73" customFormat="false" ht="17.1" hidden="true" customHeight="true" outlineLevel="0" collapsed="false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  <c r="HB73" s="236"/>
      <c r="HC73" s="236"/>
      <c r="HD73" s="236"/>
      <c r="HE73" s="236"/>
      <c r="HF73" s="236"/>
      <c r="HG73" s="236"/>
      <c r="HH73" s="236"/>
      <c r="HI73" s="236"/>
      <c r="HJ73" s="236"/>
      <c r="HK73" s="236"/>
      <c r="HL73" s="236"/>
      <c r="HM73" s="236"/>
      <c r="HN73" s="236"/>
      <c r="HO73" s="236"/>
      <c r="HP73" s="236"/>
      <c r="HQ73" s="236"/>
      <c r="HR73" s="236"/>
      <c r="HS73" s="236"/>
      <c r="HT73" s="236"/>
      <c r="HU73" s="236"/>
      <c r="HV73" s="236"/>
      <c r="HW73" s="236"/>
      <c r="HX73" s="236"/>
      <c r="HY73" s="236"/>
      <c r="HZ73" s="236"/>
      <c r="IA73" s="236"/>
      <c r="IB73" s="236"/>
      <c r="IC73" s="236"/>
      <c r="ID73" s="236"/>
      <c r="IE73" s="236"/>
      <c r="IF73" s="236"/>
      <c r="IG73" s="236"/>
      <c r="IH73" s="236"/>
      <c r="II73" s="236"/>
      <c r="IJ73" s="236"/>
      <c r="IK73" s="236"/>
      <c r="IL73" s="236"/>
      <c r="IM73" s="236"/>
      <c r="IN73" s="236"/>
      <c r="IO73" s="236"/>
      <c r="IP73" s="236"/>
      <c r="IQ73" s="236"/>
      <c r="IR73" s="236"/>
      <c r="IS73" s="236"/>
      <c r="IT73" s="236"/>
      <c r="IU73" s="236"/>
      <c r="IV73" s="236"/>
      <c r="IW73" s="236"/>
    </row>
    <row r="74" customFormat="false" ht="17.1" hidden="true" customHeight="true" outlineLevel="0" collapsed="false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  <c r="HB74" s="236"/>
      <c r="HC74" s="236"/>
      <c r="HD74" s="236"/>
      <c r="HE74" s="236"/>
      <c r="HF74" s="236"/>
      <c r="HG74" s="236"/>
      <c r="HH74" s="236"/>
      <c r="HI74" s="236"/>
      <c r="HJ74" s="236"/>
      <c r="HK74" s="236"/>
      <c r="HL74" s="236"/>
      <c r="HM74" s="236"/>
      <c r="HN74" s="236"/>
      <c r="HO74" s="236"/>
      <c r="HP74" s="236"/>
      <c r="HQ74" s="236"/>
      <c r="HR74" s="236"/>
      <c r="HS74" s="236"/>
      <c r="HT74" s="236"/>
      <c r="HU74" s="236"/>
      <c r="HV74" s="236"/>
      <c r="HW74" s="236"/>
      <c r="HX74" s="236"/>
      <c r="HY74" s="236"/>
      <c r="HZ74" s="236"/>
      <c r="IA74" s="236"/>
      <c r="IB74" s="236"/>
      <c r="IC74" s="236"/>
      <c r="ID74" s="236"/>
      <c r="IE74" s="236"/>
      <c r="IF74" s="236"/>
      <c r="IG74" s="236"/>
      <c r="IH74" s="236"/>
      <c r="II74" s="236"/>
      <c r="IJ74" s="236"/>
      <c r="IK74" s="236"/>
      <c r="IL74" s="236"/>
      <c r="IM74" s="236"/>
      <c r="IN74" s="236"/>
      <c r="IO74" s="236"/>
      <c r="IP74" s="236"/>
      <c r="IQ74" s="236"/>
      <c r="IR74" s="236"/>
      <c r="IS74" s="236"/>
      <c r="IT74" s="236"/>
      <c r="IU74" s="236"/>
      <c r="IV74" s="236"/>
      <c r="IW74" s="236"/>
    </row>
    <row r="75" customFormat="false" ht="17.1" hidden="true" customHeight="true" outlineLevel="0" collapsed="false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  <c r="HB75" s="236"/>
      <c r="HC75" s="236"/>
      <c r="HD75" s="236"/>
      <c r="HE75" s="236"/>
      <c r="HF75" s="236"/>
      <c r="HG75" s="236"/>
      <c r="HH75" s="236"/>
      <c r="HI75" s="236"/>
      <c r="HJ75" s="236"/>
      <c r="HK75" s="236"/>
      <c r="HL75" s="236"/>
      <c r="HM75" s="236"/>
      <c r="HN75" s="236"/>
      <c r="HO75" s="236"/>
      <c r="HP75" s="236"/>
      <c r="HQ75" s="236"/>
      <c r="HR75" s="236"/>
      <c r="HS75" s="236"/>
      <c r="HT75" s="236"/>
      <c r="HU75" s="236"/>
      <c r="HV75" s="236"/>
      <c r="HW75" s="236"/>
      <c r="HX75" s="236"/>
      <c r="HY75" s="236"/>
      <c r="HZ75" s="236"/>
      <c r="IA75" s="236"/>
      <c r="IB75" s="236"/>
      <c r="IC75" s="236"/>
      <c r="ID75" s="236"/>
      <c r="IE75" s="236"/>
      <c r="IF75" s="236"/>
      <c r="IG75" s="236"/>
      <c r="IH75" s="236"/>
      <c r="II75" s="236"/>
      <c r="IJ75" s="236"/>
      <c r="IK75" s="236"/>
      <c r="IL75" s="236"/>
      <c r="IM75" s="236"/>
      <c r="IN75" s="236"/>
      <c r="IO75" s="236"/>
      <c r="IP75" s="236"/>
      <c r="IQ75" s="236"/>
      <c r="IR75" s="236"/>
      <c r="IS75" s="236"/>
      <c r="IT75" s="236"/>
      <c r="IU75" s="236"/>
      <c r="IV75" s="236"/>
      <c r="IW75" s="236"/>
    </row>
    <row r="76" customFormat="false" ht="17.1" hidden="true" customHeight="true" outlineLevel="0" collapsed="false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  <c r="HB76" s="236"/>
      <c r="HC76" s="236"/>
      <c r="HD76" s="236"/>
      <c r="HE76" s="236"/>
      <c r="HF76" s="236"/>
      <c r="HG76" s="236"/>
      <c r="HH76" s="236"/>
      <c r="HI76" s="236"/>
      <c r="HJ76" s="236"/>
      <c r="HK76" s="236"/>
      <c r="HL76" s="236"/>
      <c r="HM76" s="236"/>
      <c r="HN76" s="236"/>
      <c r="HO76" s="236"/>
      <c r="HP76" s="236"/>
      <c r="HQ76" s="236"/>
      <c r="HR76" s="236"/>
      <c r="HS76" s="236"/>
      <c r="HT76" s="236"/>
      <c r="HU76" s="236"/>
      <c r="HV76" s="236"/>
      <c r="HW76" s="236"/>
      <c r="HX76" s="236"/>
      <c r="HY76" s="236"/>
      <c r="HZ76" s="236"/>
      <c r="IA76" s="236"/>
      <c r="IB76" s="236"/>
      <c r="IC76" s="236"/>
      <c r="ID76" s="236"/>
      <c r="IE76" s="236"/>
      <c r="IF76" s="236"/>
      <c r="IG76" s="236"/>
      <c r="IH76" s="236"/>
      <c r="II76" s="236"/>
      <c r="IJ76" s="236"/>
      <c r="IK76" s="236"/>
      <c r="IL76" s="236"/>
      <c r="IM76" s="236"/>
      <c r="IN76" s="236"/>
      <c r="IO76" s="236"/>
      <c r="IP76" s="236"/>
      <c r="IQ76" s="236"/>
      <c r="IR76" s="236"/>
      <c r="IS76" s="236"/>
      <c r="IT76" s="236"/>
      <c r="IU76" s="236"/>
      <c r="IV76" s="236"/>
      <c r="IW76" s="236"/>
    </row>
    <row r="77" customFormat="false" ht="17.1" hidden="true" customHeight="true" outlineLevel="0" collapsed="false">
      <c r="A77" s="236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  <c r="GZ77" s="236"/>
      <c r="HA77" s="236"/>
      <c r="HB77" s="236"/>
      <c r="HC77" s="236"/>
      <c r="HD77" s="236"/>
      <c r="HE77" s="236"/>
      <c r="HF77" s="236"/>
      <c r="HG77" s="236"/>
      <c r="HH77" s="236"/>
      <c r="HI77" s="236"/>
      <c r="HJ77" s="236"/>
      <c r="HK77" s="236"/>
      <c r="HL77" s="236"/>
      <c r="HM77" s="236"/>
      <c r="HN77" s="236"/>
      <c r="HO77" s="236"/>
      <c r="HP77" s="236"/>
      <c r="HQ77" s="236"/>
      <c r="HR77" s="236"/>
      <c r="HS77" s="236"/>
      <c r="HT77" s="236"/>
      <c r="HU77" s="236"/>
      <c r="HV77" s="236"/>
      <c r="HW77" s="236"/>
      <c r="HX77" s="236"/>
      <c r="HY77" s="236"/>
      <c r="HZ77" s="236"/>
      <c r="IA77" s="236"/>
      <c r="IB77" s="236"/>
      <c r="IC77" s="236"/>
      <c r="ID77" s="236"/>
      <c r="IE77" s="236"/>
      <c r="IF77" s="236"/>
      <c r="IG77" s="236"/>
      <c r="IH77" s="236"/>
      <c r="II77" s="236"/>
      <c r="IJ77" s="236"/>
      <c r="IK77" s="236"/>
      <c r="IL77" s="236"/>
      <c r="IM77" s="236"/>
      <c r="IN77" s="236"/>
      <c r="IO77" s="236"/>
      <c r="IP77" s="236"/>
      <c r="IQ77" s="236"/>
      <c r="IR77" s="236"/>
      <c r="IS77" s="236"/>
      <c r="IT77" s="236"/>
      <c r="IU77" s="236"/>
      <c r="IV77" s="236"/>
      <c r="IW77" s="236"/>
    </row>
    <row r="78" customFormat="false" ht="17.1" hidden="true" customHeight="true" outlineLevel="0" collapsed="false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  <c r="GZ78" s="236"/>
      <c r="HA78" s="236"/>
      <c r="HB78" s="236"/>
      <c r="HC78" s="236"/>
      <c r="HD78" s="236"/>
      <c r="HE78" s="236"/>
      <c r="HF78" s="236"/>
      <c r="HG78" s="236"/>
      <c r="HH78" s="236"/>
      <c r="HI78" s="236"/>
      <c r="HJ78" s="236"/>
      <c r="HK78" s="236"/>
      <c r="HL78" s="236"/>
      <c r="HM78" s="236"/>
      <c r="HN78" s="236"/>
      <c r="HO78" s="236"/>
      <c r="HP78" s="236"/>
      <c r="HQ78" s="236"/>
      <c r="HR78" s="236"/>
      <c r="HS78" s="236"/>
      <c r="HT78" s="236"/>
      <c r="HU78" s="236"/>
      <c r="HV78" s="236"/>
      <c r="HW78" s="236"/>
      <c r="HX78" s="236"/>
      <c r="HY78" s="236"/>
      <c r="HZ78" s="236"/>
      <c r="IA78" s="236"/>
      <c r="IB78" s="236"/>
      <c r="IC78" s="236"/>
      <c r="ID78" s="236"/>
      <c r="IE78" s="236"/>
      <c r="IF78" s="236"/>
      <c r="IG78" s="236"/>
      <c r="IH78" s="236"/>
      <c r="II78" s="236"/>
      <c r="IJ78" s="236"/>
      <c r="IK78" s="236"/>
      <c r="IL78" s="236"/>
      <c r="IM78" s="236"/>
      <c r="IN78" s="236"/>
      <c r="IO78" s="236"/>
      <c r="IP78" s="236"/>
      <c r="IQ78" s="236"/>
      <c r="IR78" s="236"/>
      <c r="IS78" s="236"/>
      <c r="IT78" s="236"/>
      <c r="IU78" s="236"/>
      <c r="IV78" s="236"/>
      <c r="IW78" s="236"/>
    </row>
    <row r="79" customFormat="false" ht="17.1" hidden="true" customHeight="true" outlineLevel="0" collapsed="false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  <c r="GZ79" s="236"/>
      <c r="HA79" s="236"/>
      <c r="HB79" s="236"/>
      <c r="HC79" s="236"/>
      <c r="HD79" s="236"/>
      <c r="HE79" s="236"/>
      <c r="HF79" s="236"/>
      <c r="HG79" s="236"/>
      <c r="HH79" s="236"/>
      <c r="HI79" s="236"/>
      <c r="HJ79" s="236"/>
      <c r="HK79" s="236"/>
      <c r="HL79" s="236"/>
      <c r="HM79" s="236"/>
      <c r="HN79" s="236"/>
      <c r="HO79" s="236"/>
      <c r="HP79" s="236"/>
      <c r="HQ79" s="236"/>
      <c r="HR79" s="236"/>
      <c r="HS79" s="236"/>
      <c r="HT79" s="236"/>
      <c r="HU79" s="236"/>
      <c r="HV79" s="236"/>
      <c r="HW79" s="236"/>
      <c r="HX79" s="236"/>
      <c r="HY79" s="236"/>
      <c r="HZ79" s="236"/>
      <c r="IA79" s="236"/>
      <c r="IB79" s="236"/>
      <c r="IC79" s="236"/>
      <c r="ID79" s="236"/>
      <c r="IE79" s="236"/>
      <c r="IF79" s="236"/>
      <c r="IG79" s="236"/>
      <c r="IH79" s="236"/>
      <c r="II79" s="236"/>
      <c r="IJ79" s="236"/>
      <c r="IK79" s="236"/>
      <c r="IL79" s="236"/>
      <c r="IM79" s="236"/>
      <c r="IN79" s="236"/>
      <c r="IO79" s="236"/>
      <c r="IP79" s="236"/>
      <c r="IQ79" s="236"/>
      <c r="IR79" s="236"/>
      <c r="IS79" s="236"/>
      <c r="IT79" s="236"/>
      <c r="IU79" s="236"/>
      <c r="IV79" s="236"/>
      <c r="IW79" s="236"/>
    </row>
    <row r="80" customFormat="false" ht="17.1" hidden="true" customHeight="true" outlineLevel="0" collapsed="false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  <c r="GZ80" s="236"/>
      <c r="HA80" s="236"/>
      <c r="HB80" s="236"/>
      <c r="HC80" s="236"/>
      <c r="HD80" s="236"/>
      <c r="HE80" s="236"/>
      <c r="HF80" s="236"/>
      <c r="HG80" s="236"/>
      <c r="HH80" s="236"/>
      <c r="HI80" s="236"/>
      <c r="HJ80" s="236"/>
      <c r="HK80" s="236"/>
      <c r="HL80" s="236"/>
      <c r="HM80" s="236"/>
      <c r="HN80" s="236"/>
      <c r="HO80" s="236"/>
      <c r="HP80" s="236"/>
      <c r="HQ80" s="236"/>
      <c r="HR80" s="236"/>
      <c r="HS80" s="236"/>
      <c r="HT80" s="236"/>
      <c r="HU80" s="236"/>
      <c r="HV80" s="236"/>
      <c r="HW80" s="236"/>
      <c r="HX80" s="236"/>
      <c r="HY80" s="236"/>
      <c r="HZ80" s="236"/>
      <c r="IA80" s="236"/>
      <c r="IB80" s="236"/>
      <c r="IC80" s="236"/>
      <c r="ID80" s="236"/>
      <c r="IE80" s="236"/>
      <c r="IF80" s="236"/>
      <c r="IG80" s="236"/>
      <c r="IH80" s="236"/>
      <c r="II80" s="236"/>
      <c r="IJ80" s="236"/>
      <c r="IK80" s="236"/>
      <c r="IL80" s="236"/>
      <c r="IM80" s="236"/>
      <c r="IN80" s="236"/>
      <c r="IO80" s="236"/>
      <c r="IP80" s="236"/>
      <c r="IQ80" s="236"/>
      <c r="IR80" s="236"/>
      <c r="IS80" s="236"/>
      <c r="IT80" s="236"/>
      <c r="IU80" s="236"/>
      <c r="IV80" s="236"/>
      <c r="IW80" s="236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188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188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188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188"/>
      <c r="M103" s="188"/>
      <c r="N103" s="188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188"/>
      <c r="M104" s="188"/>
      <c r="N104" s="188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188"/>
      <c r="M105" s="188"/>
      <c r="N105" s="188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188"/>
      <c r="M106" s="188"/>
      <c r="N106" s="188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188"/>
      <c r="M107" s="188"/>
      <c r="N107" s="188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8.75" hidden="true" customHeight="true" outlineLevel="0" collapsed="false">
      <c r="A110" s="236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5.75" hidden="true" customHeight="false" outlineLevel="0" collapsed="false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</row>
    <row r="112" customFormat="false" ht="15.75" hidden="true" customHeight="false" outlineLevel="0" collapsed="false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</row>
    <row r="113" customFormat="false" ht="15.75" hidden="true" customHeight="false" outlineLevel="0" collapsed="false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</row>
    <row r="114" customFormat="false" ht="15.75" hidden="true" customHeight="false" outlineLevel="0" collapsed="false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</row>
    <row r="115" customFormat="false" ht="15.75" hidden="true" customHeight="false" outlineLevel="0" collapsed="false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</row>
    <row r="116" customFormat="false" ht="15.75" hidden="true" customHeight="false" outlineLevel="0" collapsed="false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</row>
    <row r="117" customFormat="false" ht="15.75" hidden="true" customHeight="false" outlineLevel="0" collapsed="false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</row>
    <row r="118" customFormat="false" ht="15.75" hidden="true" customHeight="false" outlineLevel="0" collapsed="false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</row>
    <row r="119" customFormat="false" ht="15.75" hidden="true" customHeight="false" outlineLevel="0" collapsed="false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</row>
    <row r="120" customFormat="false" ht="15.75" hidden="true" customHeight="false" outlineLevel="0" collapsed="false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</row>
    <row r="121" customFormat="false" ht="15.75" hidden="true" customHeight="false" outlineLevel="0" collapsed="false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</row>
    <row r="122" customFormat="false" ht="15.75" hidden="true" customHeight="false" outlineLevel="0" collapsed="false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O151" s="188"/>
    </row>
    <row r="152" customFormat="false" ht="15.75" hidden="true" customHeight="false" outlineLevel="0" collapsed="false">
      <c r="O152" s="188"/>
    </row>
    <row r="153" customFormat="false" ht="15.75" hidden="true" customHeight="false" outlineLevel="0" collapsed="false">
      <c r="O153" s="188"/>
    </row>
    <row r="154" customFormat="false" ht="15.75" hidden="true" customHeight="false" outlineLevel="0" collapsed="false">
      <c r="O154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2000-04-02T18:21:10Z</cp:lastPrinted>
  <cp:revision>0</cp:revision>
  <dc:subject/>
  <dc:title>Expense Report Form "2.0"</dc:title>
</cp:coreProperties>
</file>