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weekly!$A$1:$P$63</definedName>
    <definedName function="false" hidden="false" localSheetId="0" name="TABLE" vbProcedure="false">weekly!$A$1</definedName>
    <definedName function="false" hidden="false" localSheetId="0" name="TABLE_2" vbProcedure="false">weekly!$A$1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<sst xmlns="http://schemas.openxmlformats.org/spreadsheetml/2006/main" count="398" uniqueCount="183">
  <si>
    <t xml:space="preserve">   </t>
  </si>
  <si>
    <t xml:space="preserve">Stagecoach Apartments</t>
  </si>
  <si>
    <t xml:space="preserve">Rentroll</t>
  </si>
  <si>
    <t xml:space="preserve">Total</t>
  </si>
  <si>
    <t xml:space="preserve">Total </t>
  </si>
  <si>
    <t xml:space="preserve">Grand </t>
  </si>
  <si>
    <t xml:space="preserve">Unit</t>
  </si>
  <si>
    <t xml:space="preserve">Name</t>
  </si>
  <si>
    <t xml:space="preserve">Br/Ba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</si>
  <si>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</si>
  <si>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</si>
  <si>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</si>
  <si>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</si>
  <si>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</si>
  <si>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Weekly</t>
  </si>
  <si>
    <t xml:space="preserve">Biweekly</t>
  </si>
  <si>
    <t xml:space="preserve">Monthly</t>
  </si>
  <si>
    <t xml:space="preserve">David Jennings</t>
  </si>
  <si>
    <t xml:space="preserve">1/1</t>
  </si>
  <si>
    <t xml:space="preserve">weekly</t>
  </si>
  <si>
    <t xml:space="preserve">Sergio Chavez</t>
  </si>
  <si>
    <t xml:space="preserve">eff</t>
  </si>
  <si>
    <t xml:space="preserve">Martin Garcia</t>
  </si>
  <si>
    <t xml:space="preserve">2/1</t>
  </si>
  <si>
    <t xml:space="preserve">Doris Copeland</t>
  </si>
  <si>
    <t xml:space="preserve">Month-to-Month</t>
  </si>
  <si>
    <t xml:space="preserve">monthly</t>
  </si>
  <si>
    <t xml:space="preserve">Raudel Gonzalez</t>
  </si>
  <si>
    <t xml:space="preserve">Helen Merriwether</t>
  </si>
  <si>
    <t xml:space="preserve">none</t>
  </si>
  <si>
    <t xml:space="preserve">biweekly</t>
  </si>
  <si>
    <t xml:space="preserve">Lucy Gonzales(Mgr)</t>
  </si>
  <si>
    <t xml:space="preserve">Manager</t>
  </si>
  <si>
    <t xml:space="preserve">Ernest Leos Sr</t>
  </si>
  <si>
    <t xml:space="preserve">Leonor Campos</t>
  </si>
  <si>
    <t xml:space="preserve">Mario Martinez</t>
  </si>
  <si>
    <t xml:space="preserve">Kim Merriwether</t>
  </si>
  <si>
    <t xml:space="preserve">Santos/Villegas</t>
  </si>
  <si>
    <t xml:space="preserve">Mary Ussery</t>
  </si>
  <si>
    <t xml:space="preserve">Mary Merriwether</t>
  </si>
  <si>
    <t xml:space="preserve">Tomas Cisneros</t>
  </si>
  <si>
    <t xml:space="preserve">Armando Lopez</t>
  </si>
  <si>
    <t xml:space="preserve">Chris Phelps</t>
  </si>
  <si>
    <t xml:space="preserve">Santos Plancarte</t>
  </si>
  <si>
    <t xml:space="preserve">Remodeling</t>
  </si>
  <si>
    <t xml:space="preserve">20a</t>
  </si>
  <si>
    <t xml:space="preserve">Joshua Tullos</t>
  </si>
  <si>
    <t xml:space="preserve">20b</t>
  </si>
  <si>
    <t xml:space="preserve">Robert Hollbrook</t>
  </si>
  <si>
    <t xml:space="preserve">Neil Moreno</t>
  </si>
  <si>
    <t xml:space="preserve">Ramiro Flores</t>
  </si>
  <si>
    <t xml:space="preserve">vacant</t>
  </si>
  <si>
    <t xml:space="preserve">Wade O'Neill (maint.)</t>
  </si>
  <si>
    <t xml:space="preserve">2/2</t>
  </si>
  <si>
    <t xml:space="preserve">Maintenance</t>
  </si>
  <si>
    <t xml:space="preserve">Cecilia Friant</t>
  </si>
  <si>
    <t xml:space="preserve">Julio ramirez</t>
  </si>
  <si>
    <t xml:space="preserve">Al Rodriquez</t>
  </si>
  <si>
    <t xml:space="preserve">Ruben Cano</t>
  </si>
  <si>
    <t xml:space="preserve"> Maria Placencia</t>
  </si>
  <si>
    <t xml:space="preserve">Mai Tram</t>
  </si>
  <si>
    <t xml:space="preserve">Richard Guerra</t>
  </si>
  <si>
    <t xml:space="preserve">Ben Deleon</t>
  </si>
  <si>
    <t xml:space="preserve">Charmane Herrin</t>
  </si>
  <si>
    <t xml:space="preserve"> 1/1</t>
  </si>
  <si>
    <t xml:space="preserve">Ruthie McClure</t>
  </si>
  <si>
    <t xml:space="preserve">Laxson/Navarro</t>
  </si>
  <si>
    <t xml:space="preserve">Serjio Alarcon</t>
  </si>
  <si>
    <t xml:space="preserve">Knockun</t>
  </si>
  <si>
    <t xml:space="preserve">Marco A Fuentes</t>
  </si>
  <si>
    <t xml:space="preserve">Gomez Victor</t>
  </si>
  <si>
    <t xml:space="preserve">3/1</t>
  </si>
  <si>
    <t xml:space="preserve">Pardo Ish</t>
  </si>
  <si>
    <t xml:space="preserve">Armstrong P.</t>
  </si>
  <si>
    <t xml:space="preserve">Palermo Chuck</t>
  </si>
  <si>
    <t xml:space="preserve">NhanNguyn</t>
  </si>
  <si>
    <t xml:space="preserve">4/31/2001</t>
  </si>
  <si>
    <t xml:space="preserve">Sub-total</t>
  </si>
  <si>
    <t xml:space="preserve">Number of Periods</t>
  </si>
  <si>
    <t xml:space="preserve">Annual Totals</t>
  </si>
  <si>
    <t xml:space="preserve">Note:  Leases automatically become Month-to-Month once original term has expired.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</si>
  <si>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</si>
  <si>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</si>
  <si>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</si>
  <si>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</si>
  <si>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</si>
  <si>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</si>
  <si>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</si>
  <si>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</si>
  <si>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</si>
  <si>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</si>
  <si>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</si>
  <si>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</si>
  <si>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</si>
  <si>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Notes</t>
  </si>
  <si>
    <t xml:space="preserve">Est.$$</t>
  </si>
  <si>
    <t xml:space="preserve">Ritchie</t>
  </si>
  <si>
    <t xml:space="preserve">Tyson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</si>
  <si>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</si>
  <si>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</si>
  <si>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</si>
  <si>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</si>
  <si>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</si>
  <si>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</si>
  <si>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</si>
  <si>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</si>
  <si>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</si>
  <si>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</si>
  <si>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</si>
  <si>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</si>
  <si>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</si>
  <si>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</si>
  <si>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</si>
  <si>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</si>
  <si>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</si>
  <si>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</si>
  <si>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</si>
  <si>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</si>
  <si>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</si>
  <si>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</si>
  <si>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</si>
  <si>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</si>
  <si>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</si>
  <si>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</si>
  <si>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</si>
  <si>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</si>
  <si>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</si>
  <si>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</si>
  <si>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</si>
  <si>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</si>
  <si>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</si>
  <si>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</si>
  <si>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</si>
  <si>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</si>
  <si>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</si>
  <si>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</si>
  <si>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</si>
  <si>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</si>
  <si>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</si>
  <si>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</si>
  <si>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</si>
  <si>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</si>
  <si>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</si>
  <si>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</si>
  <si>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</si>
  <si>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</si>
  <si>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</si>
  <si>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</si>
  <si>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</si>
  <si>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</si>
  <si>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</si>
  <si>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</si>
  <si>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</si>
  <si>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</si>
  <si>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</si>
  <si>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</si>
  <si>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</si>
  <si>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</si>
  <si>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</si>
  <si>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</si>
  <si>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</si>
  <si>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</si>
  <si>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</si>
  <si>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</si>
  <si>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</si>
  <si>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</si>
  <si>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</si>
  <si>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</si>
  <si>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</si>
  <si>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</si>
  <si>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</si>
  <si>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</si>
  <si>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</si>
  <si>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</si>
  <si>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Bi-Weekly</t>
  </si>
  <si>
    <t xml:space="preserve">Mgr</t>
  </si>
  <si>
    <t xml:space="preserve">Maint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</si>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</sst>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d\-mmm"/>
    <numFmt numFmtId="167" formatCode="[$-409]m/d/yyyy"/>
    <numFmt numFmtId="168" formatCode="mm/dd/yy"/>
    <numFmt numFmtId="169" formatCode="_(* #,##0.00_);_(* \(#,##0.00\);_(* \-??_);_(@_)"/>
    <numFmt numFmtId="170" formatCode="_(* #,##0_);_(* \(#,##0\);_(* \-??_);_(@_)"/>
    <numFmt numFmtId="171" formatCode="0"/>
    <numFmt numFmtId="172" formatCode="0.00"/>
    <numFmt numFmtId="173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u val="single"/>
      <sz val="14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1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5.28"/>
    <col collapsed="false" customWidth="true" hidden="false" outlineLevel="0" max="8" min="7" style="1" width="9.14"/>
    <col collapsed="false" customWidth="true" hidden="false" outlineLevel="0" max="9" min="9" style="0" width="10.56"/>
    <col collapsed="false" customWidth="true" hidden="false" outlineLevel="0" max="10" min="10" style="0" width="14.85"/>
    <col collapsed="false" customWidth="true" hidden="false" outlineLevel="0" max="11" min="11" style="0" width="10.41"/>
    <col collapsed="false" customWidth="true" hidden="false" outlineLevel="0" max="12" min="12" style="0" width="10.13"/>
    <col collapsed="false" customWidth="true" hidden="false" outlineLevel="0" max="13" min="13" style="0" width="11.42"/>
    <col collapsed="false" customWidth="true" hidden="false" outlineLevel="0" max="14" min="14" style="0" width="10.41"/>
    <col collapsed="false" customWidth="true" hidden="false" outlineLevel="0" max="15" min="15" style="0" width="14.14"/>
    <col collapsed="false" customWidth="true" hidden="false" outlineLevel="0" max="16" min="16" style="0" width="15.41"/>
  </cols>
  <sheetData>
    <row r="1" customFormat="false" ht="12.75" hidden="false" customHeight="false" outlineLevel="0" collapsed="false">
      <c r="A1" s="2"/>
      <c r="B1" s="0" t="s">
        <v>0</v>
      </c>
      <c r="J1" s="1" t="s">
        <v>1</v>
      </c>
    </row>
    <row r="2" customFormat="false" ht="12.75" hidden="false" customHeight="false" outlineLevel="0" collapsed="false">
      <c r="B2" s="1"/>
      <c r="J2" s="1" t="s">
        <v>2</v>
      </c>
    </row>
    <row r="3" customFormat="false" ht="12.75" hidden="false" customHeight="false" outlineLevel="0" collapsed="false">
      <c r="J3" s="3" t="n">
        <v>36537</v>
      </c>
    </row>
    <row r="4" customFormat="false" ht="12.75" hidden="false" customHeight="false" outlineLevel="0" collapsed="false">
      <c r="K4" s="1"/>
    </row>
    <row r="5" customFormat="false" ht="12.75" hidden="false" customHeight="false" outlineLevel="0" collapsed="false">
      <c r="K5" s="1"/>
    </row>
    <row r="6" customFormat="false" ht="13.5" hidden="false" customHeight="true" outlineLevel="0" collapsed="false">
      <c r="I6" s="1"/>
      <c r="J6" s="1"/>
      <c r="K6" s="1"/>
      <c r="L6" s="1"/>
      <c r="M6" s="4" t="s">
        <v>3</v>
      </c>
      <c r="N6" s="4" t="s">
        <v>3</v>
      </c>
      <c r="O6" s="4" t="s">
        <v>4</v>
      </c>
      <c r="P6" s="4" t="s">
        <v>5</v>
      </c>
    </row>
    <row r="7" customFormat="false" ht="12" hidden="false" customHeight="true" outlineLevel="0" collapsed="false">
      <c r="B7" s="5" t="s">
        <v>6</v>
      </c>
      <c r="C7" s="5"/>
      <c r="D7" s="5"/>
      <c r="E7" s="5" t="s">
        <v>7</v>
      </c>
      <c r="F7" s="5"/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  <c r="N7" s="5" t="s">
        <v>15</v>
      </c>
      <c r="O7" s="5" t="s">
        <v>16</v>
      </c>
      <c r="P7" s="5" t="s">
        <v>3</v>
      </c>
    </row>
    <row r="8" customFormat="false" ht="18" hidden="false" customHeight="true" outlineLevel="0" collapsed="false">
      <c r="B8" s="0" t="n">
        <v>1</v>
      </c>
      <c r="E8" s="0" t="s">
        <v>17</v>
      </c>
      <c r="G8" s="6" t="s">
        <v>18</v>
      </c>
      <c r="H8" s="1" t="n">
        <v>175</v>
      </c>
      <c r="I8" s="7" t="n">
        <v>36899</v>
      </c>
      <c r="J8" s="7" t="n">
        <v>37080</v>
      </c>
      <c r="K8" s="1" t="n">
        <v>110</v>
      </c>
      <c r="L8" s="1" t="s">
        <v>19</v>
      </c>
      <c r="M8" s="8" t="n">
        <f aca="false">IF(L8="weekly",K8,0)</f>
        <v>110</v>
      </c>
      <c r="N8" s="1" t="n">
        <f aca="false">IF(L8="biweekly",K8,0)</f>
        <v>0</v>
      </c>
      <c r="O8" s="1" t="n">
        <f aca="false">IF(L8="monthly",K8,0)</f>
        <v>0</v>
      </c>
      <c r="P8" s="1"/>
    </row>
    <row r="9" customFormat="false" ht="16.5" hidden="false" customHeight="true" outlineLevel="0" collapsed="false">
      <c r="B9" s="0" t="n">
        <v>2</v>
      </c>
      <c r="E9" s="0" t="s">
        <v>20</v>
      </c>
      <c r="G9" s="1" t="s">
        <v>21</v>
      </c>
      <c r="H9" s="1" t="n">
        <v>175</v>
      </c>
      <c r="I9" s="7"/>
      <c r="J9" s="7"/>
      <c r="K9" s="1" t="n">
        <v>95</v>
      </c>
      <c r="L9" s="1" t="s">
        <v>19</v>
      </c>
      <c r="M9" s="8" t="n">
        <f aca="false">IF(L9="weekly",K9,0)</f>
        <v>95</v>
      </c>
      <c r="N9" s="1" t="n">
        <f aca="false">IF(L9="biweekly",K9,0)</f>
        <v>0</v>
      </c>
      <c r="O9" s="1" t="n">
        <f aca="false">IF(L9="monthly",K9,0)</f>
        <v>0</v>
      </c>
      <c r="P9" s="1"/>
    </row>
    <row r="10" customFormat="false" ht="13.5" hidden="false" customHeight="true" outlineLevel="0" collapsed="false">
      <c r="B10" s="0" t="n">
        <v>3</v>
      </c>
      <c r="E10" s="0" t="s">
        <v>22</v>
      </c>
      <c r="G10" s="6" t="s">
        <v>23</v>
      </c>
      <c r="H10" s="1" t="n">
        <v>175</v>
      </c>
      <c r="I10" s="7" t="n">
        <v>36868</v>
      </c>
      <c r="J10" s="7" t="n">
        <v>37050</v>
      </c>
      <c r="K10" s="1" t="n">
        <v>130</v>
      </c>
      <c r="L10" s="1" t="s">
        <v>19</v>
      </c>
      <c r="M10" s="8" t="n">
        <f aca="false">IF(L10="weekly",K10,0)</f>
        <v>130</v>
      </c>
      <c r="N10" s="1" t="n">
        <f aca="false">IF(L10="biweekly",K10,0)</f>
        <v>0</v>
      </c>
      <c r="O10" s="1" t="n">
        <f aca="false">IF(L10="monthly",K10,0)</f>
        <v>0</v>
      </c>
      <c r="P10" s="1"/>
    </row>
    <row r="11" customFormat="false" ht="15.95" hidden="false" customHeight="true" outlineLevel="0" collapsed="false">
      <c r="B11" s="0" t="n">
        <v>4</v>
      </c>
      <c r="E11" s="0" t="s">
        <v>24</v>
      </c>
      <c r="G11" s="1" t="s">
        <v>18</v>
      </c>
      <c r="H11" s="1" t="n">
        <v>100</v>
      </c>
      <c r="I11" s="7" t="n">
        <v>33178</v>
      </c>
      <c r="J11" s="1" t="s">
        <v>25</v>
      </c>
      <c r="K11" s="1" t="n">
        <v>330</v>
      </c>
      <c r="L11" s="1" t="s">
        <v>26</v>
      </c>
      <c r="M11" s="8" t="n">
        <f aca="false">IF(L11="weekly",K11,0)</f>
        <v>0</v>
      </c>
      <c r="N11" s="1" t="n">
        <f aca="false">IF(L11="biweekly",K11,0)</f>
        <v>0</v>
      </c>
      <c r="O11" s="1" t="n">
        <f aca="false">IF(L11="monthly",K11,0)</f>
        <v>330</v>
      </c>
      <c r="P11" s="1"/>
    </row>
    <row r="12" customFormat="false" ht="16.5" hidden="false" customHeight="true" outlineLevel="0" collapsed="false">
      <c r="B12" s="0" t="n">
        <v>5</v>
      </c>
      <c r="E12" s="0" t="s">
        <v>27</v>
      </c>
      <c r="G12" s="6" t="s">
        <v>18</v>
      </c>
      <c r="H12" s="1" t="n">
        <v>175</v>
      </c>
      <c r="I12" s="7" t="n">
        <v>36787</v>
      </c>
      <c r="J12" s="7" t="n">
        <v>36968</v>
      </c>
      <c r="K12" s="1" t="n">
        <v>130</v>
      </c>
      <c r="L12" s="1" t="s">
        <v>19</v>
      </c>
      <c r="M12" s="8" t="n">
        <f aca="false">IF(L12="weekly",K12,0)</f>
        <v>130</v>
      </c>
      <c r="N12" s="1" t="n">
        <f aca="false">IF(L12="biweekly",K12,0)</f>
        <v>0</v>
      </c>
      <c r="O12" s="1" t="n">
        <f aca="false">IF(L12="monthly",K12,0)</f>
        <v>0</v>
      </c>
      <c r="P12" s="1"/>
    </row>
    <row r="13" customFormat="false" ht="15" hidden="false" customHeight="true" outlineLevel="0" collapsed="false">
      <c r="B13" s="0" t="n">
        <v>6</v>
      </c>
      <c r="E13" s="0" t="s">
        <v>28</v>
      </c>
      <c r="G13" s="1" t="s">
        <v>23</v>
      </c>
      <c r="H13" s="1" t="s">
        <v>29</v>
      </c>
      <c r="I13" s="7" t="n">
        <v>35431</v>
      </c>
      <c r="J13" s="1" t="s">
        <v>25</v>
      </c>
      <c r="K13" s="1" t="n">
        <v>260</v>
      </c>
      <c r="L13" s="1" t="s">
        <v>30</v>
      </c>
      <c r="M13" s="8" t="n">
        <f aca="false">IF(L13="weekly",K13,0)</f>
        <v>0</v>
      </c>
      <c r="N13" s="1" t="n">
        <f aca="false">IF(L13="biweekly",K13,0)</f>
        <v>260</v>
      </c>
      <c r="O13" s="1" t="n">
        <f aca="false">IF(L13="monthly",K13,0)</f>
        <v>0</v>
      </c>
      <c r="P13" s="1"/>
    </row>
    <row r="14" customFormat="false" ht="12" hidden="false" customHeight="true" outlineLevel="0" collapsed="false">
      <c r="B14" s="0" t="n">
        <v>7</v>
      </c>
      <c r="E14" s="0" t="s">
        <v>31</v>
      </c>
      <c r="G14" s="6" t="s">
        <v>18</v>
      </c>
      <c r="H14" s="1" t="s">
        <v>29</v>
      </c>
      <c r="I14" s="7" t="n">
        <v>36685</v>
      </c>
      <c r="J14" s="7" t="n">
        <v>37233</v>
      </c>
      <c r="K14" s="1" t="s">
        <v>32</v>
      </c>
      <c r="L14" s="1"/>
      <c r="M14" s="8" t="n">
        <f aca="false">IF(L14="weekly",K14,0)</f>
        <v>0</v>
      </c>
      <c r="N14" s="1" t="n">
        <f aca="false">IF(L14="biweekly",K14,0)</f>
        <v>0</v>
      </c>
      <c r="O14" s="1" t="n">
        <f aca="false">IF(L14="monthly",K14,0)</f>
        <v>0</v>
      </c>
      <c r="P14" s="1"/>
    </row>
    <row r="15" customFormat="false" ht="15" hidden="false" customHeight="true" outlineLevel="0" collapsed="false">
      <c r="B15" s="0" t="n">
        <v>8</v>
      </c>
      <c r="E15" s="0" t="s">
        <v>33</v>
      </c>
      <c r="G15" s="1" t="s">
        <v>23</v>
      </c>
      <c r="H15" s="1" t="n">
        <v>200</v>
      </c>
      <c r="I15" s="7" t="n">
        <v>36888</v>
      </c>
      <c r="J15" s="7" t="n">
        <v>37070</v>
      </c>
      <c r="K15" s="1" t="n">
        <v>130</v>
      </c>
      <c r="L15" s="1" t="s">
        <v>19</v>
      </c>
      <c r="M15" s="8" t="n">
        <f aca="false">IF(L15="weekly",K15,0)</f>
        <v>130</v>
      </c>
      <c r="N15" s="1" t="n">
        <f aca="false">IF(L15="biweekly",K15,0)</f>
        <v>0</v>
      </c>
      <c r="O15" s="1" t="n">
        <f aca="false">IF(L15="monthly",K15,0)</f>
        <v>0</v>
      </c>
      <c r="P15" s="1"/>
    </row>
    <row r="16" customFormat="false" ht="15.75" hidden="false" customHeight="true" outlineLevel="0" collapsed="false">
      <c r="B16" s="0" t="n">
        <v>9</v>
      </c>
      <c r="E16" s="0" t="s">
        <v>34</v>
      </c>
      <c r="G16" s="1" t="s">
        <v>18</v>
      </c>
      <c r="H16" s="1" t="n">
        <v>175</v>
      </c>
      <c r="I16" s="7" t="n">
        <v>36829</v>
      </c>
      <c r="J16" s="7" t="n">
        <v>37011</v>
      </c>
      <c r="K16" s="1" t="n">
        <v>220</v>
      </c>
      <c r="L16" s="1" t="s">
        <v>30</v>
      </c>
      <c r="M16" s="8" t="n">
        <f aca="false">IF(L16="weekly",K16,0)</f>
        <v>0</v>
      </c>
      <c r="N16" s="1" t="n">
        <f aca="false">IF(L16="biweekly",K16,0)</f>
        <v>220</v>
      </c>
      <c r="O16" s="1" t="n">
        <f aca="false">IF(L16="monthly",K16,0)</f>
        <v>0</v>
      </c>
      <c r="P16" s="1"/>
    </row>
    <row r="17" customFormat="false" ht="15" hidden="false" customHeight="true" outlineLevel="0" collapsed="false">
      <c r="B17" s="0" t="n">
        <v>10</v>
      </c>
      <c r="E17" s="0" t="s">
        <v>35</v>
      </c>
      <c r="G17" s="1" t="s">
        <v>23</v>
      </c>
      <c r="I17" s="1" t="n">
        <v>1994</v>
      </c>
      <c r="J17" s="1" t="s">
        <v>25</v>
      </c>
      <c r="K17" s="1" t="n">
        <v>110</v>
      </c>
      <c r="L17" s="1" t="s">
        <v>19</v>
      </c>
      <c r="M17" s="8" t="n">
        <f aca="false">IF(L17="weekly",K17,0)</f>
        <v>110</v>
      </c>
      <c r="N17" s="1" t="n">
        <f aca="false">IF(L17="biweekly",K17,0)</f>
        <v>0</v>
      </c>
      <c r="O17" s="1" t="n">
        <f aca="false">IF(L17="monthly",K17,0)</f>
        <v>0</v>
      </c>
      <c r="P17" s="1"/>
    </row>
    <row r="18" customFormat="false" ht="18" hidden="false" customHeight="true" outlineLevel="0" collapsed="false">
      <c r="B18" s="0" t="n">
        <v>11</v>
      </c>
      <c r="E18" s="0" t="s">
        <v>36</v>
      </c>
      <c r="G18" s="1" t="s">
        <v>18</v>
      </c>
      <c r="H18" s="1" t="n">
        <v>175</v>
      </c>
      <c r="I18" s="7" t="n">
        <v>36807</v>
      </c>
      <c r="J18" s="7" t="n">
        <v>36989</v>
      </c>
      <c r="K18" s="1" t="n">
        <v>240</v>
      </c>
      <c r="L18" s="1" t="s">
        <v>30</v>
      </c>
      <c r="M18" s="8" t="n">
        <f aca="false">IF(L18="weekly",K18,0)</f>
        <v>0</v>
      </c>
      <c r="N18" s="1" t="n">
        <f aca="false">IF(L18="biweekly",K18,0)</f>
        <v>240</v>
      </c>
      <c r="O18" s="1" t="n">
        <f aca="false">IF(L18="monthly",K18,0)</f>
        <v>0</v>
      </c>
      <c r="P18" s="1"/>
    </row>
    <row r="19" customFormat="false" ht="14.25" hidden="false" customHeight="true" outlineLevel="0" collapsed="false">
      <c r="B19" s="0" t="n">
        <v>12</v>
      </c>
      <c r="E19" s="0" t="s">
        <v>37</v>
      </c>
      <c r="G19" s="1" t="s">
        <v>21</v>
      </c>
      <c r="H19" s="1" t="n">
        <v>150</v>
      </c>
      <c r="I19" s="7" t="n">
        <v>36896</v>
      </c>
      <c r="J19" s="7" t="n">
        <v>37077</v>
      </c>
      <c r="K19" s="1" t="n">
        <v>95</v>
      </c>
      <c r="L19" s="1" t="s">
        <v>19</v>
      </c>
      <c r="M19" s="8" t="n">
        <f aca="false">IF(L19="weekly",K19,0)</f>
        <v>95</v>
      </c>
      <c r="N19" s="1" t="n">
        <f aca="false">IF(L19="biweekly",K19,0)</f>
        <v>0</v>
      </c>
      <c r="O19" s="1" t="n">
        <f aca="false">IF(L19="monthly",K19,0)</f>
        <v>0</v>
      </c>
      <c r="P19" s="1"/>
    </row>
    <row r="20" customFormat="false" ht="15.95" hidden="false" customHeight="true" outlineLevel="0" collapsed="false">
      <c r="B20" s="0" t="n">
        <v>13</v>
      </c>
      <c r="E20" s="0" t="s">
        <v>38</v>
      </c>
      <c r="G20" s="1" t="s">
        <v>23</v>
      </c>
      <c r="H20" s="1" t="n">
        <v>210</v>
      </c>
      <c r="I20" s="9" t="n">
        <v>36875</v>
      </c>
      <c r="J20" s="7" t="n">
        <v>37057</v>
      </c>
      <c r="K20" s="1" t="n">
        <v>140</v>
      </c>
      <c r="L20" s="1" t="s">
        <v>19</v>
      </c>
      <c r="M20" s="8" t="n">
        <f aca="false">IF(L20="weekly",K20,0)</f>
        <v>140</v>
      </c>
      <c r="N20" s="1" t="n">
        <f aca="false">IF(L20="biweekly",K20,0)</f>
        <v>0</v>
      </c>
      <c r="O20" s="1" t="n">
        <f aca="false">IF(L20="monthly",K20,0)</f>
        <v>0</v>
      </c>
      <c r="P20" s="1"/>
    </row>
    <row r="21" customFormat="false" ht="15.95" hidden="false" customHeight="true" outlineLevel="0" collapsed="false">
      <c r="B21" s="0" t="n">
        <v>14</v>
      </c>
      <c r="E21" s="0" t="s">
        <v>39</v>
      </c>
      <c r="G21" s="1" t="s">
        <v>18</v>
      </c>
      <c r="H21" s="1" t="s">
        <v>29</v>
      </c>
      <c r="I21" s="7" t="n">
        <v>35627</v>
      </c>
      <c r="J21" s="1" t="s">
        <v>25</v>
      </c>
      <c r="K21" s="1" t="n">
        <v>190</v>
      </c>
      <c r="L21" s="1" t="s">
        <v>30</v>
      </c>
      <c r="M21" s="8" t="n">
        <f aca="false">IF(L21="weekly",K21,0)</f>
        <v>0</v>
      </c>
      <c r="N21" s="1" t="n">
        <f aca="false">IF(L21="biweekly",K21,0)</f>
        <v>190</v>
      </c>
      <c r="O21" s="1" t="n">
        <f aca="false">IF(L21="monthly",K21,0)</f>
        <v>0</v>
      </c>
      <c r="P21" s="1"/>
    </row>
    <row r="22" customFormat="false" ht="15.95" hidden="false" customHeight="true" outlineLevel="0" collapsed="false">
      <c r="B22" s="0" t="n">
        <v>15</v>
      </c>
      <c r="E22" s="0" t="s">
        <v>40</v>
      </c>
      <c r="G22" s="1" t="s">
        <v>18</v>
      </c>
      <c r="H22" s="1" t="n">
        <v>200</v>
      </c>
      <c r="I22" s="1"/>
      <c r="J22" s="1" t="s">
        <v>25</v>
      </c>
      <c r="K22" s="1" t="n">
        <v>190</v>
      </c>
      <c r="L22" s="1" t="s">
        <v>30</v>
      </c>
      <c r="M22" s="8" t="n">
        <f aca="false">IF(L22="weekly",K22,0)</f>
        <v>0</v>
      </c>
      <c r="N22" s="1" t="n">
        <f aca="false">IF(L22="biweekly",K22,0)</f>
        <v>190</v>
      </c>
      <c r="O22" s="1" t="n">
        <f aca="false">IF(L22="monthly",K22,0)</f>
        <v>0</v>
      </c>
      <c r="P22" s="1"/>
    </row>
    <row r="23" customFormat="false" ht="15.95" hidden="false" customHeight="true" outlineLevel="0" collapsed="false">
      <c r="B23" s="0" t="n">
        <v>16</v>
      </c>
      <c r="E23" s="0" t="s">
        <v>41</v>
      </c>
      <c r="G23" s="1" t="s">
        <v>18</v>
      </c>
      <c r="H23" s="1" t="n">
        <v>175</v>
      </c>
      <c r="I23" s="7" t="n">
        <v>36898</v>
      </c>
      <c r="J23" s="7" t="n">
        <v>37079</v>
      </c>
      <c r="K23" s="1" t="n">
        <v>110</v>
      </c>
      <c r="L23" s="1" t="s">
        <v>19</v>
      </c>
      <c r="M23" s="8" t="n">
        <f aca="false">IF(L23="weekly",K23,0)</f>
        <v>110</v>
      </c>
      <c r="N23" s="1" t="n">
        <f aca="false">IF(L23="biweekly",K23,0)</f>
        <v>0</v>
      </c>
      <c r="O23" s="1" t="n">
        <f aca="false">IF(L23="monthly",K23,0)</f>
        <v>0</v>
      </c>
      <c r="P23" s="1"/>
    </row>
    <row r="24" customFormat="false" ht="15.95" hidden="false" customHeight="true" outlineLevel="0" collapsed="false">
      <c r="B24" s="0" t="n">
        <v>17</v>
      </c>
      <c r="E24" s="0" t="s">
        <v>42</v>
      </c>
      <c r="G24" s="1" t="s">
        <v>18</v>
      </c>
      <c r="H24" s="1" t="n">
        <v>175</v>
      </c>
      <c r="I24" s="7" t="n">
        <v>36805</v>
      </c>
      <c r="J24" s="7" t="n">
        <v>36987</v>
      </c>
      <c r="K24" s="1" t="n">
        <v>130</v>
      </c>
      <c r="L24" s="1" t="s">
        <v>19</v>
      </c>
      <c r="M24" s="8" t="n">
        <f aca="false">IF(L24="weekly",K24,0)</f>
        <v>130</v>
      </c>
      <c r="N24" s="1" t="n">
        <f aca="false">IF(L24="biweekly",K24,0)</f>
        <v>0</v>
      </c>
      <c r="O24" s="1" t="n">
        <f aca="false">IF(L24="monthly",K24,0)</f>
        <v>0</v>
      </c>
      <c r="P24" s="1"/>
    </row>
    <row r="25" customFormat="false" ht="15.95" hidden="false" customHeight="true" outlineLevel="0" collapsed="false">
      <c r="B25" s="0" t="n">
        <v>18</v>
      </c>
      <c r="E25" s="0" t="s">
        <v>43</v>
      </c>
      <c r="G25" s="1" t="s">
        <v>18</v>
      </c>
      <c r="H25" s="1" t="n">
        <v>175</v>
      </c>
      <c r="I25" s="7" t="n">
        <v>36651</v>
      </c>
      <c r="J25" s="7" t="n">
        <v>36835</v>
      </c>
      <c r="K25" s="1" t="n">
        <v>400</v>
      </c>
      <c r="L25" s="1" t="s">
        <v>26</v>
      </c>
      <c r="M25" s="8" t="n">
        <f aca="false">IF(L25="weekly",K25,0)</f>
        <v>0</v>
      </c>
      <c r="N25" s="1" t="n">
        <f aca="false">IF(L25="biweekly",K25,0)</f>
        <v>0</v>
      </c>
      <c r="O25" s="1" t="n">
        <f aca="false">IF(L25="monthly",K25,0)</f>
        <v>400</v>
      </c>
      <c r="P25" s="1"/>
    </row>
    <row r="26" customFormat="false" ht="15.95" hidden="false" customHeight="true" outlineLevel="0" collapsed="false">
      <c r="B26" s="0" t="n">
        <v>19</v>
      </c>
      <c r="E26" s="0" t="s">
        <v>44</v>
      </c>
      <c r="G26" s="1" t="s">
        <v>23</v>
      </c>
      <c r="I26" s="1"/>
      <c r="J26" s="1"/>
      <c r="K26" s="1" t="n">
        <v>500</v>
      </c>
      <c r="L26" s="1" t="s">
        <v>26</v>
      </c>
      <c r="M26" s="8" t="n">
        <f aca="false">IF(L26="weekly",K26,0)</f>
        <v>0</v>
      </c>
      <c r="N26" s="1" t="n">
        <f aca="false">IF(L26="biweekly",K26,0)</f>
        <v>0</v>
      </c>
      <c r="O26" s="1" t="n">
        <f aca="false">IF(L26="monthly",K26,0)</f>
        <v>500</v>
      </c>
      <c r="P26" s="1"/>
    </row>
    <row r="27" customFormat="false" ht="15.95" hidden="false" customHeight="true" outlineLevel="0" collapsed="false">
      <c r="B27" s="0" t="s">
        <v>45</v>
      </c>
      <c r="E27" s="0" t="s">
        <v>46</v>
      </c>
      <c r="G27" s="1" t="s">
        <v>21</v>
      </c>
      <c r="H27" s="1" t="n">
        <v>150</v>
      </c>
      <c r="I27" s="7" t="n">
        <v>36881</v>
      </c>
      <c r="J27" s="7" t="n">
        <v>36698</v>
      </c>
      <c r="K27" s="1" t="n">
        <v>95</v>
      </c>
      <c r="L27" s="1" t="s">
        <v>19</v>
      </c>
      <c r="M27" s="8" t="n">
        <f aca="false">IF(L27="weekly",K27,0)</f>
        <v>95</v>
      </c>
      <c r="N27" s="1" t="n">
        <f aca="false">IF(L27="biweekly",K27,0)</f>
        <v>0</v>
      </c>
      <c r="O27" s="1" t="n">
        <f aca="false">IF(L27="monthly",K27,0)</f>
        <v>0</v>
      </c>
      <c r="P27" s="1"/>
    </row>
    <row r="28" customFormat="false" ht="15.95" hidden="false" customHeight="true" outlineLevel="0" collapsed="false">
      <c r="B28" s="0" t="s">
        <v>47</v>
      </c>
      <c r="C28" s="0" t="s">
        <v>48</v>
      </c>
      <c r="G28" s="1" t="s">
        <v>21</v>
      </c>
      <c r="H28" s="1" t="n">
        <v>150</v>
      </c>
      <c r="I28" s="7" t="n">
        <v>36900</v>
      </c>
      <c r="J28" s="7" t="n">
        <v>37081</v>
      </c>
      <c r="K28" s="1" t="n">
        <v>95</v>
      </c>
      <c r="L28" s="1" t="s">
        <v>19</v>
      </c>
      <c r="M28" s="8" t="n">
        <f aca="false">IF(L28="weekly",K28,0)</f>
        <v>95</v>
      </c>
      <c r="N28" s="1"/>
      <c r="O28" s="1"/>
      <c r="P28" s="1"/>
    </row>
    <row r="29" customFormat="false" ht="15.95" hidden="false" customHeight="true" outlineLevel="0" collapsed="false">
      <c r="B29" s="0" t="n">
        <v>21</v>
      </c>
      <c r="E29" s="0" t="s">
        <v>49</v>
      </c>
      <c r="G29" s="1" t="s">
        <v>23</v>
      </c>
      <c r="H29" s="1" t="n">
        <v>175</v>
      </c>
      <c r="I29" s="7" t="n">
        <v>36845</v>
      </c>
      <c r="J29" s="7" t="n">
        <v>37031</v>
      </c>
      <c r="K29" s="1" t="n">
        <v>240</v>
      </c>
      <c r="L29" s="1" t="s">
        <v>30</v>
      </c>
      <c r="M29" s="8" t="n">
        <f aca="false">IF(L29="weekly",K29,0)</f>
        <v>0</v>
      </c>
      <c r="N29" s="1" t="n">
        <f aca="false">IF(L29="biweekly",K29,0)</f>
        <v>240</v>
      </c>
      <c r="O29" s="1" t="n">
        <f aca="false">IF(L29="monthly",K29,0)</f>
        <v>0</v>
      </c>
      <c r="P29" s="1"/>
    </row>
    <row r="30" customFormat="false" ht="15.95" hidden="false" customHeight="true" outlineLevel="0" collapsed="false">
      <c r="B30" s="0" t="n">
        <v>22</v>
      </c>
      <c r="E30" s="0" t="s">
        <v>50</v>
      </c>
      <c r="G30" s="1" t="s">
        <v>18</v>
      </c>
      <c r="H30" s="1" t="n">
        <v>175</v>
      </c>
      <c r="I30" s="7" t="n">
        <v>36804</v>
      </c>
      <c r="J30" s="7" t="n">
        <v>36986</v>
      </c>
      <c r="K30" s="1" t="n">
        <v>130</v>
      </c>
      <c r="L30" s="1" t="s">
        <v>19</v>
      </c>
      <c r="M30" s="8" t="n">
        <f aca="false">IF(L30="weekly",K30,0)</f>
        <v>130</v>
      </c>
      <c r="N30" s="1" t="n">
        <f aca="false">IF(L30="biweekly",K30,0)</f>
        <v>0</v>
      </c>
      <c r="O30" s="1" t="n">
        <f aca="false">IF(L30="monthly",K30,0)</f>
        <v>0</v>
      </c>
      <c r="P30" s="1"/>
    </row>
    <row r="31" customFormat="false" ht="15.95" hidden="false" customHeight="true" outlineLevel="0" collapsed="false">
      <c r="B31" s="0" t="n">
        <v>23</v>
      </c>
      <c r="E31" s="0" t="s">
        <v>51</v>
      </c>
      <c r="G31" s="6" t="s">
        <v>18</v>
      </c>
      <c r="I31" s="7"/>
      <c r="J31" s="7"/>
      <c r="K31" s="1" t="n">
        <v>130</v>
      </c>
      <c r="L31" s="1" t="s">
        <v>19</v>
      </c>
      <c r="M31" s="8" t="n">
        <f aca="false">IF(L31="weekly",K31,0)</f>
        <v>130</v>
      </c>
      <c r="N31" s="1" t="n">
        <f aca="false">IF(L31="biweekly",K31,0)</f>
        <v>0</v>
      </c>
      <c r="O31" s="1" t="n">
        <f aca="false">IF(L31="monthly",K31,0)</f>
        <v>0</v>
      </c>
      <c r="P31" s="1"/>
    </row>
    <row r="32" customFormat="false" ht="15.95" hidden="false" customHeight="true" outlineLevel="0" collapsed="false">
      <c r="B32" s="0" t="n">
        <v>24</v>
      </c>
      <c r="E32" s="0" t="s">
        <v>52</v>
      </c>
      <c r="G32" s="1" t="s">
        <v>53</v>
      </c>
      <c r="H32" s="1" t="s">
        <v>29</v>
      </c>
      <c r="I32" s="7"/>
      <c r="J32" s="1"/>
      <c r="K32" s="1" t="s">
        <v>54</v>
      </c>
      <c r="L32" s="1"/>
      <c r="M32" s="8" t="n">
        <f aca="false">IF(L32="weekly",K32,0)</f>
        <v>0</v>
      </c>
      <c r="N32" s="1" t="n">
        <f aca="false">IF(L32="biweekly",K32,0)</f>
        <v>0</v>
      </c>
      <c r="O32" s="1" t="n">
        <f aca="false">IF(L32="monthly",K32,0)</f>
        <v>0</v>
      </c>
      <c r="P32" s="1"/>
    </row>
    <row r="33" customFormat="false" ht="15.95" hidden="false" customHeight="true" outlineLevel="0" collapsed="false">
      <c r="B33" s="0" t="n">
        <v>25</v>
      </c>
      <c r="E33" s="0" t="s">
        <v>55</v>
      </c>
      <c r="G33" s="1" t="s">
        <v>18</v>
      </c>
      <c r="H33" s="1" t="n">
        <v>190</v>
      </c>
      <c r="I33" s="7" t="n">
        <v>36895</v>
      </c>
      <c r="J33" s="7" t="n">
        <v>37076</v>
      </c>
      <c r="K33" s="1" t="n">
        <v>110</v>
      </c>
      <c r="L33" s="1" t="s">
        <v>19</v>
      </c>
      <c r="M33" s="8" t="n">
        <f aca="false">IF(L33="weekly",K33,0)</f>
        <v>110</v>
      </c>
      <c r="N33" s="1" t="n">
        <f aca="false">IF(L33="biweekly",K33,0)</f>
        <v>0</v>
      </c>
      <c r="O33" s="1" t="n">
        <f aca="false">IF(L33="monthly",K33,0)</f>
        <v>0</v>
      </c>
      <c r="P33" s="1"/>
    </row>
    <row r="34" customFormat="false" ht="15.95" hidden="false" customHeight="true" outlineLevel="0" collapsed="false">
      <c r="B34" s="0" t="n">
        <v>26</v>
      </c>
      <c r="E34" s="0" t="s">
        <v>56</v>
      </c>
      <c r="G34" s="1" t="s">
        <v>23</v>
      </c>
      <c r="H34" s="1" t="n">
        <v>200</v>
      </c>
      <c r="I34" s="7" t="n">
        <v>36266</v>
      </c>
      <c r="J34" s="1" t="s">
        <v>25</v>
      </c>
      <c r="K34" s="1" t="n">
        <v>115</v>
      </c>
      <c r="L34" s="1" t="s">
        <v>19</v>
      </c>
      <c r="M34" s="8" t="n">
        <f aca="false">IF(L34="weekly",K34,0)</f>
        <v>115</v>
      </c>
      <c r="N34" s="1" t="n">
        <f aca="false">IF(L34="biweekly",K34,0)</f>
        <v>0</v>
      </c>
      <c r="O34" s="1" t="n">
        <f aca="false">IF(L34="monthly",K34,0)</f>
        <v>0</v>
      </c>
      <c r="P34" s="1"/>
    </row>
    <row r="35" customFormat="false" ht="15.95" hidden="false" customHeight="true" outlineLevel="0" collapsed="false">
      <c r="B35" s="0" t="n">
        <v>27</v>
      </c>
      <c r="E35" s="0" t="s">
        <v>57</v>
      </c>
      <c r="G35" s="1" t="s">
        <v>23</v>
      </c>
      <c r="H35" s="1" t="n">
        <v>175</v>
      </c>
      <c r="I35" s="7" t="n">
        <v>36868</v>
      </c>
      <c r="J35" s="7" t="n">
        <v>37050</v>
      </c>
      <c r="K35" s="1" t="n">
        <v>480</v>
      </c>
      <c r="L35" s="1" t="s">
        <v>26</v>
      </c>
      <c r="M35" s="8" t="n">
        <f aca="false">IF(L35="weekly",K35,0)</f>
        <v>0</v>
      </c>
      <c r="N35" s="1" t="n">
        <f aca="false">IF(L35="biweekly",K35,0)</f>
        <v>0</v>
      </c>
      <c r="O35" s="1" t="n">
        <f aca="false">IF(L35="monthly",K35,0)</f>
        <v>480</v>
      </c>
      <c r="P35" s="1"/>
    </row>
    <row r="36" customFormat="false" ht="15.95" hidden="false" customHeight="true" outlineLevel="0" collapsed="false">
      <c r="B36" s="0" t="n">
        <v>28</v>
      </c>
      <c r="E36" s="0" t="s">
        <v>58</v>
      </c>
      <c r="G36" s="1" t="s">
        <v>23</v>
      </c>
      <c r="H36" s="1" t="n">
        <v>175</v>
      </c>
      <c r="I36" s="7" t="n">
        <v>36770</v>
      </c>
      <c r="J36" s="7" t="n">
        <v>36951</v>
      </c>
      <c r="K36" s="1" t="n">
        <v>130</v>
      </c>
      <c r="L36" s="1" t="s">
        <v>19</v>
      </c>
      <c r="M36" s="8" t="n">
        <f aca="false">IF(L36="weekly",K36,0)</f>
        <v>130</v>
      </c>
      <c r="N36" s="1" t="n">
        <f aca="false">IF(L36="biweekly",K36,0)</f>
        <v>0</v>
      </c>
      <c r="O36" s="1" t="n">
        <f aca="false">IF(L36="monthly",K36,0)</f>
        <v>0</v>
      </c>
      <c r="P36" s="1"/>
    </row>
    <row r="37" customFormat="false" ht="15.95" hidden="false" customHeight="true" outlineLevel="0" collapsed="false">
      <c r="B37" s="0" t="n">
        <v>29</v>
      </c>
      <c r="E37" s="0" t="s">
        <v>59</v>
      </c>
      <c r="G37" s="1" t="s">
        <v>23</v>
      </c>
      <c r="H37" s="1" t="n">
        <v>200</v>
      </c>
      <c r="I37" s="7" t="n">
        <v>36193</v>
      </c>
      <c r="J37" s="1" t="s">
        <v>25</v>
      </c>
      <c r="K37" s="1" t="n">
        <v>115</v>
      </c>
      <c r="L37" s="1" t="s">
        <v>19</v>
      </c>
      <c r="M37" s="8" t="n">
        <f aca="false">IF(L37="weekly",K37,0)</f>
        <v>115</v>
      </c>
      <c r="N37" s="1" t="n">
        <f aca="false">IF(L37="biweekly",K37,0)</f>
        <v>0</v>
      </c>
      <c r="O37" s="1" t="n">
        <f aca="false">IF(L37="monthly",K37,0)</f>
        <v>0</v>
      </c>
      <c r="P37" s="1"/>
    </row>
    <row r="38" customFormat="false" ht="15.95" hidden="false" customHeight="true" outlineLevel="0" collapsed="false">
      <c r="B38" s="0" t="n">
        <v>30</v>
      </c>
      <c r="E38" s="0" t="s">
        <v>60</v>
      </c>
      <c r="G38" s="1" t="s">
        <v>18</v>
      </c>
      <c r="H38" s="1" t="n">
        <v>150</v>
      </c>
      <c r="I38" s="7" t="n">
        <v>35817</v>
      </c>
      <c r="J38" s="1" t="s">
        <v>25</v>
      </c>
      <c r="K38" s="1" t="n">
        <v>400</v>
      </c>
      <c r="L38" s="1" t="s">
        <v>26</v>
      </c>
      <c r="M38" s="8" t="n">
        <f aca="false">IF(L38="weekly",K38,0)</f>
        <v>0</v>
      </c>
      <c r="N38" s="1" t="n">
        <f aca="false">IF(L38="biweekly",K38,0)</f>
        <v>0</v>
      </c>
      <c r="O38" s="1" t="n">
        <f aca="false">IF(L38="monthly",K38,0)</f>
        <v>400</v>
      </c>
      <c r="P38" s="1"/>
    </row>
    <row r="39" customFormat="false" ht="15.95" hidden="false" customHeight="true" outlineLevel="0" collapsed="false">
      <c r="B39" s="0" t="n">
        <v>31</v>
      </c>
      <c r="E39" s="0" t="s">
        <v>61</v>
      </c>
      <c r="G39" s="1" t="s">
        <v>18</v>
      </c>
      <c r="H39" s="1" t="n">
        <v>200</v>
      </c>
      <c r="I39" s="7" t="n">
        <v>36427</v>
      </c>
      <c r="J39" s="1" t="s">
        <v>25</v>
      </c>
      <c r="K39" s="1" t="n">
        <v>125</v>
      </c>
      <c r="L39" s="1" t="s">
        <v>19</v>
      </c>
      <c r="M39" s="8" t="n">
        <f aca="false">IF(L39="weekly",K39,0)</f>
        <v>125</v>
      </c>
      <c r="N39" s="1" t="n">
        <f aca="false">IF(L39="biweekly",K39,0)</f>
        <v>0</v>
      </c>
      <c r="O39" s="1" t="n">
        <f aca="false">IF(L39="monthly",K39,0)</f>
        <v>0</v>
      </c>
      <c r="P39" s="1"/>
    </row>
    <row r="40" customFormat="false" ht="15.95" hidden="false" customHeight="true" outlineLevel="0" collapsed="false">
      <c r="B40" s="0" t="n">
        <v>32</v>
      </c>
      <c r="E40" s="0" t="s">
        <v>62</v>
      </c>
      <c r="G40" s="1" t="s">
        <v>18</v>
      </c>
      <c r="H40" s="1" t="n">
        <v>175</v>
      </c>
      <c r="I40" s="7" t="n">
        <v>36894</v>
      </c>
      <c r="J40" s="7" t="n">
        <v>36984</v>
      </c>
      <c r="K40" s="1" t="n">
        <v>110</v>
      </c>
      <c r="L40" s="1" t="s">
        <v>19</v>
      </c>
      <c r="M40" s="8" t="n">
        <f aca="false">IF(L40="weekly",K40,0)</f>
        <v>110</v>
      </c>
      <c r="N40" s="1" t="n">
        <f aca="false">IF(L40="biweekly",K40,0)</f>
        <v>0</v>
      </c>
      <c r="O40" s="1" t="n">
        <f aca="false">IF(L40="monthly",K40,0)</f>
        <v>0</v>
      </c>
      <c r="P40" s="1"/>
    </row>
    <row r="41" customFormat="false" ht="15.95" hidden="false" customHeight="true" outlineLevel="0" collapsed="false">
      <c r="B41" s="0" t="n">
        <v>33</v>
      </c>
      <c r="E41" s="0" t="s">
        <v>63</v>
      </c>
      <c r="G41" s="6" t="s">
        <v>64</v>
      </c>
      <c r="H41" s="1" t="n">
        <v>175</v>
      </c>
      <c r="I41" s="7" t="n">
        <v>36857</v>
      </c>
      <c r="J41" s="7" t="n">
        <v>37038</v>
      </c>
      <c r="K41" s="1" t="n">
        <v>130</v>
      </c>
      <c r="L41" s="1" t="s">
        <v>19</v>
      </c>
      <c r="M41" s="8" t="n">
        <f aca="false">IF(L41="weekly",K41,0)</f>
        <v>130</v>
      </c>
      <c r="N41" s="1" t="n">
        <f aca="false">IF(L41="biweekly",K41,0)</f>
        <v>0</v>
      </c>
      <c r="O41" s="1" t="n">
        <f aca="false">IF(L41="monthly",K41,0)</f>
        <v>0</v>
      </c>
      <c r="P41" s="1"/>
    </row>
    <row r="42" customFormat="false" ht="15.95" hidden="false" customHeight="true" outlineLevel="0" collapsed="false">
      <c r="B42" s="0" t="n">
        <v>34</v>
      </c>
      <c r="E42" s="0" t="s">
        <v>65</v>
      </c>
      <c r="G42" s="1" t="s">
        <v>23</v>
      </c>
      <c r="H42" s="1" t="n">
        <v>50</v>
      </c>
      <c r="I42" s="7" t="n">
        <v>33277</v>
      </c>
      <c r="J42" s="1" t="s">
        <v>25</v>
      </c>
      <c r="K42" s="1" t="n">
        <v>120</v>
      </c>
      <c r="L42" s="1" t="s">
        <v>19</v>
      </c>
      <c r="M42" s="8" t="n">
        <f aca="false">IF(L42="weekly",K42,0)</f>
        <v>120</v>
      </c>
      <c r="N42" s="1" t="n">
        <f aca="false">IF(L42="biweekly",K42,0)</f>
        <v>0</v>
      </c>
      <c r="O42" s="1" t="n">
        <f aca="false">IF(L42="monthly",K42,0)</f>
        <v>0</v>
      </c>
      <c r="P42" s="1"/>
    </row>
    <row r="43" customFormat="false" ht="15.95" hidden="false" customHeight="true" outlineLevel="0" collapsed="false">
      <c r="B43" s="0" t="n">
        <v>35</v>
      </c>
      <c r="E43" s="10" t="s">
        <v>66</v>
      </c>
      <c r="F43" s="10"/>
      <c r="G43" s="1" t="s">
        <v>23</v>
      </c>
      <c r="H43" s="1" t="n">
        <v>200</v>
      </c>
      <c r="I43" s="7" t="n">
        <v>36119</v>
      </c>
      <c r="J43" s="1" t="s">
        <v>25</v>
      </c>
      <c r="K43" s="1" t="n">
        <v>110</v>
      </c>
      <c r="L43" s="1" t="s">
        <v>19</v>
      </c>
      <c r="M43" s="8" t="n">
        <f aca="false">IF(L43="weekly",K43,0)</f>
        <v>110</v>
      </c>
      <c r="N43" s="1" t="n">
        <f aca="false">IF(L43="biweekly",K43,0)</f>
        <v>0</v>
      </c>
      <c r="O43" s="1" t="n">
        <f aca="false">IF(L43="monthly",K43,0)</f>
        <v>0</v>
      </c>
      <c r="P43" s="1"/>
    </row>
    <row r="44" customFormat="false" ht="15.95" hidden="false" customHeight="true" outlineLevel="0" collapsed="false">
      <c r="B44" s="0" t="n">
        <v>36</v>
      </c>
      <c r="E44" s="0" t="s">
        <v>67</v>
      </c>
      <c r="G44" s="1" t="s">
        <v>23</v>
      </c>
      <c r="H44" s="1" t="n">
        <v>200</v>
      </c>
      <c r="I44" s="7" t="n">
        <v>36549</v>
      </c>
      <c r="J44" s="1" t="s">
        <v>25</v>
      </c>
      <c r="K44" s="1" t="n">
        <v>125</v>
      </c>
      <c r="L44" s="1" t="s">
        <v>19</v>
      </c>
      <c r="M44" s="8" t="n">
        <f aca="false">IF(L44="weekly",K44,0)</f>
        <v>125</v>
      </c>
      <c r="N44" s="1" t="n">
        <f aca="false">IF(L44="biweekly",K44,0)</f>
        <v>0</v>
      </c>
      <c r="O44" s="1" t="n">
        <f aca="false">IF(L44="monthly",K44,0)</f>
        <v>0</v>
      </c>
      <c r="P44" s="1"/>
    </row>
    <row r="45" customFormat="false" ht="15.75" hidden="false" customHeight="true" outlineLevel="0" collapsed="false">
      <c r="B45" s="0" t="n">
        <v>37</v>
      </c>
      <c r="E45" s="0" t="s">
        <v>68</v>
      </c>
      <c r="G45" s="1" t="s">
        <v>23</v>
      </c>
      <c r="H45" s="1" t="n">
        <v>200</v>
      </c>
      <c r="I45" s="7" t="n">
        <v>36651</v>
      </c>
      <c r="J45" s="1" t="s">
        <v>25</v>
      </c>
      <c r="K45" s="1" t="n">
        <v>115</v>
      </c>
      <c r="L45" s="1" t="s">
        <v>19</v>
      </c>
      <c r="M45" s="8" t="n">
        <f aca="false">IF(L45="weekly",K45,0)</f>
        <v>115</v>
      </c>
      <c r="N45" s="1" t="n">
        <f aca="false">IF(L45="biweekly",K45,0)</f>
        <v>0</v>
      </c>
      <c r="O45" s="1" t="n">
        <f aca="false">IF(L45="monthly",K45,0)</f>
        <v>0</v>
      </c>
      <c r="P45" s="1"/>
    </row>
    <row r="46" customFormat="false" ht="15.75" hidden="false" customHeight="true" outlineLevel="0" collapsed="false">
      <c r="B46" s="0" t="n">
        <v>38</v>
      </c>
      <c r="E46" s="0" t="s">
        <v>51</v>
      </c>
      <c r="G46" s="1" t="s">
        <v>23</v>
      </c>
      <c r="H46" s="1" t="n">
        <v>250</v>
      </c>
      <c r="I46" s="7"/>
      <c r="J46" s="1"/>
      <c r="K46" s="1" t="n">
        <v>520</v>
      </c>
      <c r="L46" s="1" t="s">
        <v>26</v>
      </c>
      <c r="M46" s="8" t="n">
        <f aca="false">IF(L46="weekly",K46,0)</f>
        <v>0</v>
      </c>
      <c r="N46" s="1" t="n">
        <f aca="false">IF(L46="biweekly",K46,0)</f>
        <v>0</v>
      </c>
      <c r="O46" s="1" t="n">
        <f aca="false">IF(L46="monthly",K46,0)</f>
        <v>520</v>
      </c>
      <c r="P46" s="1"/>
    </row>
    <row r="47" customFormat="false" ht="13.5" hidden="false" customHeight="true" outlineLevel="0" collapsed="false">
      <c r="B47" s="0" t="n">
        <v>39</v>
      </c>
      <c r="E47" s="0" t="s">
        <v>69</v>
      </c>
      <c r="G47" s="1" t="s">
        <v>18</v>
      </c>
      <c r="H47" s="1" t="n">
        <v>175</v>
      </c>
      <c r="I47" s="7" t="n">
        <v>36894</v>
      </c>
      <c r="J47" s="7" t="n">
        <v>37075</v>
      </c>
      <c r="K47" s="1" t="n">
        <v>110</v>
      </c>
      <c r="L47" s="1" t="s">
        <v>19</v>
      </c>
      <c r="M47" s="8" t="n">
        <f aca="false">IF(L47="weekly",K47,0)</f>
        <v>110</v>
      </c>
      <c r="N47" s="1" t="n">
        <f aca="false">IF(L47="biweekly",K47,0)</f>
        <v>0</v>
      </c>
      <c r="O47" s="1" t="n">
        <f aca="false">IF(L47="monthly",K47,0)</f>
        <v>0</v>
      </c>
      <c r="P47" s="1"/>
    </row>
    <row r="48" customFormat="false" ht="13.5" hidden="false" customHeight="true" outlineLevel="0" collapsed="false">
      <c r="B48" s="0" t="n">
        <v>40</v>
      </c>
      <c r="E48" s="0" t="s">
        <v>70</v>
      </c>
      <c r="G48" s="1" t="s">
        <v>71</v>
      </c>
      <c r="H48" s="1" t="n">
        <v>250</v>
      </c>
      <c r="I48" s="7" t="n">
        <v>36721</v>
      </c>
      <c r="J48" s="7" t="n">
        <v>36905</v>
      </c>
      <c r="K48" s="1" t="n">
        <v>150</v>
      </c>
      <c r="L48" s="1" t="s">
        <v>19</v>
      </c>
      <c r="M48" s="8" t="n">
        <f aca="false">IF(L48="weekly",K48,0)</f>
        <v>150</v>
      </c>
      <c r="N48" s="1" t="n">
        <f aca="false">IF(L48="biweekly",K48,0)</f>
        <v>0</v>
      </c>
      <c r="O48" s="1" t="n">
        <f aca="false">IF(L48="monthly",K48,0)</f>
        <v>0</v>
      </c>
      <c r="P48" s="1"/>
    </row>
    <row r="49" customFormat="false" ht="13.5" hidden="false" customHeight="true" outlineLevel="0" collapsed="false">
      <c r="B49" s="0" t="n">
        <v>41</v>
      </c>
      <c r="E49" s="0" t="s">
        <v>72</v>
      </c>
      <c r="G49" s="1" t="s">
        <v>23</v>
      </c>
      <c r="H49" s="1" t="n">
        <v>400</v>
      </c>
      <c r="I49" s="7" t="n">
        <v>36518</v>
      </c>
      <c r="J49" s="1" t="s">
        <v>25</v>
      </c>
      <c r="K49" s="1" t="n">
        <v>550</v>
      </c>
      <c r="L49" s="1" t="s">
        <v>26</v>
      </c>
      <c r="M49" s="8" t="n">
        <f aca="false">IF(L49="weekly",K49,0)</f>
        <v>0</v>
      </c>
      <c r="N49" s="1" t="n">
        <f aca="false">IF(L49="biweekly",K49,0)</f>
        <v>0</v>
      </c>
      <c r="O49" s="1" t="n">
        <f aca="false">IF(L49="monthly",K49,0)</f>
        <v>550</v>
      </c>
      <c r="P49" s="1"/>
    </row>
    <row r="50" customFormat="false" ht="15.95" hidden="false" customHeight="true" outlineLevel="0" collapsed="false">
      <c r="B50" s="0" t="n">
        <v>42</v>
      </c>
      <c r="E50" s="0" t="s">
        <v>73</v>
      </c>
      <c r="G50" s="1" t="s">
        <v>23</v>
      </c>
      <c r="H50" s="1" t="n">
        <v>200</v>
      </c>
      <c r="I50" s="7" t="n">
        <v>36404</v>
      </c>
      <c r="J50" s="1" t="s">
        <v>25</v>
      </c>
      <c r="K50" s="1" t="n">
        <v>120</v>
      </c>
      <c r="L50" s="1" t="s">
        <v>19</v>
      </c>
      <c r="M50" s="8" t="n">
        <f aca="false">IF(L50="weekly",K50,0)</f>
        <v>120</v>
      </c>
      <c r="N50" s="1" t="n">
        <f aca="false">IF(L50="biweekly",K50,0)</f>
        <v>0</v>
      </c>
      <c r="O50" s="1" t="n">
        <f aca="false">IF(L50="monthly",K50,0)</f>
        <v>0</v>
      </c>
      <c r="P50" s="1"/>
    </row>
    <row r="51" customFormat="false" ht="15.95" hidden="false" customHeight="true" outlineLevel="0" collapsed="false">
      <c r="B51" s="0" t="n">
        <v>43</v>
      </c>
      <c r="E51" s="0" t="s">
        <v>74</v>
      </c>
      <c r="G51" s="1" t="s">
        <v>23</v>
      </c>
      <c r="H51" s="1" t="n">
        <v>200</v>
      </c>
      <c r="I51" s="7" t="n">
        <v>36196</v>
      </c>
      <c r="J51" s="1" t="s">
        <v>25</v>
      </c>
      <c r="K51" s="1" t="n">
        <v>120</v>
      </c>
      <c r="L51" s="1" t="s">
        <v>19</v>
      </c>
      <c r="M51" s="8" t="n">
        <f aca="false">IF(L51="weekly",K51,0)</f>
        <v>120</v>
      </c>
      <c r="N51" s="1" t="n">
        <f aca="false">IF(L51="biweekly",K51,0)</f>
        <v>0</v>
      </c>
      <c r="O51" s="1" t="n">
        <f aca="false">IF(L51="monthly",K51,0)</f>
        <v>0</v>
      </c>
      <c r="P51" s="1"/>
    </row>
    <row r="52" customFormat="false" ht="15.75" hidden="false" customHeight="true" outlineLevel="0" collapsed="false">
      <c r="B52" s="0" t="n">
        <v>44</v>
      </c>
      <c r="E52" s="0" t="s">
        <v>75</v>
      </c>
      <c r="G52" s="1" t="s">
        <v>23</v>
      </c>
      <c r="H52" s="1" t="n">
        <v>400</v>
      </c>
      <c r="I52" s="7" t="n">
        <v>36738</v>
      </c>
      <c r="J52" s="1" t="s">
        <v>76</v>
      </c>
      <c r="K52" s="1" t="n">
        <v>650</v>
      </c>
      <c r="L52" s="1" t="s">
        <v>26</v>
      </c>
      <c r="M52" s="8" t="n">
        <f aca="false">IF(L52="weekly",K52,0)</f>
        <v>0</v>
      </c>
      <c r="N52" s="1" t="n">
        <f aca="false">IF(L52="biweekly",K52,0)</f>
        <v>0</v>
      </c>
      <c r="O52" s="1" t="n">
        <f aca="false">IF(L52="monthly",K52,0)</f>
        <v>650</v>
      </c>
      <c r="P52" s="1"/>
    </row>
    <row r="53" customFormat="false" ht="15.95" hidden="false" customHeight="true" outlineLevel="0" collapsed="false">
      <c r="I53" s="1"/>
      <c r="J53" s="1"/>
      <c r="K53" s="1"/>
      <c r="L53" s="1"/>
      <c r="M53" s="1"/>
      <c r="N53" s="1"/>
      <c r="O53" s="1"/>
      <c r="P53" s="1"/>
    </row>
    <row r="54" customFormat="false" ht="15.95" hidden="false" customHeight="true" outlineLevel="0" collapsed="false">
      <c r="E54" s="0" t="s">
        <v>77</v>
      </c>
      <c r="I54" s="1"/>
      <c r="J54" s="1"/>
      <c r="K54" s="1"/>
      <c r="L54" s="1"/>
      <c r="M54" s="11" t="n">
        <f aca="false">SUM(M8:M53)</f>
        <v>3435</v>
      </c>
      <c r="N54" s="11" t="n">
        <f aca="false">SUM(N8:N53)</f>
        <v>1340</v>
      </c>
      <c r="O54" s="11" t="n">
        <f aca="false">SUM(O8:O53)</f>
        <v>3830</v>
      </c>
      <c r="P54" s="11"/>
    </row>
    <row r="55" customFormat="false" ht="12.75" hidden="false" customHeight="false" outlineLevel="0" collapsed="false">
      <c r="E55" s="0" t="s">
        <v>78</v>
      </c>
      <c r="I55" s="1"/>
      <c r="J55" s="1"/>
      <c r="K55" s="1"/>
      <c r="L55" s="1"/>
      <c r="M55" s="11" t="n">
        <v>52</v>
      </c>
      <c r="N55" s="11" t="n">
        <v>26</v>
      </c>
      <c r="O55" s="11" t="n">
        <v>12</v>
      </c>
      <c r="P55" s="11"/>
    </row>
    <row r="56" customFormat="false" ht="12.75" hidden="false" customHeight="false" outlineLevel="0" collapsed="false">
      <c r="B56" s="12"/>
      <c r="C56" s="12"/>
      <c r="D56" s="12"/>
      <c r="E56" s="13"/>
      <c r="F56" s="13"/>
      <c r="I56" s="1"/>
      <c r="J56" s="1"/>
      <c r="K56" s="1"/>
      <c r="L56" s="1"/>
      <c r="M56" s="11"/>
      <c r="N56" s="11"/>
      <c r="O56" s="11"/>
      <c r="P56" s="11"/>
    </row>
    <row r="57" customFormat="false" ht="15.75" hidden="false" customHeight="false" outlineLevel="0" collapsed="false">
      <c r="E57" s="0" t="s">
        <v>79</v>
      </c>
      <c r="I57" s="1"/>
      <c r="J57" s="1"/>
      <c r="K57" s="1"/>
      <c r="L57" s="1"/>
      <c r="M57" s="14" t="n">
        <f aca="false">M54*M55</f>
        <v>178620</v>
      </c>
      <c r="N57" s="14" t="n">
        <f aca="false">N54*N55</f>
        <v>34840</v>
      </c>
      <c r="O57" s="14" t="n">
        <f aca="false">O54*O55</f>
        <v>45960</v>
      </c>
      <c r="P57" s="14" t="n">
        <f aca="false">SUM(M57:O57)</f>
        <v>259420</v>
      </c>
    </row>
    <row r="58" customFormat="false" ht="12.75" hidden="false" customHeight="false" outlineLevel="0" collapsed="false"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B59" s="13"/>
      <c r="C59" s="13"/>
      <c r="D59" s="13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B60" s="13"/>
      <c r="C60" s="13"/>
      <c r="D60" s="13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B61" s="13"/>
      <c r="C61" s="13"/>
      <c r="D61" s="13"/>
      <c r="F61" s="0" t="s">
        <v>80</v>
      </c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B62" s="13"/>
      <c r="C62" s="13"/>
      <c r="D62" s="13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B63" s="13"/>
      <c r="C63" s="13"/>
      <c r="D63" s="13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B64" s="13"/>
      <c r="C64" s="13"/>
      <c r="D64" s="13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B65" s="13"/>
      <c r="C65" s="13"/>
      <c r="D65" s="13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B66" s="13"/>
      <c r="C66" s="13"/>
      <c r="D66" s="13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B67" s="13"/>
      <c r="C67" s="13"/>
      <c r="D67" s="13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B68" s="13"/>
      <c r="C68" s="13"/>
      <c r="D68" s="13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B69" s="13"/>
      <c r="C69" s="13"/>
      <c r="D69" s="13"/>
    </row>
    <row r="70" customFormat="false" ht="12.75" hidden="false" customHeight="false" outlineLevel="0" collapsed="false">
      <c r="B70" s="13"/>
      <c r="C70" s="13"/>
      <c r="D70" s="13"/>
    </row>
    <row r="71" customFormat="false" ht="21.75" hidden="false" customHeight="true" outlineLevel="0" collapsed="false">
      <c r="B71" s="15"/>
      <c r="C71" s="15"/>
      <c r="D71" s="15"/>
      <c r="E71" s="15"/>
      <c r="F71" s="15"/>
    </row>
  </sheetData>
  <printOptions headings="false" gridLines="fals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81</v>
      </c>
      <c r="B2" s="0" t="s">
        <v>6</v>
      </c>
      <c r="C2" s="0" t="s">
        <v>8</v>
      </c>
      <c r="D2" s="0" t="s">
        <v>82</v>
      </c>
      <c r="E2" s="0" t="s">
        <v>83</v>
      </c>
      <c r="F2" s="0" t="s">
        <v>84</v>
      </c>
      <c r="G2" s="0" t="s">
        <v>9</v>
      </c>
      <c r="H2" s="16" t="s">
        <v>85</v>
      </c>
      <c r="I2" s="0" t="s">
        <v>86</v>
      </c>
      <c r="J2" s="0" t="s">
        <v>87</v>
      </c>
      <c r="K2" s="0" t="s">
        <v>12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</row>
    <row r="3" customFormat="false" ht="12.75" hidden="false" customHeight="false" outlineLevel="0" collapsed="false">
      <c r="B3" s="0" t="n">
        <v>1</v>
      </c>
      <c r="D3" s="0" t="s">
        <v>96</v>
      </c>
      <c r="E3" s="0" t="n">
        <v>1</v>
      </c>
      <c r="F3" s="0" t="s">
        <v>97</v>
      </c>
      <c r="G3" s="0" t="n">
        <v>150</v>
      </c>
      <c r="H3" s="16" t="n">
        <v>36625</v>
      </c>
      <c r="I3" s="16" t="n">
        <v>36441</v>
      </c>
      <c r="J3" s="0" t="s">
        <v>98</v>
      </c>
      <c r="K3" s="0" t="n">
        <v>100</v>
      </c>
      <c r="L3" s="16" t="n">
        <v>36473</v>
      </c>
      <c r="M3" s="0" t="s">
        <v>99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100</v>
      </c>
      <c r="G4" s="0" t="n">
        <v>175</v>
      </c>
      <c r="H4" s="16"/>
      <c r="I4" s="16"/>
      <c r="J4" s="0" t="s">
        <v>98</v>
      </c>
      <c r="K4" s="0" t="n">
        <v>110</v>
      </c>
      <c r="L4" s="16" t="n">
        <v>36479</v>
      </c>
      <c r="O4" s="16" t="n">
        <v>36371</v>
      </c>
      <c r="P4" s="16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101</v>
      </c>
      <c r="E5" s="0" t="n">
        <v>4</v>
      </c>
      <c r="F5" s="0" t="s">
        <v>102</v>
      </c>
      <c r="G5" s="0" t="n">
        <v>150</v>
      </c>
      <c r="H5" s="16" t="n">
        <v>36637</v>
      </c>
      <c r="I5" s="16" t="n">
        <v>36454</v>
      </c>
      <c r="J5" s="0" t="s">
        <v>98</v>
      </c>
      <c r="K5" s="0" t="n">
        <v>110</v>
      </c>
      <c r="L5" s="16" t="n">
        <v>36473</v>
      </c>
      <c r="O5" s="16" t="n">
        <v>36355</v>
      </c>
      <c r="P5" s="16" t="n">
        <v>36353</v>
      </c>
      <c r="S5" s="0" t="n">
        <v>746.5</v>
      </c>
    </row>
    <row r="6" customFormat="false" ht="12.75" hidden="false" customHeight="false" outlineLevel="0" collapsed="false">
      <c r="A6" s="0" t="s">
        <v>103</v>
      </c>
      <c r="B6" s="0" t="n">
        <v>4</v>
      </c>
      <c r="D6" s="0" t="s">
        <v>104</v>
      </c>
      <c r="E6" s="0" t="n">
        <v>1</v>
      </c>
      <c r="F6" s="0" t="s">
        <v>105</v>
      </c>
      <c r="G6" s="0" t="n">
        <v>100</v>
      </c>
      <c r="H6" s="0" t="s">
        <v>106</v>
      </c>
      <c r="I6" s="16" t="n">
        <v>33178</v>
      </c>
      <c r="J6" s="0" t="s">
        <v>107</v>
      </c>
      <c r="K6" s="0" t="n">
        <v>330</v>
      </c>
      <c r="L6" s="16" t="n">
        <v>36473</v>
      </c>
      <c r="M6" s="17"/>
    </row>
    <row r="7" customFormat="false" ht="12.75" hidden="false" customHeight="false" outlineLevel="0" collapsed="false">
      <c r="B7" s="0" t="n">
        <v>5</v>
      </c>
      <c r="D7" s="0" t="s">
        <v>108</v>
      </c>
      <c r="E7" s="0" t="n">
        <v>1</v>
      </c>
      <c r="F7" s="0" t="s">
        <v>109</v>
      </c>
      <c r="G7" s="0" t="n">
        <v>175</v>
      </c>
      <c r="H7" s="16" t="n">
        <v>36753</v>
      </c>
      <c r="I7" s="16" t="n">
        <v>36571</v>
      </c>
      <c r="J7" s="0" t="s">
        <v>110</v>
      </c>
      <c r="K7" s="0" t="n">
        <v>100</v>
      </c>
      <c r="L7" s="16" t="n">
        <v>36525</v>
      </c>
      <c r="Q7" s="16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111</v>
      </c>
      <c r="E8" s="0" t="n">
        <v>5</v>
      </c>
      <c r="F8" s="0" t="s">
        <v>112</v>
      </c>
      <c r="G8" s="0" t="n">
        <v>0</v>
      </c>
      <c r="H8" s="0" t="s">
        <v>106</v>
      </c>
      <c r="I8" s="16" t="n">
        <v>35509</v>
      </c>
      <c r="J8" s="0" t="s">
        <v>113</v>
      </c>
      <c r="K8" s="0" t="n">
        <v>220</v>
      </c>
      <c r="L8" s="16" t="n">
        <v>36839</v>
      </c>
    </row>
    <row r="9" customFormat="false" ht="12.75" hidden="false" customHeight="false" outlineLevel="0" collapsed="false">
      <c r="B9" s="0" t="n">
        <v>7</v>
      </c>
      <c r="D9" s="0" t="s">
        <v>114</v>
      </c>
      <c r="E9" s="0" t="n">
        <v>1</v>
      </c>
      <c r="F9" s="0" t="s">
        <v>32</v>
      </c>
      <c r="G9" s="0" t="n">
        <v>175</v>
      </c>
      <c r="I9" s="16" t="n">
        <v>36132</v>
      </c>
      <c r="J9" s="0" t="s">
        <v>115</v>
      </c>
      <c r="K9" s="0" t="n">
        <v>110</v>
      </c>
      <c r="L9" s="16" t="n">
        <v>36845</v>
      </c>
    </row>
    <row r="10" customFormat="false" ht="12.75" hidden="false" customHeight="false" outlineLevel="0" collapsed="false">
      <c r="B10" s="0" t="n">
        <v>8</v>
      </c>
      <c r="D10" s="0" t="s">
        <v>116</v>
      </c>
      <c r="E10" s="0" t="n">
        <v>4</v>
      </c>
      <c r="F10" s="0" t="s">
        <v>117</v>
      </c>
      <c r="G10" s="0" t="n">
        <v>200</v>
      </c>
      <c r="H10" s="0" t="s">
        <v>106</v>
      </c>
      <c r="I10" s="16" t="n">
        <v>36301</v>
      </c>
      <c r="J10" s="0" t="s">
        <v>118</v>
      </c>
      <c r="K10" s="0" t="n">
        <v>480</v>
      </c>
      <c r="L10" s="16" t="n">
        <v>36479</v>
      </c>
    </row>
    <row r="11" customFormat="false" ht="12.75" hidden="false" customHeight="false" outlineLevel="0" collapsed="false">
      <c r="A11" s="0" t="s">
        <v>103</v>
      </c>
      <c r="B11" s="0" t="n">
        <v>9</v>
      </c>
      <c r="D11" s="0" t="s">
        <v>100</v>
      </c>
      <c r="G11" s="0" t="n">
        <v>175</v>
      </c>
      <c r="H11" s="16"/>
      <c r="I11" s="16"/>
      <c r="J11" s="0" t="s">
        <v>110</v>
      </c>
      <c r="K11" s="0" t="n">
        <v>100</v>
      </c>
      <c r="L11" s="16" t="n">
        <v>36563</v>
      </c>
      <c r="O11" s="16" t="n">
        <v>36459</v>
      </c>
      <c r="P11" s="16" t="n">
        <v>36459</v>
      </c>
      <c r="Q11" s="16" t="n">
        <v>36459</v>
      </c>
      <c r="S11" s="18" t="n">
        <v>218.38</v>
      </c>
    </row>
    <row r="12" customFormat="false" ht="12.75" hidden="false" customHeight="false" outlineLevel="0" collapsed="false">
      <c r="B12" s="0" t="n">
        <v>10</v>
      </c>
      <c r="D12" s="0" t="s">
        <v>119</v>
      </c>
      <c r="E12" s="0" t="n">
        <v>2</v>
      </c>
      <c r="F12" s="0" t="s">
        <v>120</v>
      </c>
      <c r="G12" s="0" t="n">
        <v>50</v>
      </c>
      <c r="H12" s="0" t="s">
        <v>106</v>
      </c>
      <c r="I12" s="16" t="n">
        <v>34495</v>
      </c>
      <c r="J12" s="0" t="s">
        <v>110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121</v>
      </c>
      <c r="E13" s="0" t="n">
        <v>2</v>
      </c>
      <c r="F13" s="0" t="s">
        <v>122</v>
      </c>
      <c r="G13" s="0" t="n">
        <v>150</v>
      </c>
      <c r="H13" s="16" t="n">
        <v>36631</v>
      </c>
      <c r="I13" s="16" t="n">
        <v>36448</v>
      </c>
      <c r="J13" s="0" t="s">
        <v>110</v>
      </c>
      <c r="K13" s="0" t="n">
        <v>100</v>
      </c>
      <c r="L13" s="16" t="n">
        <v>36839</v>
      </c>
      <c r="Q13" s="16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123</v>
      </c>
      <c r="E14" s="0" t="n">
        <v>1</v>
      </c>
      <c r="F14" s="0" t="s">
        <v>97</v>
      </c>
      <c r="G14" s="0" t="n">
        <v>75</v>
      </c>
      <c r="H14" s="16" t="n">
        <v>36687</v>
      </c>
      <c r="I14" s="16" t="n">
        <v>36504</v>
      </c>
      <c r="J14" s="0" t="s">
        <v>110</v>
      </c>
      <c r="K14" s="0" t="n">
        <v>100</v>
      </c>
      <c r="L14" s="16" t="n">
        <v>36522</v>
      </c>
      <c r="M14" s="0" t="s">
        <v>99</v>
      </c>
      <c r="Q14" s="16" t="n">
        <v>36494</v>
      </c>
      <c r="S14" s="0" t="n">
        <v>282</v>
      </c>
    </row>
    <row r="15" customFormat="false" ht="12.75" hidden="false" customHeight="false" outlineLevel="0" collapsed="false">
      <c r="A15" s="0" t="s">
        <v>103</v>
      </c>
      <c r="B15" s="0" t="n">
        <v>13</v>
      </c>
      <c r="D15" s="0" t="s">
        <v>100</v>
      </c>
      <c r="G15" s="0" t="n">
        <v>250</v>
      </c>
      <c r="H15" s="16"/>
      <c r="I15" s="16"/>
      <c r="J15" s="0" t="s">
        <v>118</v>
      </c>
      <c r="K15" s="0" t="n">
        <v>480</v>
      </c>
      <c r="L15" s="16" t="n">
        <v>36522</v>
      </c>
      <c r="O15" s="16" t="n">
        <v>36433</v>
      </c>
      <c r="P15" s="16" t="n">
        <v>36433</v>
      </c>
      <c r="Q15" s="16" t="n">
        <v>36433</v>
      </c>
    </row>
    <row r="16" customFormat="false" ht="12.75" hidden="false" customHeight="false" outlineLevel="0" collapsed="false">
      <c r="B16" s="0" t="n">
        <v>14</v>
      </c>
      <c r="D16" s="0" t="s">
        <v>111</v>
      </c>
      <c r="E16" s="0" t="n">
        <v>1</v>
      </c>
      <c r="F16" s="0" t="s">
        <v>97</v>
      </c>
      <c r="G16" s="0" t="n">
        <v>0</v>
      </c>
      <c r="H16" s="0" t="s">
        <v>106</v>
      </c>
      <c r="I16" s="16" t="n">
        <v>35627</v>
      </c>
      <c r="J16" s="0" t="s">
        <v>110</v>
      </c>
      <c r="K16" s="0" t="n">
        <v>95</v>
      </c>
      <c r="L16" s="16" t="n">
        <v>36522</v>
      </c>
    </row>
    <row r="17" customFormat="false" ht="12.75" hidden="false" customHeight="false" outlineLevel="0" collapsed="false">
      <c r="B17" s="0" t="n">
        <v>15</v>
      </c>
      <c r="D17" s="0" t="s">
        <v>124</v>
      </c>
      <c r="E17" s="0" t="n">
        <v>2</v>
      </c>
      <c r="F17" s="0" t="s">
        <v>125</v>
      </c>
      <c r="G17" s="0" t="n">
        <v>200</v>
      </c>
      <c r="H17" s="16" t="s">
        <v>106</v>
      </c>
      <c r="I17" s="0" t="s">
        <v>126</v>
      </c>
      <c r="J17" s="0" t="s">
        <v>127</v>
      </c>
      <c r="K17" s="0" t="n">
        <v>190</v>
      </c>
      <c r="L17" s="16" t="n">
        <v>36522</v>
      </c>
      <c r="M17" s="0" t="s">
        <v>128</v>
      </c>
      <c r="S17" s="0" t="n">
        <v>282</v>
      </c>
    </row>
    <row r="18" customFormat="false" ht="12.75" hidden="false" customHeight="false" outlineLevel="0" collapsed="false">
      <c r="A18" s="0" t="s">
        <v>103</v>
      </c>
      <c r="B18" s="0" t="n">
        <v>16</v>
      </c>
      <c r="D18" s="0" t="s">
        <v>129</v>
      </c>
      <c r="E18" s="0" t="n">
        <v>1</v>
      </c>
      <c r="F18" s="0" t="s">
        <v>97</v>
      </c>
      <c r="G18" s="0" t="n">
        <v>175</v>
      </c>
      <c r="H18" s="16" t="n">
        <v>36756</v>
      </c>
      <c r="I18" s="16" t="n">
        <v>36574</v>
      </c>
      <c r="J18" s="0" t="s">
        <v>110</v>
      </c>
      <c r="K18" s="0" t="n">
        <v>100</v>
      </c>
      <c r="L18" s="16" t="n">
        <v>36571</v>
      </c>
      <c r="O18" s="16" t="n">
        <v>36570</v>
      </c>
      <c r="P18" s="16" t="n">
        <v>36572</v>
      </c>
      <c r="S18" s="0" t="n">
        <v>206.39</v>
      </c>
    </row>
    <row r="19" customFormat="false" ht="12.75" hidden="false" customHeight="false" outlineLevel="0" collapsed="false">
      <c r="A19" s="0" t="s">
        <v>103</v>
      </c>
      <c r="B19" s="0" t="n">
        <v>17</v>
      </c>
      <c r="D19" s="0" t="s">
        <v>130</v>
      </c>
      <c r="E19" s="0" t="n">
        <v>2</v>
      </c>
      <c r="F19" s="0" t="s">
        <v>131</v>
      </c>
      <c r="G19" s="0" t="n">
        <v>175</v>
      </c>
      <c r="H19" s="16" t="n">
        <v>36756</v>
      </c>
      <c r="I19" s="16" t="n">
        <v>36574</v>
      </c>
      <c r="J19" s="0" t="s">
        <v>110</v>
      </c>
      <c r="K19" s="0" t="n">
        <v>100</v>
      </c>
      <c r="L19" s="16" t="n">
        <v>36573</v>
      </c>
      <c r="O19" s="16"/>
    </row>
    <row r="20" customFormat="false" ht="12.75" hidden="false" customHeight="false" outlineLevel="0" collapsed="false">
      <c r="A20" s="0" t="s">
        <v>103</v>
      </c>
      <c r="B20" s="0" t="n">
        <v>18</v>
      </c>
      <c r="D20" s="0" t="s">
        <v>132</v>
      </c>
      <c r="E20" s="0" t="n">
        <v>2</v>
      </c>
      <c r="F20" s="0" t="s">
        <v>133</v>
      </c>
      <c r="G20" s="0" t="n">
        <v>150</v>
      </c>
      <c r="H20" s="16" t="s">
        <v>106</v>
      </c>
      <c r="I20" s="16" t="n">
        <v>36344</v>
      </c>
      <c r="J20" s="0" t="s">
        <v>110</v>
      </c>
      <c r="K20" s="0" t="n">
        <v>100</v>
      </c>
    </row>
    <row r="21" customFormat="false" ht="12.75" hidden="false" customHeight="false" outlineLevel="0" collapsed="false">
      <c r="A21" s="0" t="s">
        <v>103</v>
      </c>
      <c r="B21" s="0" t="n">
        <v>19</v>
      </c>
      <c r="D21" s="0" t="s">
        <v>100</v>
      </c>
      <c r="G21" s="0" t="n">
        <v>250</v>
      </c>
      <c r="I21" s="16"/>
      <c r="J21" s="0" t="s">
        <v>118</v>
      </c>
      <c r="K21" s="0" t="n">
        <v>460</v>
      </c>
      <c r="L21" s="16" t="n">
        <v>36522</v>
      </c>
      <c r="O21" s="0" t="s">
        <v>134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135</v>
      </c>
      <c r="E22" s="0" t="n">
        <v>2</v>
      </c>
      <c r="F22" s="0" t="s">
        <v>97</v>
      </c>
      <c r="G22" s="0" t="n">
        <v>150</v>
      </c>
      <c r="H22" s="0" t="s">
        <v>106</v>
      </c>
      <c r="I22" s="16" t="n">
        <v>35903</v>
      </c>
      <c r="J22" s="0" t="s">
        <v>110</v>
      </c>
      <c r="K22" s="0" t="n">
        <v>105</v>
      </c>
      <c r="L22" s="16" t="n">
        <v>36522</v>
      </c>
    </row>
    <row r="23" customFormat="false" ht="12.75" hidden="false" customHeight="false" outlineLevel="0" collapsed="false">
      <c r="A23" s="0" t="s">
        <v>103</v>
      </c>
      <c r="B23" s="0" t="n">
        <v>21</v>
      </c>
      <c r="D23" s="0" t="s">
        <v>136</v>
      </c>
      <c r="E23" s="0" t="n">
        <v>3</v>
      </c>
      <c r="F23" s="0" t="s">
        <v>137</v>
      </c>
      <c r="G23" s="0" t="n">
        <v>150</v>
      </c>
      <c r="H23" s="0" t="s">
        <v>106</v>
      </c>
      <c r="I23" s="16" t="n">
        <v>36130</v>
      </c>
      <c r="J23" s="0" t="s">
        <v>110</v>
      </c>
      <c r="K23" s="0" t="n">
        <v>105</v>
      </c>
      <c r="L23" s="16" t="n">
        <v>36522</v>
      </c>
    </row>
    <row r="24" customFormat="false" ht="12.75" hidden="false" customHeight="false" outlineLevel="0" collapsed="false">
      <c r="A24" s="0" t="s">
        <v>103</v>
      </c>
      <c r="B24" s="0" t="n">
        <v>22</v>
      </c>
      <c r="D24" s="0" t="s">
        <v>138</v>
      </c>
      <c r="E24" s="0" t="n">
        <v>4</v>
      </c>
      <c r="F24" s="0" t="s">
        <v>139</v>
      </c>
      <c r="G24" s="0" t="n">
        <v>175</v>
      </c>
      <c r="H24" s="16" t="n">
        <v>36816</v>
      </c>
      <c r="I24" s="16" t="n">
        <v>36602</v>
      </c>
      <c r="J24" s="0" t="s">
        <v>110</v>
      </c>
      <c r="K24" s="0" t="n">
        <v>100</v>
      </c>
      <c r="L24" s="16" t="n">
        <v>36593</v>
      </c>
      <c r="O24" s="16" t="n">
        <v>36593</v>
      </c>
      <c r="S24" s="0" t="n">
        <v>62.82</v>
      </c>
    </row>
    <row r="25" customFormat="false" ht="12.75" hidden="false" customHeight="false" outlineLevel="0" collapsed="false">
      <c r="A25" s="0" t="s">
        <v>103</v>
      </c>
      <c r="B25" s="0" t="n">
        <v>23</v>
      </c>
      <c r="D25" s="0" t="s">
        <v>140</v>
      </c>
      <c r="E25" s="0" t="n">
        <v>3</v>
      </c>
      <c r="F25" s="0" t="s">
        <v>97</v>
      </c>
      <c r="G25" s="0" t="n">
        <v>175</v>
      </c>
      <c r="H25" s="16" t="n">
        <v>36731</v>
      </c>
      <c r="I25" s="16" t="n">
        <v>36549</v>
      </c>
      <c r="J25" s="0" t="s">
        <v>110</v>
      </c>
      <c r="K25" s="0" t="n">
        <v>100</v>
      </c>
      <c r="L25" s="16" t="n">
        <v>36522</v>
      </c>
      <c r="O25" s="16" t="n">
        <v>36481</v>
      </c>
      <c r="P25" s="16" t="n">
        <v>36481</v>
      </c>
      <c r="Q25" s="16" t="n">
        <v>36481</v>
      </c>
      <c r="S25" s="18" t="n">
        <v>795.98</v>
      </c>
    </row>
    <row r="26" customFormat="false" ht="12.75" hidden="false" customHeight="false" outlineLevel="0" collapsed="false">
      <c r="A26" s="0" t="s">
        <v>103</v>
      </c>
      <c r="B26" s="0" t="n">
        <v>24</v>
      </c>
      <c r="D26" s="0" t="s">
        <v>141</v>
      </c>
      <c r="E26" s="0" t="n">
        <v>1</v>
      </c>
      <c r="F26" s="0" t="s">
        <v>142</v>
      </c>
      <c r="G26" s="0" t="n">
        <v>200</v>
      </c>
      <c r="I26" s="16" t="n">
        <v>35799</v>
      </c>
      <c r="J26" s="0" t="s">
        <v>115</v>
      </c>
      <c r="K26" s="0" t="n">
        <v>120</v>
      </c>
      <c r="L26" s="16" t="n">
        <v>36522</v>
      </c>
    </row>
    <row r="27" customFormat="false" ht="12.75" hidden="false" customHeight="false" outlineLevel="0" collapsed="false">
      <c r="B27" s="0" t="n">
        <v>25</v>
      </c>
      <c r="D27" s="0" t="s">
        <v>143</v>
      </c>
      <c r="E27" s="0" t="n">
        <v>2</v>
      </c>
      <c r="F27" s="0" t="s">
        <v>144</v>
      </c>
      <c r="G27" s="0" t="n">
        <v>175</v>
      </c>
      <c r="H27" s="16" t="n">
        <v>36728</v>
      </c>
      <c r="I27" s="16" t="n">
        <v>36546</v>
      </c>
      <c r="J27" s="0" t="s">
        <v>110</v>
      </c>
      <c r="K27" s="0" t="n">
        <v>100</v>
      </c>
      <c r="L27" s="16" t="n">
        <v>36522</v>
      </c>
      <c r="O27" s="16" t="n">
        <v>36532</v>
      </c>
      <c r="P27" s="16" t="n">
        <v>36532</v>
      </c>
      <c r="Q27" s="16" t="n">
        <v>36532</v>
      </c>
      <c r="S27" s="18" t="n">
        <v>302.1</v>
      </c>
    </row>
    <row r="28" customFormat="false" ht="12.75" hidden="false" customHeight="false" outlineLevel="0" collapsed="false">
      <c r="A28" s="0" t="s">
        <v>103</v>
      </c>
      <c r="B28" s="0" t="n">
        <v>26</v>
      </c>
      <c r="D28" s="0" t="s">
        <v>145</v>
      </c>
      <c r="E28" s="0" t="n">
        <v>4</v>
      </c>
      <c r="F28" s="0" t="s">
        <v>146</v>
      </c>
      <c r="G28" s="0" t="n">
        <v>200</v>
      </c>
      <c r="H28" s="0" t="s">
        <v>106</v>
      </c>
      <c r="I28" s="16" t="n">
        <v>36266</v>
      </c>
      <c r="J28" s="0" t="s">
        <v>110</v>
      </c>
      <c r="K28" s="0" t="n">
        <v>115</v>
      </c>
      <c r="Q28" s="0" t="s">
        <v>147</v>
      </c>
    </row>
    <row r="29" customFormat="false" ht="12.75" hidden="false" customHeight="false" outlineLevel="0" collapsed="false">
      <c r="A29" s="0" t="s">
        <v>103</v>
      </c>
      <c r="B29" s="0" t="n">
        <v>27</v>
      </c>
      <c r="D29" s="0" t="s">
        <v>100</v>
      </c>
      <c r="G29" s="0" t="n">
        <v>250</v>
      </c>
      <c r="I29" s="16"/>
      <c r="J29" s="0" t="s">
        <v>110</v>
      </c>
      <c r="K29" s="0" t="n">
        <v>125</v>
      </c>
      <c r="N29" s="16" t="n">
        <v>36605</v>
      </c>
      <c r="O29" s="16" t="n">
        <v>36607</v>
      </c>
      <c r="P29" s="16" t="n">
        <v>36601</v>
      </c>
      <c r="Q29" s="16" t="n">
        <v>36599</v>
      </c>
      <c r="S29" s="19" t="n">
        <v>1023.15</v>
      </c>
    </row>
    <row r="30" customFormat="false" ht="12.75" hidden="false" customHeight="false" outlineLevel="0" collapsed="false">
      <c r="A30" s="0" t="s">
        <v>103</v>
      </c>
      <c r="B30" s="0" t="n">
        <v>28</v>
      </c>
      <c r="D30" s="0" t="s">
        <v>148</v>
      </c>
      <c r="E30" s="0" t="n">
        <v>3</v>
      </c>
      <c r="F30" s="0" t="s">
        <v>97</v>
      </c>
      <c r="G30" s="0" t="n">
        <v>200</v>
      </c>
      <c r="H30" s="16" t="n">
        <v>36651</v>
      </c>
      <c r="I30" s="16" t="n">
        <v>36469</v>
      </c>
      <c r="J30" s="0" t="s">
        <v>110</v>
      </c>
      <c r="K30" s="0" t="n">
        <v>115</v>
      </c>
    </row>
    <row r="31" customFormat="false" ht="12.75" hidden="false" customHeight="false" outlineLevel="0" collapsed="false">
      <c r="A31" s="0" t="s">
        <v>103</v>
      </c>
      <c r="B31" s="0" t="n">
        <v>29</v>
      </c>
      <c r="D31" s="0" t="s">
        <v>149</v>
      </c>
      <c r="E31" s="0" t="n">
        <v>3</v>
      </c>
      <c r="F31" s="0" t="s">
        <v>97</v>
      </c>
      <c r="G31" s="0" t="n">
        <v>200</v>
      </c>
      <c r="H31" s="0" t="s">
        <v>106</v>
      </c>
      <c r="I31" s="16" t="n">
        <v>36193</v>
      </c>
      <c r="J31" s="0" t="s">
        <v>110</v>
      </c>
      <c r="K31" s="0" t="n">
        <v>115</v>
      </c>
      <c r="M31" s="0" t="s">
        <v>99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150</v>
      </c>
      <c r="E32" s="0" t="n">
        <v>1</v>
      </c>
      <c r="F32" s="0" t="s">
        <v>97</v>
      </c>
      <c r="G32" s="0" t="n">
        <v>150</v>
      </c>
      <c r="H32" s="0" t="s">
        <v>106</v>
      </c>
      <c r="I32" s="16" t="n">
        <v>35817</v>
      </c>
      <c r="J32" s="0" t="s">
        <v>118</v>
      </c>
      <c r="K32" s="0" t="n">
        <v>400</v>
      </c>
      <c r="M32" s="17"/>
    </row>
    <row r="33" customFormat="false" ht="12.75" hidden="false" customHeight="false" outlineLevel="0" collapsed="false">
      <c r="A33" s="0" t="s">
        <v>103</v>
      </c>
      <c r="B33" s="0" t="n">
        <v>31</v>
      </c>
      <c r="D33" s="0" t="s">
        <v>151</v>
      </c>
      <c r="E33" s="0" t="n">
        <v>1</v>
      </c>
      <c r="F33" s="0" t="s">
        <v>97</v>
      </c>
      <c r="G33" s="0" t="n">
        <v>150</v>
      </c>
      <c r="H33" s="16" t="n">
        <v>36609</v>
      </c>
      <c r="I33" s="16" t="n">
        <v>36427</v>
      </c>
      <c r="J33" s="0" t="s">
        <v>118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152</v>
      </c>
      <c r="E34" s="0" t="n">
        <v>2</v>
      </c>
      <c r="F34" s="0" t="s">
        <v>97</v>
      </c>
      <c r="G34" s="0" t="n">
        <v>150</v>
      </c>
      <c r="H34" s="0" t="s">
        <v>106</v>
      </c>
      <c r="I34" s="16" t="n">
        <v>36091</v>
      </c>
      <c r="J34" s="0" t="s">
        <v>110</v>
      </c>
      <c r="K34" s="0" t="n">
        <v>100</v>
      </c>
    </row>
    <row r="35" customFormat="false" ht="12.75" hidden="false" customHeight="false" outlineLevel="0" collapsed="false">
      <c r="A35" s="0" t="s">
        <v>103</v>
      </c>
      <c r="B35" s="0" t="n">
        <v>33</v>
      </c>
      <c r="D35" s="0" t="s">
        <v>153</v>
      </c>
      <c r="E35" s="0" t="n">
        <v>2</v>
      </c>
      <c r="F35" s="0" t="s">
        <v>102</v>
      </c>
      <c r="G35" s="0" t="n">
        <v>150</v>
      </c>
      <c r="H35" s="16" t="n">
        <v>36612</v>
      </c>
      <c r="I35" s="16" t="n">
        <v>36430</v>
      </c>
      <c r="J35" s="0" t="s">
        <v>118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154</v>
      </c>
      <c r="E36" s="0" t="s">
        <v>147</v>
      </c>
      <c r="F36" s="0" t="s">
        <v>97</v>
      </c>
      <c r="G36" s="0" t="n">
        <v>50</v>
      </c>
      <c r="H36" s="0" t="s">
        <v>106</v>
      </c>
      <c r="I36" s="16" t="n">
        <v>33277</v>
      </c>
      <c r="J36" s="0" t="s">
        <v>110</v>
      </c>
      <c r="K36" s="0" t="n">
        <v>110</v>
      </c>
      <c r="L36" s="16" t="n">
        <v>36522</v>
      </c>
    </row>
    <row r="37" customFormat="false" ht="12.75" hidden="false" customHeight="false" outlineLevel="0" collapsed="false">
      <c r="B37" s="0" t="n">
        <v>35</v>
      </c>
      <c r="D37" s="0" t="s">
        <v>155</v>
      </c>
      <c r="E37" s="0" t="n">
        <v>5</v>
      </c>
      <c r="F37" s="0" t="s">
        <v>156</v>
      </c>
      <c r="G37" s="0" t="n">
        <v>200</v>
      </c>
      <c r="H37" s="16" t="s">
        <v>106</v>
      </c>
      <c r="I37" s="16" t="n">
        <v>36119</v>
      </c>
      <c r="J37" s="0" t="s">
        <v>110</v>
      </c>
      <c r="K37" s="0" t="n">
        <v>110</v>
      </c>
      <c r="M37" s="17" t="s">
        <v>99</v>
      </c>
      <c r="S37" s="0" t="n">
        <v>250</v>
      </c>
    </row>
    <row r="38" customFormat="false" ht="12.75" hidden="false" customHeight="false" outlineLevel="0" collapsed="false">
      <c r="A38" s="0" t="s">
        <v>103</v>
      </c>
      <c r="B38" s="0" t="n">
        <v>36</v>
      </c>
      <c r="D38" s="0" t="s">
        <v>157</v>
      </c>
      <c r="E38" s="0" t="n">
        <v>3</v>
      </c>
      <c r="F38" s="0" t="s">
        <v>158</v>
      </c>
      <c r="G38" s="0" t="n">
        <v>250</v>
      </c>
      <c r="H38" s="16" t="n">
        <v>36612</v>
      </c>
      <c r="I38" s="16" t="n">
        <v>36430</v>
      </c>
      <c r="J38" s="0" t="s">
        <v>110</v>
      </c>
      <c r="K38" s="0" t="n">
        <v>125</v>
      </c>
      <c r="L38" s="16" t="n">
        <v>36488</v>
      </c>
      <c r="N38" s="16" t="n">
        <v>36462</v>
      </c>
      <c r="S38" s="0" t="n">
        <v>560</v>
      </c>
    </row>
    <row r="39" customFormat="false" ht="12.75" hidden="false" customHeight="false" outlineLevel="0" collapsed="false">
      <c r="A39" s="0" t="s">
        <v>103</v>
      </c>
      <c r="B39" s="0" t="n">
        <v>37</v>
      </c>
      <c r="D39" s="0" t="s">
        <v>159</v>
      </c>
      <c r="E39" s="0" t="n">
        <v>4</v>
      </c>
      <c r="F39" s="0" t="s">
        <v>97</v>
      </c>
      <c r="G39" s="0" t="n">
        <v>200</v>
      </c>
      <c r="H39" s="16" t="s">
        <v>106</v>
      </c>
      <c r="I39" s="16" t="n">
        <v>36371</v>
      </c>
      <c r="J39" s="0" t="s">
        <v>110</v>
      </c>
      <c r="K39" s="0" t="n">
        <v>115</v>
      </c>
    </row>
    <row r="40" customFormat="false" ht="12.75" hidden="false" customHeight="false" outlineLevel="0" collapsed="false">
      <c r="A40" s="0" t="s">
        <v>103</v>
      </c>
      <c r="B40" s="0" t="n">
        <v>38</v>
      </c>
      <c r="D40" s="0" t="s">
        <v>160</v>
      </c>
      <c r="E40" s="0" t="n">
        <v>3</v>
      </c>
      <c r="F40" s="0" t="s">
        <v>102</v>
      </c>
      <c r="G40" s="0" t="n">
        <v>200</v>
      </c>
      <c r="H40" s="0" t="s">
        <v>106</v>
      </c>
      <c r="I40" s="16" t="n">
        <v>36567</v>
      </c>
      <c r="J40" s="0" t="s">
        <v>110</v>
      </c>
      <c r="K40" s="0" t="n">
        <v>130</v>
      </c>
      <c r="L40" s="16" t="n">
        <v>36567</v>
      </c>
      <c r="M40" s="16" t="s">
        <v>161</v>
      </c>
      <c r="N40" s="16"/>
      <c r="O40" s="16" t="n">
        <v>36558</v>
      </c>
      <c r="P40" s="16" t="n">
        <v>36552</v>
      </c>
      <c r="Q40" s="16" t="n">
        <v>36566</v>
      </c>
      <c r="R40" s="0" t="s">
        <v>162</v>
      </c>
      <c r="S40" s="18" t="n">
        <v>520</v>
      </c>
    </row>
    <row r="41" customFormat="false" ht="12.75" hidden="false" customHeight="false" outlineLevel="0" collapsed="false">
      <c r="B41" s="0" t="n">
        <v>39</v>
      </c>
      <c r="D41" s="0" t="s">
        <v>163</v>
      </c>
      <c r="E41" s="0" t="n">
        <v>3</v>
      </c>
      <c r="F41" s="0" t="s">
        <v>164</v>
      </c>
      <c r="G41" s="0" t="n">
        <v>75</v>
      </c>
      <c r="H41" s="16" t="n">
        <v>36684</v>
      </c>
      <c r="I41" s="16" t="n">
        <v>36501</v>
      </c>
      <c r="J41" s="0" t="s">
        <v>110</v>
      </c>
      <c r="K41" s="0" t="n">
        <v>105</v>
      </c>
      <c r="L41" s="16" t="n">
        <v>36501</v>
      </c>
      <c r="N41" s="16" t="n">
        <v>36600</v>
      </c>
      <c r="S41" s="0" t="n">
        <v>602.33</v>
      </c>
    </row>
    <row r="42" customFormat="false" ht="12.75" hidden="false" customHeight="false" outlineLevel="0" collapsed="false">
      <c r="A42" s="0" t="s">
        <v>103</v>
      </c>
      <c r="B42" s="0" t="n">
        <v>40</v>
      </c>
      <c r="D42" s="0" t="s">
        <v>165</v>
      </c>
      <c r="E42" s="0" t="n">
        <v>4</v>
      </c>
      <c r="F42" s="0" t="s">
        <v>166</v>
      </c>
      <c r="G42" s="0" t="n">
        <v>200</v>
      </c>
      <c r="H42" s="16" t="n">
        <v>36621</v>
      </c>
      <c r="I42" s="16" t="n">
        <v>36438</v>
      </c>
      <c r="J42" s="0" t="s">
        <v>110</v>
      </c>
      <c r="K42" s="0" t="n">
        <v>130</v>
      </c>
      <c r="Q42" s="16" t="n">
        <v>36433</v>
      </c>
    </row>
    <row r="43" customFormat="false" ht="12.75" hidden="false" customHeight="false" outlineLevel="0" collapsed="false">
      <c r="A43" s="0" t="s">
        <v>103</v>
      </c>
      <c r="B43" s="0" t="n">
        <v>41</v>
      </c>
      <c r="D43" s="0" t="s">
        <v>167</v>
      </c>
      <c r="E43" s="0" t="n">
        <v>2</v>
      </c>
      <c r="F43" s="0" t="s">
        <v>168</v>
      </c>
      <c r="G43" s="0" t="n">
        <v>400</v>
      </c>
      <c r="H43" s="16" t="n">
        <v>36700</v>
      </c>
      <c r="I43" s="16" t="n">
        <v>36498</v>
      </c>
      <c r="J43" s="0" t="s">
        <v>118</v>
      </c>
      <c r="K43" s="0" t="n">
        <v>550</v>
      </c>
      <c r="L43" s="16" t="n">
        <v>36522</v>
      </c>
      <c r="N43" s="16" t="n">
        <v>36523</v>
      </c>
      <c r="O43" s="16" t="n">
        <v>36509</v>
      </c>
      <c r="P43" s="16" t="n">
        <v>36509</v>
      </c>
      <c r="Q43" s="16" t="n">
        <v>36509</v>
      </c>
      <c r="S43" s="18" t="n">
        <v>1770.98</v>
      </c>
    </row>
    <row r="44" customFormat="false" ht="12.75" hidden="false" customHeight="false" outlineLevel="0" collapsed="false">
      <c r="B44" s="0" t="n">
        <v>42</v>
      </c>
      <c r="D44" s="0" t="s">
        <v>169</v>
      </c>
      <c r="E44" s="0" t="n">
        <v>4</v>
      </c>
      <c r="F44" s="0" t="s">
        <v>168</v>
      </c>
      <c r="G44" s="0" t="n">
        <v>200</v>
      </c>
      <c r="H44" s="0" t="s">
        <v>106</v>
      </c>
      <c r="I44" s="16" t="n">
        <v>36042</v>
      </c>
      <c r="J44" s="0" t="s">
        <v>110</v>
      </c>
      <c r="K44" s="0" t="n">
        <v>120</v>
      </c>
    </row>
    <row r="45" customFormat="false" ht="12.75" hidden="false" customHeight="false" outlineLevel="0" collapsed="false">
      <c r="A45" s="0" t="s">
        <v>103</v>
      </c>
      <c r="B45" s="0" t="n">
        <v>43</v>
      </c>
      <c r="D45" s="0" t="s">
        <v>170</v>
      </c>
      <c r="E45" s="0" t="n">
        <v>3</v>
      </c>
      <c r="F45" s="0" t="s">
        <v>97</v>
      </c>
      <c r="G45" s="0" t="n">
        <v>200</v>
      </c>
      <c r="H45" s="0" t="s">
        <v>106</v>
      </c>
      <c r="I45" s="16" t="n">
        <v>36196</v>
      </c>
      <c r="J45" s="0" t="s">
        <v>110</v>
      </c>
      <c r="K45" s="0" t="n">
        <v>120</v>
      </c>
      <c r="L45" s="16" t="n">
        <v>36522</v>
      </c>
    </row>
    <row r="46" customFormat="false" ht="12.75" hidden="false" customHeight="false" outlineLevel="0" collapsed="false">
      <c r="B46" s="0" t="n">
        <v>44</v>
      </c>
      <c r="D46" s="0" t="s">
        <v>171</v>
      </c>
      <c r="E46" s="0" t="n">
        <v>5</v>
      </c>
      <c r="F46" s="0" t="s">
        <v>97</v>
      </c>
      <c r="G46" s="0" t="n">
        <v>200</v>
      </c>
      <c r="H46" s="0" t="s">
        <v>106</v>
      </c>
      <c r="I46" s="16" t="n">
        <v>35220</v>
      </c>
      <c r="J46" s="0" t="s">
        <v>127</v>
      </c>
      <c r="K46" s="0" t="n">
        <v>270</v>
      </c>
      <c r="L46" s="16" t="n">
        <v>36522</v>
      </c>
    </row>
    <row r="47" customFormat="false" ht="12.75" hidden="false" customHeight="false" outlineLevel="0" collapsed="false">
      <c r="F47" s="0" t="s">
        <v>3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32</v>
      </c>
    </row>
    <row r="49" customFormat="false" ht="12.75" hidden="false" customHeight="false" outlineLevel="0" collapsed="false">
      <c r="F49" s="0" t="s">
        <v>142</v>
      </c>
    </row>
    <row r="51" customFormat="false" ht="12.75" hidden="false" customHeight="false" outlineLevel="0" collapsed="false">
      <c r="F51" s="0" t="s">
        <v>172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173</v>
      </c>
      <c r="C2" s="0" t="s">
        <v>14</v>
      </c>
      <c r="D2" s="0" t="s">
        <v>174</v>
      </c>
      <c r="E2" s="0" t="s">
        <v>16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0" t="s">
        <v>175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0" t="s">
        <v>176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177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178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179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180</v>
      </c>
    </row>
    <row r="53" customFormat="false" ht="12.75" hidden="false" customHeight="false" outlineLevel="0" collapsed="false">
      <c r="A53" s="0" t="s">
        <v>181</v>
      </c>
    </row>
    <row r="54" customFormat="false" ht="12.75" hidden="false" customHeight="false" outlineLevel="0" collapsed="false">
      <c r="A54" s="0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2000-12-18T16:41:16Z</cp:lastPrinted>
  <dcterms:modified xsi:type="dcterms:W3CDTF">2000-12-14T20:13:16Z</dcterms:modified>
  <cp:revision>0</cp:revision>
  <dc:subject/>
  <dc:title>City of Austin: Green Builder Program: Central Texas Green Home Checklist</dc:title>
</cp:coreProperties>
</file>