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Receipts" sheetId="2" state="visible" r:id="rId4"/>
    <sheet name="Utilities" sheetId="3" state="visible" r:id="rId5"/>
    <sheet name="Work Log" sheetId="4" state="visible" r:id="rId6"/>
    <sheet name="Incentive Plan" sheetId="5" state="visible" r:id="rId7"/>
    <sheet name="Database" sheetId="6" state="visible" r:id="rId8"/>
    <sheet name="Gen Info" sheetId="7" state="visible" r:id="rId9"/>
    <sheet name="Max Rent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<sst xmlns="http://schemas.openxmlformats.org/spreadsheetml/2006/main" count="782" uniqueCount="502">
  <si>
    <t xml:space="preserve">Stagecoach Apartments</t>
  </si>
  <si>
    <t xml:space="preserve">Rent Worksheet</t>
  </si>
  <si>
    <t xml:space="preserve">Week ended September 15, 2000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</si>
  <si>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</si>
  <si>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</si>
  <si>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</si>
  <si>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</si>
  <si>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</si>
  <si>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</si>
  <si>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</si>
  <si>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</si>
  <si>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</si>
  <si>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</si>
  <si>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</si>
  <si>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Richard Castro</t>
  </si>
  <si>
    <t xml:space="preserve">Rudy Longoria</t>
  </si>
  <si>
    <t xml:space="preserve">Jose Angel Solis</t>
  </si>
  <si>
    <t xml:space="preserve">Doris Copaland</t>
  </si>
  <si>
    <t xml:space="preserve">monthly 330</t>
  </si>
  <si>
    <t xml:space="preserve">Sylvia Barrientez</t>
  </si>
  <si>
    <t xml:space="preserve">HelenMerriwether</t>
  </si>
  <si>
    <t xml:space="preserve">LUCY</t>
  </si>
  <si>
    <t xml:space="preserve">Mgr</t>
  </si>
  <si>
    <t xml:space="preserve">Rachel Delgado</t>
  </si>
  <si>
    <t xml:space="preserve">Vacant</t>
  </si>
  <si>
    <t xml:space="preserve">Mario Martinez</t>
  </si>
  <si>
    <t xml:space="preserve">Manuel Moreno</t>
  </si>
  <si>
    <t xml:space="preserve">Rojelio Lozano</t>
  </si>
  <si>
    <t xml:space="preserve">Mary Merriwether</t>
  </si>
  <si>
    <t xml:space="preserve">10 credit</t>
  </si>
  <si>
    <t xml:space="preserve">TomasCisneros</t>
  </si>
  <si>
    <t xml:space="preserve">Don H errin</t>
  </si>
  <si>
    <t xml:space="preserve">Leroy Scott</t>
  </si>
  <si>
    <t xml:space="preserve">Santos Plancarte</t>
  </si>
  <si>
    <t xml:space="preserve">20a</t>
  </si>
  <si>
    <t xml:space="preserve">Valentine DeLeon</t>
  </si>
  <si>
    <t xml:space="preserve">moving in 9/15 130 week + 170 dep</t>
  </si>
  <si>
    <t xml:space="preserve">20b</t>
  </si>
  <si>
    <t xml:space="preserve">Robert Mims</t>
  </si>
  <si>
    <t xml:space="preserve">Moses Garcia</t>
  </si>
  <si>
    <t xml:space="preserve">260/biweekly due 9/22</t>
  </si>
  <si>
    <t xml:space="preserve">Wade</t>
  </si>
  <si>
    <t xml:space="preserve">Maint</t>
  </si>
  <si>
    <t xml:space="preserve">Domingo Perez</t>
  </si>
  <si>
    <t xml:space="preserve">Julio ramirez</t>
  </si>
  <si>
    <t xml:space="preserve">Gillbert Coronado</t>
  </si>
  <si>
    <t xml:space="preserve">Richard Guerra</t>
  </si>
  <si>
    <t xml:space="preserve">+20</t>
  </si>
  <si>
    <t xml:space="preserve">Maria Placecia</t>
  </si>
  <si>
    <t xml:space="preserve">Mai Tram</t>
  </si>
  <si>
    <t xml:space="preserve">monthly 400</t>
  </si>
  <si>
    <t xml:space="preserve">Chad Phillips</t>
  </si>
  <si>
    <t xml:space="preserve">210 biweekly. Holding check dated 9/25</t>
  </si>
  <si>
    <t xml:space="preserve">Rick Nieto</t>
  </si>
  <si>
    <t xml:space="preserve">Rumberto Tijerina</t>
  </si>
  <si>
    <t xml:space="preserve">+95 credit</t>
  </si>
  <si>
    <t xml:space="preserve">Ruthie McClure</t>
  </si>
  <si>
    <t xml:space="preserve">Laxson/Navarro</t>
  </si>
  <si>
    <t xml:space="preserve">Alarcon</t>
  </si>
  <si>
    <t xml:space="preserve">Knockun</t>
  </si>
  <si>
    <t xml:space="preserve">Rodriguez</t>
  </si>
  <si>
    <t xml:space="preserve">monthly</t>
  </si>
  <si>
    <t xml:space="preserve">Price Jeremie</t>
  </si>
  <si>
    <t xml:space="preserve">Gomez Victor</t>
  </si>
  <si>
    <t xml:space="preserve">Pardo Ish</t>
  </si>
  <si>
    <t xml:space="preserve">monthly 550</t>
  </si>
  <si>
    <t xml:space="preserve">Armstrong P.</t>
  </si>
  <si>
    <t xml:space="preserve">Palermo Chuck</t>
  </si>
  <si>
    <t xml:space="preserve">NhanNguyn</t>
  </si>
  <si>
    <t xml:space="preserve">monthly 650</t>
  </si>
  <si>
    <t xml:space="preserve">Budget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</si>
  <si>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</si>
  <si>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</si>
  <si>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</si>
  <si>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</si>
  <si>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</si>
  <si>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Weekly</t>
  </si>
  <si>
    <t xml:space="preserve">Bi-Weekly</t>
  </si>
  <si>
    <t xml:space="preserve">Monthly</t>
  </si>
  <si>
    <t xml:space="preserve">Due</t>
  </si>
  <si>
    <t xml:space="preserve">1st Dep</t>
  </si>
  <si>
    <t xml:space="preserve">2nd Dep</t>
  </si>
  <si>
    <t xml:space="preserve">Late Charge</t>
  </si>
  <si>
    <t xml:space="preserve">Fwd. Bal</t>
  </si>
  <si>
    <t xml:space="preserve">1st Dep.</t>
  </si>
  <si>
    <t xml:space="preserve">2nd Dep.</t>
  </si>
  <si>
    <t xml:space="preserve">Late charge</t>
  </si>
  <si>
    <t xml:space="preserve">DatePd.</t>
  </si>
  <si>
    <t xml:space="preserve">3/10/17/24/31</t>
  </si>
  <si>
    <t xml:space="preserve">paid key charge</t>
  </si>
  <si>
    <t xml:space="preserve">      &lt;10&gt;</t>
  </si>
  <si>
    <t xml:space="preserve">10+2 a day</t>
  </si>
  <si>
    <t xml:space="preserve">V</t>
  </si>
  <si>
    <t xml:space="preserve">moved 3/11/00</t>
  </si>
  <si>
    <t xml:space="preserve">install h/c unit</t>
  </si>
  <si>
    <t xml:space="preserve">due 4/2</t>
  </si>
  <si>
    <t xml:space="preserve">paid until 5/1</t>
  </si>
  <si>
    <t xml:space="preserve">      &lt;50&gt;</t>
  </si>
  <si>
    <t xml:space="preserve">         3/17/31</t>
  </si>
  <si>
    <t xml:space="preserve">     &lt;120&gt;</t>
  </si>
  <si>
    <t xml:space="preserve"> </t>
  </si>
  <si>
    <t xml:space="preserve">      &lt;120&gt;</t>
  </si>
  <si>
    <t xml:space="preserve">  n/a</t>
  </si>
  <si>
    <t xml:space="preserve">moved 3/23</t>
  </si>
  <si>
    <t xml:space="preserve">            10/24</t>
  </si>
  <si>
    <t xml:space="preserve">      &lt;15&gt;</t>
  </si>
  <si>
    <t xml:space="preserve">     &lt;115&gt;</t>
  </si>
  <si>
    <t xml:space="preserve">    &lt;100&gt;</t>
  </si>
  <si>
    <t xml:space="preserve">10 latecharge</t>
  </si>
  <si>
    <t xml:space="preserve">elec. 25</t>
  </si>
  <si>
    <t xml:space="preserve">moved 3-22-00</t>
  </si>
  <si>
    <t xml:space="preserve">        3/17/31</t>
  </si>
  <si>
    <t xml:space="preserve">       &lt;95&gt;</t>
  </si>
  <si>
    <t xml:space="preserve">      &lt;95&gt;</t>
  </si>
  <si>
    <t xml:space="preserve">     &lt;100&gt;</t>
  </si>
  <si>
    <t xml:space="preserve">lt. Charge paid</t>
  </si>
  <si>
    <t xml:space="preserve">122 late charge</t>
  </si>
  <si>
    <t xml:space="preserve">   &lt;200&gt;</t>
  </si>
  <si>
    <t xml:space="preserve">    &lt;200&gt;</t>
  </si>
  <si>
    <t xml:space="preserve">      &lt;100&gt;</t>
  </si>
  <si>
    <t xml:space="preserve">app. Fee</t>
  </si>
  <si>
    <t xml:space="preserve">Sec. Dep. On 3/23</t>
  </si>
  <si>
    <t xml:space="preserve">4/11/18/25/1</t>
  </si>
  <si>
    <t xml:space="preserve">2 app. Fees</t>
  </si>
  <si>
    <t xml:space="preserve">3-day vacate 3/29</t>
  </si>
  <si>
    <t xml:space="preserve">      &lt;105&gt;</t>
  </si>
  <si>
    <t xml:space="preserve">         10/24</t>
  </si>
  <si>
    <t xml:space="preserve">move-out 4/9/00</t>
  </si>
  <si>
    <t xml:space="preserve">      &lt;125&gt;</t>
  </si>
  <si>
    <t xml:space="preserve">    &lt;125&gt;</t>
  </si>
  <si>
    <t xml:space="preserve">$5 key charge</t>
  </si>
  <si>
    <t xml:space="preserve">rent inc.3/17/00</t>
  </si>
  <si>
    <t xml:space="preserve">will pay on 3/31</t>
  </si>
  <si>
    <t xml:space="preserve">     &lt;130&gt;</t>
  </si>
  <si>
    <t xml:space="preserve">move out not. 4/24</t>
  </si>
  <si>
    <t xml:space="preserve">Cantu bal. #23</t>
  </si>
  <si>
    <t xml:space="preserve">report for collection</t>
  </si>
  <si>
    <t xml:space="preserve">Pay Phone</t>
  </si>
  <si>
    <t xml:space="preserve"> Expected Income</t>
  </si>
  <si>
    <t xml:space="preserve"> Periods/Month</t>
  </si>
  <si>
    <t xml:space="preserve">   Total</t>
  </si>
  <si>
    <t xml:space="preserve">Monthly Total</t>
  </si>
  <si>
    <t xml:space="preserve">Less Vacancies</t>
  </si>
  <si>
    <t xml:space="preserve">Expected Receipts</t>
  </si>
  <si>
    <t xml:space="preserve">Week 5</t>
  </si>
  <si>
    <t xml:space="preserve">Actual Received</t>
  </si>
  <si>
    <t xml:space="preserve">   1st Dep</t>
  </si>
  <si>
    <t xml:space="preserve">   2nd Dep</t>
  </si>
  <si>
    <t xml:space="preserve">                  Total</t>
  </si>
  <si>
    <t xml:space="preserve">Electric</t>
  </si>
  <si>
    <t xml:space="preserve">Dec.,1999</t>
  </si>
  <si>
    <t xml:space="preserve">Jan.,2000</t>
  </si>
  <si>
    <t xml:space="preserve">Variance</t>
  </si>
  <si>
    <t xml:space="preserve">Ten.Pay</t>
  </si>
  <si>
    <t xml:space="preserve">Feb.,2000</t>
  </si>
  <si>
    <t xml:space="preserve">Mar.,2000</t>
  </si>
  <si>
    <t xml:space="preserve">April,2000</t>
  </si>
  <si>
    <t xml:space="preserve">Ten.Pat</t>
  </si>
  <si>
    <t xml:space="preserve">May,2000</t>
  </si>
  <si>
    <t xml:space="preserve">June,2000</t>
  </si>
  <si>
    <t xml:space="preserve">Apt #1-4</t>
  </si>
  <si>
    <t xml:space="preserve">Apt #5-8</t>
  </si>
  <si>
    <t xml:space="preserve">Apt #9-12</t>
  </si>
  <si>
    <t xml:space="preserve">Apt #13</t>
  </si>
  <si>
    <t xml:space="preserve">Apt #14</t>
  </si>
  <si>
    <t xml:space="preserve">Apt #15</t>
  </si>
  <si>
    <t xml:space="preserve">Apt #16</t>
  </si>
  <si>
    <t xml:space="preserve">Apt #17</t>
  </si>
  <si>
    <t xml:space="preserve">Apt #18</t>
  </si>
  <si>
    <t xml:space="preserve">Apt #19</t>
  </si>
  <si>
    <t xml:space="preserve">Apt #20</t>
  </si>
  <si>
    <t xml:space="preserve">Apt #21</t>
  </si>
  <si>
    <t xml:space="preserve">Apt #22</t>
  </si>
  <si>
    <t xml:space="preserve">Apt #23</t>
  </si>
  <si>
    <t xml:space="preserve">Apt #24</t>
  </si>
  <si>
    <t xml:space="preserve">Apt #25</t>
  </si>
  <si>
    <t xml:space="preserve">Apt #26</t>
  </si>
  <si>
    <t xml:space="preserve">Apt #27</t>
  </si>
  <si>
    <t xml:space="preserve">Apt #28</t>
  </si>
  <si>
    <t xml:space="preserve">Apt #29</t>
  </si>
  <si>
    <t xml:space="preserve">Apt #30</t>
  </si>
  <si>
    <t xml:space="preserve">Apt #31</t>
  </si>
  <si>
    <t xml:space="preserve">Apt #32</t>
  </si>
  <si>
    <t xml:space="preserve">Apt #33</t>
  </si>
  <si>
    <t xml:space="preserve">Apt #34</t>
  </si>
  <si>
    <t xml:space="preserve">Apt #35</t>
  </si>
  <si>
    <t xml:space="preserve">Apt #36</t>
  </si>
  <si>
    <t xml:space="preserve">Apt #37</t>
  </si>
  <si>
    <t xml:space="preserve">Apt #38</t>
  </si>
  <si>
    <t xml:space="preserve">Apt #39</t>
  </si>
  <si>
    <t xml:space="preserve">Apt #40</t>
  </si>
  <si>
    <t xml:space="preserve">Apt #41</t>
  </si>
  <si>
    <t xml:space="preserve">Apt #42</t>
  </si>
  <si>
    <t xml:space="preserve">Apt #43</t>
  </si>
  <si>
    <t xml:space="preserve">Apt #44</t>
  </si>
  <si>
    <t xml:space="preserve">HSMTR</t>
  </si>
  <si>
    <t xml:space="preserve">Water</t>
  </si>
  <si>
    <t xml:space="preserve">Apts Seventh</t>
  </si>
  <si>
    <t xml:space="preserve">Apt #30-39</t>
  </si>
  <si>
    <t xml:space="preserve">Wtr</t>
  </si>
  <si>
    <t xml:space="preserve">Apt#41-43</t>
  </si>
  <si>
    <t xml:space="preserve">Apt#44</t>
  </si>
  <si>
    <t xml:space="preserve">Gas</t>
  </si>
  <si>
    <t xml:space="preserve">Apt#41</t>
  </si>
  <si>
    <t xml:space="preserve">L.R.</t>
  </si>
  <si>
    <t xml:space="preserve">Date</t>
  </si>
  <si>
    <t xml:space="preserve">Unit #</t>
  </si>
  <si>
    <t xml:space="preserve">Work Performed</t>
  </si>
  <si>
    <t xml:space="preserve">#27</t>
  </si>
  <si>
    <t xml:space="preserve">Started removing rotten wood from bathroom floor. Layed pad in L.R. &amp; 1 bedroom.</t>
  </si>
  <si>
    <t xml:space="preserve">flooring bath. Layed padding in L.R. and 1 bedroom.</t>
  </si>
  <si>
    <t xml:space="preserve">bldg.5-8</t>
  </si>
  <si>
    <t xml:space="preserve">Spread roof tar on area where new wire was run for the security light to reseal.</t>
  </si>
  <si>
    <t xml:space="preserve">#19</t>
  </si>
  <si>
    <t xml:space="preserve">Unloaded 2-30ft. Rolls padding into unit for temporary storage.</t>
  </si>
  <si>
    <t xml:space="preserve">Finished removing rotten wood from bath floor and started laying sub-floor. Finished</t>
  </si>
  <si>
    <t xml:space="preserve">commode flange to floor. Finished sub-floor and W.H. closet. Installed shower. </t>
  </si>
  <si>
    <t xml:space="preserve">Layed pad in 2nd bedroom.</t>
  </si>
  <si>
    <t xml:space="preserve">#37</t>
  </si>
  <si>
    <t xml:space="preserve">#36 complained of water coming from upstairs in kitchen. Checked and found line</t>
  </si>
  <si>
    <t xml:space="preserve">connected to faucet broken. Went to Pape's and got supplies to repair. Replaced </t>
  </si>
  <si>
    <t xml:space="preserve">faucet and supply lines.</t>
  </si>
  <si>
    <t xml:space="preserve">Finished cutting and putting down padding. Cleaned tub and tub surround. Cleaned</t>
  </si>
  <si>
    <t xml:space="preserve">medicine cabinet. Painted bath walls, trim and stairway.</t>
  </si>
  <si>
    <t xml:space="preserve">#19 &amp; #22</t>
  </si>
  <si>
    <t xml:space="preserve">Measured for carpet in bedroom #22 and all of #19.</t>
  </si>
  <si>
    <t xml:space="preserve">#23</t>
  </si>
  <si>
    <t xml:space="preserve">Unclogged commode.</t>
  </si>
  <si>
    <t xml:space="preserve">#20 </t>
  </si>
  <si>
    <t xml:space="preserve">Complained of no hot water. Found element bad and replaced. Also replaced pop-</t>
  </si>
  <si>
    <t xml:space="preserve">off valve on W.H.</t>
  </si>
  <si>
    <t xml:space="preserve">Measured for carpet  and vinyl and made list of supplies needed from Home Depot.</t>
  </si>
  <si>
    <t xml:space="preserve">Cut the carpet for each room and started laying it.</t>
  </si>
  <si>
    <t xml:space="preserve">#3</t>
  </si>
  <si>
    <t xml:space="preserve">Checked frig for sweating inside. Due to amount of times frig door is opened and </t>
  </si>
  <si>
    <t xml:space="preserve">the weather. Complained smoke alarm not working. Found a wire had been discon-</t>
  </si>
  <si>
    <t xml:space="preserve">nected. Connected it back and now is working properly.</t>
  </si>
  <si>
    <t xml:space="preserve">#17</t>
  </si>
  <si>
    <t xml:space="preserve">Complained of commode backing up into tub. Ran auger through commode. Is </t>
  </si>
  <si>
    <t xml:space="preserve">draining properly now.</t>
  </si>
  <si>
    <t xml:space="preserve">Layed carpet in L.R. and both bedrooms. Finished laying carpet in all closets and</t>
  </si>
  <si>
    <t xml:space="preserve">rehung doors that had been removed.</t>
  </si>
  <si>
    <t xml:space="preserve">beside#14</t>
  </si>
  <si>
    <t xml:space="preserve">Helped Gary cut down tree beside apt. and hauled off to dump site.</t>
  </si>
  <si>
    <t xml:space="preserve">#22</t>
  </si>
  <si>
    <t xml:space="preserve">Make Ready: Scrubbed and cleaned out kitchen cabinets. Painted and touch-up in </t>
  </si>
  <si>
    <t xml:space="preserve">kitchen where needed. Cleaned stove, frig, counter top, sink and light covers in</t>
  </si>
  <si>
    <t xml:space="preserve">kitchen Swept and mopped kitchen floor. Cleaned shower, sink, closet, medicine</t>
  </si>
  <si>
    <t xml:space="preserve">cabinet and shower. Touched up where needed in bath and swept and mopped.</t>
  </si>
  <si>
    <t xml:space="preserve">Layed and trimmed carpet in bedroom. Cleaned baseboards in L.R. and bedroom.</t>
  </si>
  <si>
    <t xml:space="preserve">Rehung bedroom door. Touched up baseboards, covebase and door trim. Steam</t>
  </si>
  <si>
    <t xml:space="preserve">cleaned L.R. carpet.</t>
  </si>
  <si>
    <t xml:space="preserve">#28</t>
  </si>
  <si>
    <t xml:space="preserve">Checked commode and found needs replacing.</t>
  </si>
  <si>
    <t xml:space="preserve">#2</t>
  </si>
  <si>
    <t xml:space="preserve">Hepled Manager cut off electric because of non-payment of rent.</t>
  </si>
  <si>
    <t xml:space="preserve">Prepping floor for vinyl and then cutting vinyl. Trimmed and positioned vinyl to be</t>
  </si>
  <si>
    <t xml:space="preserve">glued and then glued it down. Went to #36 and when came back found air bubbles </t>
  </si>
  <si>
    <t xml:space="preserve">in glued vinyl. Worked to try to remove bubbles.</t>
  </si>
  <si>
    <t xml:space="preserve">Changed bedroom light fixture &amp; broken outlet and vacummed.</t>
  </si>
  <si>
    <t xml:space="preserve">#36</t>
  </si>
  <si>
    <t xml:space="preserve">Checked bath faucet for leak and found needs new faucet. Will replace tomorrow.</t>
  </si>
  <si>
    <t xml:space="preserve">Touched up water stain on front bedroom ceiling from old water leak.</t>
  </si>
  <si>
    <t xml:space="preserve">#11</t>
  </si>
  <si>
    <t xml:space="preserve">Checked door on freezer and found not shutting properly. Readjusted hinges and</t>
  </si>
  <si>
    <t xml:space="preserve">remolded door gasket.</t>
  </si>
  <si>
    <t xml:space="preserve">Replaced commode with new one.</t>
  </si>
  <si>
    <t xml:space="preserve">Replaced bath sink faucet.</t>
  </si>
  <si>
    <t xml:space="preserve">#42</t>
  </si>
  <si>
    <t xml:space="preserve">Ran snake down drain line of commode.</t>
  </si>
  <si>
    <t xml:space="preserve">#44</t>
  </si>
  <si>
    <t xml:space="preserve">Replaced handles and stems on shower faucet.</t>
  </si>
  <si>
    <t xml:space="preserve">#24</t>
  </si>
  <si>
    <t xml:space="preserve">Put window back in that blew out during the night.</t>
  </si>
  <si>
    <t xml:space="preserve">Moved all trash and furniture out of apt.</t>
  </si>
  <si>
    <t xml:space="preserve">laundry</t>
  </si>
  <si>
    <t xml:space="preserve">Checked bottom dryer. Need help getting top dryer off to get inside.</t>
  </si>
  <si>
    <t xml:space="preserve">Emptied trash and swept.</t>
  </si>
  <si>
    <t xml:space="preserve">Started repairing hole in bedroom ceiling from old water leak. Will have to go back</t>
  </si>
  <si>
    <t xml:space="preserve">twice to finish texture and paint.</t>
  </si>
  <si>
    <t xml:space="preserve">Started cutting vinyl to finish laying in kitchen and bath.</t>
  </si>
  <si>
    <t xml:space="preserve">#6</t>
  </si>
  <si>
    <t xml:space="preserve">Repaired tub spout that fell off. Caulked tub seam on outside of tub.</t>
  </si>
  <si>
    <t xml:space="preserve">#32</t>
  </si>
  <si>
    <t xml:space="preserve">Cut padlock off breaker box. Do not know who put it on.</t>
  </si>
  <si>
    <t xml:space="preserve">Prepped bath floor with quick fix. Cut, layed, trimmed and rolled out vinyl. Cleaned</t>
  </si>
  <si>
    <t xml:space="preserve">kitchen and hall floor with glue remover. Installed carpet bars. Removed some of the</t>
  </si>
  <si>
    <t xml:space="preserve">supplies and trash from apt.</t>
  </si>
  <si>
    <t xml:space="preserve">#41</t>
  </si>
  <si>
    <t xml:space="preserve">Moved strike plate on front door knob so door would close properly. Water draining</t>
  </si>
  <si>
    <t xml:space="preserve">into bottom of frig. Found needed a new drain pan in the bottom. </t>
  </si>
  <si>
    <t xml:space="preserve">#39</t>
  </si>
  <si>
    <t xml:space="preserve">Installed new 12000btu window unit at tenants request. Had to run wire and install</t>
  </si>
  <si>
    <t xml:space="preserve">220 breaker for the unit.</t>
  </si>
  <si>
    <t xml:space="preserve">#30</t>
  </si>
  <si>
    <t xml:space="preserve">Found the frig door warped so wouldn't close properly. Moved it to shop and put #2 </t>
  </si>
  <si>
    <t xml:space="preserve">frig in temporarily.</t>
  </si>
  <si>
    <t xml:space="preserve">Started installing the vanity. Repaired the wall behind the commode. Reset the </t>
  </si>
  <si>
    <t xml:space="preserve">commode. Painted and put in quarter round in bath. </t>
  </si>
  <si>
    <t xml:space="preserve">Rented auger from KWJ to run through commode drain line. Returned it to KWJ.</t>
  </si>
  <si>
    <t xml:space="preserve">Roof leaking in L.R. area. Replaced nails on roof with screws and caulked to seal.</t>
  </si>
  <si>
    <t xml:space="preserve">Put knob on closet door.</t>
  </si>
  <si>
    <t xml:space="preserve">#21</t>
  </si>
  <si>
    <t xml:space="preserve">Caulked window seal to keep out rain .</t>
  </si>
  <si>
    <t xml:space="preserve">Repaired drain line under kitchen sink.</t>
  </si>
  <si>
    <t xml:space="preserve">#14</t>
  </si>
  <si>
    <t xml:space="preserve">Cleaned out areartor on bath faucet. Caulked kitchen sink.</t>
  </si>
  <si>
    <t xml:space="preserve">Moved our stove and frig to shop . Tenant bought their own.</t>
  </si>
  <si>
    <t xml:space="preserve">#40</t>
  </si>
  <si>
    <t xml:space="preserve">Bottom hinge on freezer door needs repaired but told tenant to defrost ice from frig.</t>
  </si>
  <si>
    <t xml:space="preserve">Installed outlet for h/c unit. Worked on wiring for bath light fixture. Installed bath and </t>
  </si>
  <si>
    <t xml:space="preserve">kitchen faucets. Caulked around sinks. Installed quarter round in kitchen. Scraped</t>
  </si>
  <si>
    <t xml:space="preserve">border from above kitchen counter. Started installing ceiling fan in L.R.</t>
  </si>
  <si>
    <t xml:space="preserve">Finished installing ceiling fan. Vacummed bedrooms and L.R. Installed bath sink,</t>
  </si>
  <si>
    <t xml:space="preserve">wiped down commode, vanity and sink. Finished light fixture and swept and mopped.</t>
  </si>
  <si>
    <t xml:space="preserve">Cleaned cabinets, sink and counter top in kitchen. Caulked around h/c/ unit. </t>
  </si>
  <si>
    <t xml:space="preserve">Finished carpet trim in L.R. entry. Painted trim behind kitchen counter. Finished </t>
  </si>
  <si>
    <t xml:space="preserve">painting handrails and touched up stairway walls. Cut and layed pad and carpet on</t>
  </si>
  <si>
    <t xml:space="preserve">stairway landing. </t>
  </si>
  <si>
    <t xml:space="preserve">#7</t>
  </si>
  <si>
    <t xml:space="preserve">Installed 2 a/c units.</t>
  </si>
  <si>
    <t xml:space="preserve">Helped Gary work on dryer.</t>
  </si>
  <si>
    <t xml:space="preserve">Finished carpeting the stairway. Finished painting the handrail. Prepped entryway</t>
  </si>
  <si>
    <t xml:space="preserve">for vinyl. Layed entry vinyl. Finished carpet trim top of stairway.Replaced part of</t>
  </si>
  <si>
    <t xml:space="preserve">plywood on stairway wall. Repaired privacy lock on door of stairway landing. Painted</t>
  </si>
  <si>
    <t xml:space="preserve">entry door. </t>
  </si>
  <si>
    <t xml:space="preserve">Helped Gary repair the dryer.</t>
  </si>
  <si>
    <t xml:space="preserve">#26</t>
  </si>
  <si>
    <t xml:space="preserve">W.H. drain valve broke off. Replaced with shutoff valve.</t>
  </si>
  <si>
    <t xml:space="preserve">Tenant complained of stove making popping noise when burner turned on. Checked</t>
  </si>
  <si>
    <t xml:space="preserve">and could not find anything wrong.</t>
  </si>
  <si>
    <t xml:space="preserve">#13</t>
  </si>
  <si>
    <t xml:space="preserve">Touched up 1 bedroom with paint. Vacuumed and shampooed carpets. Cleaned light </t>
  </si>
  <si>
    <t xml:space="preserve">covers and put in bulbs. Cleaned shower, commode and covebase in 1 bath. Also</t>
  </si>
  <si>
    <t xml:space="preserve">swept and mopped it. Cleaned commode, sink and walls in 1/2 bath, swept and </t>
  </si>
  <si>
    <t xml:space="preserve">mopped. Touchup paint in both. Cleaned frig, stove, sink and cabinets. Touchup </t>
  </si>
  <si>
    <t xml:space="preserve">paint to cabinets and kitchen. Swept and mopped kitchen. </t>
  </si>
  <si>
    <t xml:space="preserve">Swapped frig because of loud noise.</t>
  </si>
  <si>
    <t xml:space="preserve">Replaced kitchen faucet and caulked around the sink.</t>
  </si>
  <si>
    <t xml:space="preserve">Replaced screens. Cleaned mini-blinds. Installed GFCI in bath. Cleaned outside unit.</t>
  </si>
  <si>
    <t xml:space="preserve">Replaced 2 elements and 1 recepatcle plug on stove.</t>
  </si>
  <si>
    <t xml:space="preserve">property</t>
  </si>
  <si>
    <t xml:space="preserve">Made list of broken windows after Sunday night hail storm. Found a total of 15.</t>
  </si>
  <si>
    <t xml:space="preserve">Replaced panes in units 2/15,2/19,21,2/23,25,33,2/42,37,18,44,2/41.</t>
  </si>
  <si>
    <t xml:space="preserve">repaired roof leak.</t>
  </si>
  <si>
    <t xml:space="preserve">Left note for tenant to get with office for time to exchange frig.</t>
  </si>
  <si>
    <t xml:space="preserve">Repaired leak in kitchen drain line.</t>
  </si>
  <si>
    <t xml:space="preserve">Repaired locks on entry door.</t>
  </si>
  <si>
    <t xml:space="preserve">Helped Manager turn off electric.</t>
  </si>
  <si>
    <t xml:space="preserve">Had to shampoo carpets one more time. Painted 2 doors and touch up a wall.</t>
  </si>
  <si>
    <t xml:space="preserve">Used leak blower to clean front parking of leaves and pecans from hail storm.</t>
  </si>
  <si>
    <t xml:space="preserve">Replaced frig with the one from #9.</t>
  </si>
  <si>
    <t xml:space="preserve">#9</t>
  </si>
  <si>
    <t xml:space="preserve">Cleaned frig, kitchen cabinets, walls, baseboards, stove. Vacuumed and started</t>
  </si>
  <si>
    <t xml:space="preserve">shampooing.</t>
  </si>
  <si>
    <t xml:space="preserve">Stage Coach Apartments</t>
  </si>
  <si>
    <t xml:space="preserve">2000 Incentive Plan</t>
  </si>
  <si>
    <t xml:space="preserve">  Cash bonuses in the year 2000 will be paid on a combination of owner's discretion and a percent of </t>
  </si>
  <si>
    <t xml:space="preserve">  rent collected.  The table below details the payout per employee.</t>
  </si>
  <si>
    <t xml:space="preserve">Category</t>
  </si>
  <si>
    <t xml:space="preserve">Rate</t>
  </si>
  <si>
    <t xml:space="preserve">Cash Bonus</t>
  </si>
  <si>
    <t xml:space="preserve">Discretionary</t>
  </si>
  <si>
    <t xml:space="preserve">Owner Disc.</t>
  </si>
  <si>
    <t xml:space="preserve">Up to $1,000/each</t>
  </si>
  <si>
    <t xml:space="preserve">$210,000-$220,000</t>
  </si>
  <si>
    <t xml:space="preserve">10% divided equally</t>
  </si>
  <si>
    <t xml:space="preserve">Up to $500/each</t>
  </si>
  <si>
    <t xml:space="preserve">$220,000-$230,000</t>
  </si>
  <si>
    <t xml:space="preserve">20% divided equally</t>
  </si>
  <si>
    <t xml:space="preserve">Up to $2,500/each</t>
  </si>
  <si>
    <t xml:space="preserve">Bonuses will be paid on 12/31/00.</t>
  </si>
  <si>
    <t xml:space="preserve">Discretionary bonus based on productivity, expenses &lt;$9,000/month, and appearance of property.</t>
  </si>
  <si>
    <t xml:space="preserve">Rent assumptions:</t>
  </si>
  <si>
    <t xml:space="preserve">Rent @ 100% occupancy</t>
  </si>
  <si>
    <t xml:space="preserve">Average Vacancy 4 units</t>
  </si>
  <si>
    <t xml:space="preserve">  Expected Rents</t>
  </si>
  <si>
    <r>
      <rPr>
        <sz val="10"/>
        <rFont val="Arial"/>
        <family val="0"/>
      </rPr>
      <t xml:space="preserve">Bonus based on </t>
    </r>
    <r>
      <rPr>
        <b val="true"/>
        <sz val="10"/>
        <rFont val="Arial"/>
        <family val="2"/>
      </rPr>
      <t xml:space="preserve">rents</t>
    </r>
    <r>
      <rPr>
        <sz val="10"/>
        <rFont val="Arial"/>
        <family val="0"/>
      </rPr>
      <t xml:space="preserve"> collected not all cash.  Excludes deposits and </t>
    </r>
  </si>
  <si>
    <t xml:space="preserve">application fees, and utilities paid by tenant.</t>
  </si>
  <si>
    <t xml:space="preserve">Inc.</t>
  </si>
  <si>
    <t xml:space="preserve">Occupant</t>
  </si>
  <si>
    <t xml:space="preserve"># Occup.</t>
  </si>
  <si>
    <t xml:space="preserve">Workplace</t>
  </si>
  <si>
    <t xml:space="preserve">Deposit</t>
  </si>
  <si>
    <t xml:space="preserve">Lease Exp.</t>
  </si>
  <si>
    <t xml:space="preserve">Move-in Date</t>
  </si>
  <si>
    <t xml:space="preserve"> Week/Month</t>
  </si>
  <si>
    <t xml:space="preserve">Rent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</si>
  <si>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</si>
  <si>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</si>
  <si>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</si>
  <si>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</si>
  <si>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</si>
  <si>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</si>
  <si>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</si>
  <si>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</si>
  <si>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Tyson</t>
  </si>
  <si>
    <t xml:space="preserve">          Week</t>
  </si>
  <si>
    <t xml:space="preserve">Frig. 9-14-99</t>
  </si>
  <si>
    <t xml:space="preserve">XXX</t>
  </si>
  <si>
    <t xml:space="preserve">Armendariz</t>
  </si>
  <si>
    <t xml:space="preserve">Light. Metals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</si>
  <si>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</si>
  <si>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</si>
  <si>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</si>
  <si>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</si>
  <si>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</si>
  <si>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</si>
  <si>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</si>
  <si>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</si>
  <si>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</si>
  <si>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</si>
  <si>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</si>
  <si>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</si>
  <si>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</si>
  <si>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</si>
  <si>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</si>
  <si>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</si>
  <si>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</si>
  <si>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</si>
  <si>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</si>
  <si>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</si>
  <si>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</si>
  <si>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</si>
  <si>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</si>
  <si>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</si>
  <si>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</si>
  <si>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</si>
  <si>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</si>
  <si>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</si>
  <si>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</si>
  <si>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</si>
  <si>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</si>
  <si>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</si>
  <si>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</si>
  <si>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</si>
  <si>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</si>
  <si>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</si>
  <si>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</si>
  <si>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</si>
  <si>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</si>
  <si>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</si>
  <si>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</si>
  <si>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</si>
  <si>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</si>
  <si>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</si>
  <si>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</si>
  <si>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</si>
  <si>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</si>
  <si>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</si>
  <si>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</si>
  <si>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</si>
  <si>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</si>
  <si>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</si>
  <si>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</si>
  <si>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</si>
  <si>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</si>
  <si>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</si>
  <si>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</si>
  <si>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</si>
  <si>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</si>
  <si>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</si>
  <si>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</si>
  <si>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</si>
  <si>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</si>
  <si>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</si>
  <si>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</si>
  <si>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</si>
  <si>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</si>
  <si>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</si>
  <si>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</si>
  <si>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Bank Accounts-State Bank &amp; Trust of Seguin</t>
  </si>
  <si>
    <t xml:space="preserve">    Success-DBA Stage Coach</t>
  </si>
  <si>
    <t xml:space="preserve">    Phillip Allen Invest.</t>
  </si>
  <si>
    <t xml:space="preserve">Important Names &amp; Numbers</t>
  </si>
  <si>
    <t xml:space="preserve">Company</t>
  </si>
  <si>
    <t xml:space="preserve">Contact</t>
  </si>
  <si>
    <t xml:space="preserve">Phone</t>
  </si>
  <si>
    <t xml:space="preserve">Fax</t>
  </si>
  <si>
    <t xml:space="preserve">SW Bell</t>
  </si>
  <si>
    <t xml:space="preserve">Delvyn</t>
  </si>
  <si>
    <t xml:space="preserve">713-638-2746</t>
  </si>
  <si>
    <t xml:space="preserve">State Bank</t>
  </si>
  <si>
    <t xml:space="preserve">Leigh Kubena</t>
  </si>
  <si>
    <t xml:space="preserve">830-379-5236</t>
  </si>
  <si>
    <t xml:space="preserve">830-379-7843</t>
  </si>
  <si>
    <t xml:space="preserve">Alamo Title</t>
  </si>
  <si>
    <t xml:space="preserve">Ron Bates</t>
  </si>
  <si>
    <t xml:space="preserve">210-227-0231</t>
  </si>
  <si>
    <t xml:space="preserve">SPB</t>
  </si>
  <si>
    <t xml:space="preserve">Lee O'Donnell</t>
  </si>
  <si>
    <t xml:space="preserve">370-442-3360</t>
  </si>
  <si>
    <t xml:space="preserve">City of Seguin</t>
  </si>
  <si>
    <t xml:space="preserve">Sharon</t>
  </si>
  <si>
    <t xml:space="preserve">830-401-2457</t>
  </si>
  <si>
    <t xml:space="preserve">830-401-2499</t>
  </si>
  <si>
    <t xml:space="preserve">Girton &amp; McAllister</t>
  </si>
  <si>
    <t xml:space="preserve">Jeff Smith</t>
  </si>
  <si>
    <t xml:space="preserve">512-472-2100</t>
  </si>
  <si>
    <t xml:space="preserve">512-472-2905</t>
  </si>
  <si>
    <t xml:space="preserve">Out. Bal</t>
  </si>
  <si>
    <t xml:space="preserve"> Periods/Year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</si>
</sst>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m/d"/>
    <numFmt numFmtId="167" formatCode="[$-409]d\-mmm"/>
    <numFmt numFmtId="168" formatCode="0%"/>
    <numFmt numFmtId="169" formatCode="\$#,##0"/>
    <numFmt numFmtId="170" formatCode="0"/>
    <numFmt numFmtId="171" formatCode="0.00"/>
    <numFmt numFmtId="172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6"/>
      <name val="Arial"/>
      <family val="2"/>
    </font>
    <font>
      <b val="true"/>
      <i val="true"/>
      <sz val="10"/>
      <name val="Arial"/>
      <family val="2"/>
    </font>
    <font>
      <u val="singl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CC00"/>
        <bgColor rgb="FFFFFF00"/>
      </patternFill>
    </fill>
    <fill>
      <patternFill patternType="solid">
        <fgColor rgb="FF800080"/>
        <bgColor rgb="FF800080"/>
      </patternFill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32.41"/>
  </cols>
  <sheetData>
    <row r="1" customFormat="false" ht="12.75" hidden="false" customHeight="false" outlineLevel="0" collapsed="false">
      <c r="H1" s="1" t="s">
        <v>0</v>
      </c>
    </row>
    <row r="2" customFormat="false" ht="12.75" hidden="false" customHeight="false" outlineLevel="0" collapsed="false">
      <c r="H2" s="1" t="s">
        <v>1</v>
      </c>
    </row>
    <row r="3" customFormat="false" ht="12.75" hidden="false" customHeight="false" outlineLevel="0" collapsed="false">
      <c r="H3" s="1" t="s">
        <v>2</v>
      </c>
    </row>
    <row r="5" customFormat="false" ht="15.95" hidden="false" customHeight="true" outlineLevel="0" collapsed="false">
      <c r="A5" s="2" t="s">
        <v>3</v>
      </c>
      <c r="B5" s="2" t="s">
        <v>4</v>
      </c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  <c r="K5" s="4" t="s">
        <v>13</v>
      </c>
    </row>
    <row r="6" customFormat="false" ht="15.95" hidden="false" customHeight="true" outlineLevel="0" collapsed="false">
      <c r="A6" s="0" t="n">
        <v>1</v>
      </c>
      <c r="B6" s="0" t="s">
        <v>14</v>
      </c>
      <c r="D6" s="5" t="n">
        <v>120</v>
      </c>
      <c r="E6" s="5"/>
      <c r="F6" s="5"/>
      <c r="G6" s="5" t="n">
        <f aca="false">F6+D6+C6</f>
        <v>120</v>
      </c>
      <c r="H6" s="6"/>
      <c r="I6" s="5"/>
      <c r="J6" s="5" t="n">
        <f aca="false">G6-I6</f>
        <v>120</v>
      </c>
    </row>
    <row r="7" customFormat="false" ht="15.95" hidden="false" customHeight="true" outlineLevel="0" collapsed="false">
      <c r="A7" s="0" t="n">
        <v>2</v>
      </c>
      <c r="B7" s="0" t="s">
        <v>15</v>
      </c>
      <c r="D7" s="5" t="n">
        <v>220</v>
      </c>
      <c r="E7" s="5"/>
      <c r="F7" s="5"/>
      <c r="G7" s="5" t="n">
        <f aca="false">F7+D7+C7</f>
        <v>220</v>
      </c>
      <c r="H7" s="6"/>
      <c r="I7" s="5"/>
      <c r="J7" s="5" t="n">
        <f aca="false">G7-I7</f>
        <v>220</v>
      </c>
    </row>
    <row r="8" customFormat="false" ht="15.95" hidden="false" customHeight="true" outlineLevel="0" collapsed="false">
      <c r="A8" s="0" t="n">
        <v>3</v>
      </c>
      <c r="B8" s="0" t="s">
        <v>16</v>
      </c>
      <c r="D8" s="5" t="n">
        <v>130</v>
      </c>
      <c r="E8" s="5"/>
      <c r="F8" s="5"/>
      <c r="G8" s="5" t="n">
        <f aca="false">F8+D8+C8</f>
        <v>130</v>
      </c>
      <c r="H8" s="6"/>
      <c r="I8" s="5"/>
      <c r="J8" s="5" t="n">
        <f aca="false">G8-I8</f>
        <v>130</v>
      </c>
    </row>
    <row r="9" customFormat="false" ht="15.95" hidden="false" customHeight="true" outlineLevel="0" collapsed="false">
      <c r="A9" s="0" t="n">
        <v>4</v>
      </c>
      <c r="B9" s="0" t="s">
        <v>17</v>
      </c>
      <c r="D9" s="5" t="n">
        <v>0</v>
      </c>
      <c r="E9" s="5"/>
      <c r="F9" s="5"/>
      <c r="G9" s="5" t="n">
        <f aca="false">F9+D9+C9</f>
        <v>0</v>
      </c>
      <c r="H9" s="6"/>
      <c r="I9" s="5"/>
      <c r="J9" s="5" t="n">
        <f aca="false">G9-I9</f>
        <v>0</v>
      </c>
      <c r="K9" s="0" t="s">
        <v>18</v>
      </c>
    </row>
    <row r="10" customFormat="false" ht="15.95" hidden="false" customHeight="true" outlineLevel="0" collapsed="false">
      <c r="A10" s="0" t="n">
        <v>5</v>
      </c>
      <c r="B10" s="0" t="s">
        <v>19</v>
      </c>
      <c r="C10" s="0" t="n">
        <v>0</v>
      </c>
      <c r="D10" s="5" t="n">
        <v>130</v>
      </c>
      <c r="E10" s="5"/>
      <c r="F10" s="5"/>
      <c r="G10" s="5" t="n">
        <f aca="false">F10+D10+C10</f>
        <v>130</v>
      </c>
      <c r="H10" s="6"/>
      <c r="I10" s="5"/>
      <c r="J10" s="5" t="n">
        <f aca="false">G10-I10</f>
        <v>130</v>
      </c>
      <c r="K10" s="7"/>
    </row>
    <row r="11" customFormat="false" ht="15.95" hidden="false" customHeight="true" outlineLevel="0" collapsed="false">
      <c r="A11" s="0" t="n">
        <v>6</v>
      </c>
      <c r="B11" s="0" t="s">
        <v>20</v>
      </c>
      <c r="D11" s="5" t="n">
        <v>260</v>
      </c>
      <c r="E11" s="5"/>
      <c r="F11" s="5"/>
      <c r="G11" s="5" t="n">
        <f aca="false">F11+D11+C11</f>
        <v>260</v>
      </c>
      <c r="H11" s="6"/>
      <c r="I11" s="5"/>
      <c r="J11" s="5" t="n">
        <f aca="false">G11-I11</f>
        <v>260</v>
      </c>
    </row>
    <row r="12" customFormat="false" ht="15.95" hidden="false" customHeight="true" outlineLevel="0" collapsed="false">
      <c r="A12" s="0" t="n">
        <v>7</v>
      </c>
      <c r="B12" s="0" t="s">
        <v>21</v>
      </c>
      <c r="D12" s="8" t="s">
        <v>22</v>
      </c>
      <c r="E12" s="8"/>
      <c r="F12" s="8"/>
      <c r="G12" s="5"/>
      <c r="H12" s="5"/>
      <c r="I12" s="5"/>
      <c r="J12" s="5" t="n">
        <f aca="false">G12-I12</f>
        <v>0</v>
      </c>
    </row>
    <row r="13" customFormat="false" ht="15.95" hidden="false" customHeight="true" outlineLevel="0" collapsed="false">
      <c r="A13" s="0" t="n">
        <v>8</v>
      </c>
      <c r="B13" s="0" t="s">
        <v>23</v>
      </c>
      <c r="D13" s="5" t="n">
        <v>130</v>
      </c>
      <c r="E13" s="5"/>
      <c r="F13" s="5"/>
      <c r="G13" s="5" t="n">
        <f aca="false">F13+D13+C13</f>
        <v>130</v>
      </c>
      <c r="H13" s="6"/>
      <c r="I13" s="5"/>
      <c r="J13" s="5" t="n">
        <f aca="false">G13-I13</f>
        <v>130</v>
      </c>
    </row>
    <row r="14" customFormat="false" ht="15.95" hidden="false" customHeight="true" outlineLevel="0" collapsed="false">
      <c r="A14" s="0" t="n">
        <v>9</v>
      </c>
      <c r="B14" s="0" t="s">
        <v>24</v>
      </c>
      <c r="D14" s="5" t="n">
        <v>0</v>
      </c>
      <c r="E14" s="5"/>
      <c r="F14" s="5"/>
      <c r="G14" s="5" t="n">
        <f aca="false">F14+D14+C14</f>
        <v>0</v>
      </c>
      <c r="H14" s="6"/>
      <c r="I14" s="5"/>
      <c r="J14" s="5" t="n">
        <f aca="false">G14-I14</f>
        <v>0</v>
      </c>
    </row>
    <row r="15" customFormat="false" ht="15.95" hidden="false" customHeight="true" outlineLevel="0" collapsed="false">
      <c r="A15" s="0" t="n">
        <v>10</v>
      </c>
      <c r="B15" s="0" t="s">
        <v>25</v>
      </c>
      <c r="D15" s="5" t="n">
        <v>110</v>
      </c>
      <c r="E15" s="5"/>
      <c r="F15" s="5"/>
      <c r="G15" s="5" t="n">
        <f aca="false">F15+D15+C15</f>
        <v>110</v>
      </c>
      <c r="H15" s="6"/>
      <c r="I15" s="5"/>
      <c r="J15" s="5" t="n">
        <f aca="false">G15-I15</f>
        <v>110</v>
      </c>
    </row>
    <row r="16" customFormat="false" ht="15.95" hidden="false" customHeight="true" outlineLevel="0" collapsed="false">
      <c r="A16" s="0" t="n">
        <v>11</v>
      </c>
      <c r="B16" s="0" t="s">
        <v>24</v>
      </c>
      <c r="D16" s="5" t="n">
        <v>0</v>
      </c>
      <c r="E16" s="5"/>
      <c r="F16" s="5"/>
      <c r="G16" s="5" t="n">
        <f aca="false">F16+D16+C16</f>
        <v>0</v>
      </c>
      <c r="H16" s="6"/>
      <c r="I16" s="5"/>
      <c r="J16" s="5" t="n">
        <f aca="false">G16-I16</f>
        <v>0</v>
      </c>
    </row>
    <row r="17" customFormat="false" ht="15.95" hidden="false" customHeight="true" outlineLevel="0" collapsed="false">
      <c r="A17" s="0" t="n">
        <v>12</v>
      </c>
      <c r="B17" s="0" t="s">
        <v>26</v>
      </c>
      <c r="D17" s="5" t="n">
        <v>120</v>
      </c>
      <c r="E17" s="5"/>
      <c r="F17" s="5"/>
      <c r="G17" s="5" t="n">
        <f aca="false">F17+D17+C17</f>
        <v>120</v>
      </c>
      <c r="H17" s="6"/>
      <c r="I17" s="5"/>
      <c r="J17" s="5" t="n">
        <f aca="false">G17-I17</f>
        <v>120</v>
      </c>
    </row>
    <row r="18" customFormat="false" ht="15.95" hidden="false" customHeight="true" outlineLevel="0" collapsed="false">
      <c r="A18" s="0" t="n">
        <v>13</v>
      </c>
      <c r="B18" s="0" t="s">
        <v>27</v>
      </c>
      <c r="D18" s="5" t="n">
        <v>140</v>
      </c>
      <c r="E18" s="5"/>
      <c r="F18" s="5"/>
      <c r="G18" s="5" t="n">
        <f aca="false">F18+D18+C18</f>
        <v>140</v>
      </c>
      <c r="H18" s="6"/>
      <c r="I18" s="5"/>
      <c r="J18" s="5" t="n">
        <f aca="false">G18-I18</f>
        <v>140</v>
      </c>
    </row>
    <row r="19" customFormat="false" ht="15.95" hidden="false" customHeight="true" outlineLevel="0" collapsed="false">
      <c r="A19" s="0" t="n">
        <v>14</v>
      </c>
      <c r="B19" s="0" t="s">
        <v>28</v>
      </c>
      <c r="C19" s="0" t="n">
        <v>0</v>
      </c>
      <c r="D19" s="5" t="n">
        <v>190</v>
      </c>
      <c r="E19" s="5"/>
      <c r="F19" s="5"/>
      <c r="G19" s="5" t="n">
        <f aca="false">F19+D19+C19</f>
        <v>190</v>
      </c>
      <c r="H19" s="6"/>
      <c r="I19" s="5"/>
      <c r="J19" s="5" t="n">
        <f aca="false">G19-I19</f>
        <v>190</v>
      </c>
      <c r="K19" s="0" t="s">
        <v>29</v>
      </c>
    </row>
    <row r="20" customFormat="false" ht="15.95" hidden="false" customHeight="true" outlineLevel="0" collapsed="false">
      <c r="A20" s="0" t="n">
        <v>15</v>
      </c>
      <c r="B20" s="0" t="s">
        <v>30</v>
      </c>
      <c r="D20" s="5" t="n">
        <v>190</v>
      </c>
      <c r="E20" s="5"/>
      <c r="F20" s="5"/>
      <c r="G20" s="5" t="n">
        <f aca="false">F20+D20+C20</f>
        <v>190</v>
      </c>
      <c r="H20" s="6"/>
      <c r="I20" s="5"/>
      <c r="J20" s="5" t="n">
        <f aca="false">G20-I20</f>
        <v>190</v>
      </c>
    </row>
    <row r="21" customFormat="false" ht="15.95" hidden="false" customHeight="true" outlineLevel="0" collapsed="false">
      <c r="A21" s="0" t="n">
        <v>16</v>
      </c>
      <c r="B21" s="0" t="s">
        <v>31</v>
      </c>
      <c r="D21" s="5" t="n">
        <v>130</v>
      </c>
      <c r="E21" s="5"/>
      <c r="F21" s="5" t="n">
        <v>42.1</v>
      </c>
      <c r="G21" s="5" t="n">
        <f aca="false">F21+D21+C21</f>
        <v>172.1</v>
      </c>
      <c r="H21" s="6"/>
      <c r="I21" s="5"/>
      <c r="J21" s="5" t="n">
        <f aca="false">G21-I21</f>
        <v>172.1</v>
      </c>
      <c r="K21" s="7"/>
    </row>
    <row r="22" customFormat="false" ht="15.95" hidden="false" customHeight="true" outlineLevel="0" collapsed="false">
      <c r="A22" s="0" t="n">
        <v>17</v>
      </c>
      <c r="B22" s="0" t="s">
        <v>32</v>
      </c>
      <c r="D22" s="5" t="n">
        <v>130</v>
      </c>
      <c r="E22" s="5"/>
      <c r="F22" s="5" t="n">
        <v>7.65</v>
      </c>
      <c r="G22" s="5" t="n">
        <f aca="false">F22+D22+C22</f>
        <v>137.65</v>
      </c>
      <c r="H22" s="6"/>
      <c r="I22" s="5"/>
      <c r="J22" s="5" t="n">
        <f aca="false">G22-I22</f>
        <v>137.65</v>
      </c>
    </row>
    <row r="23" customFormat="false" ht="15.95" hidden="false" customHeight="true" outlineLevel="0" collapsed="false">
      <c r="A23" s="0" t="n">
        <v>18</v>
      </c>
      <c r="B23" s="0" t="s">
        <v>33</v>
      </c>
      <c r="D23" s="5" t="n">
        <v>110</v>
      </c>
      <c r="E23" s="5"/>
      <c r="F23" s="5"/>
      <c r="G23" s="5" t="n">
        <f aca="false">F23+D23+C23</f>
        <v>110</v>
      </c>
      <c r="H23" s="6"/>
      <c r="I23" s="5"/>
      <c r="J23" s="5" t="n">
        <f aca="false">G23-I23</f>
        <v>110</v>
      </c>
    </row>
    <row r="24" customFormat="false" ht="15.95" hidden="false" customHeight="true" outlineLevel="0" collapsed="false">
      <c r="A24" s="0" t="n">
        <v>19</v>
      </c>
      <c r="B24" s="0" t="s">
        <v>24</v>
      </c>
      <c r="D24" s="5"/>
      <c r="E24" s="5"/>
      <c r="F24" s="5"/>
      <c r="G24" s="5"/>
      <c r="H24" s="5"/>
      <c r="I24" s="5"/>
      <c r="J24" s="5" t="n">
        <f aca="false">G24-I24</f>
        <v>0</v>
      </c>
    </row>
    <row r="25" customFormat="false" ht="15.95" hidden="false" customHeight="true" outlineLevel="0" collapsed="false">
      <c r="A25" s="0" t="s">
        <v>34</v>
      </c>
      <c r="B25" s="0" t="s">
        <v>35</v>
      </c>
      <c r="D25" s="5"/>
      <c r="E25" s="5"/>
      <c r="F25" s="5"/>
      <c r="G25" s="5"/>
      <c r="H25" s="6"/>
      <c r="I25" s="5"/>
      <c r="J25" s="5" t="n">
        <f aca="false">G25-I25</f>
        <v>0</v>
      </c>
      <c r="K25" s="0" t="s">
        <v>36</v>
      </c>
    </row>
    <row r="26" customFormat="false" ht="15.95" hidden="false" customHeight="true" outlineLevel="0" collapsed="false">
      <c r="A26" s="0" t="s">
        <v>37</v>
      </c>
      <c r="D26" s="5"/>
      <c r="E26" s="5"/>
      <c r="F26" s="5"/>
      <c r="G26" s="5"/>
      <c r="H26" s="6"/>
      <c r="I26" s="5"/>
      <c r="J26" s="5"/>
    </row>
    <row r="27" customFormat="false" ht="15.95" hidden="false" customHeight="true" outlineLevel="0" collapsed="false">
      <c r="A27" s="0" t="n">
        <v>21</v>
      </c>
      <c r="B27" s="0" t="s">
        <v>38</v>
      </c>
      <c r="D27" s="5" t="n">
        <v>115</v>
      </c>
      <c r="E27" s="5"/>
      <c r="F27" s="5"/>
      <c r="G27" s="5" t="n">
        <f aca="false">F27+D27+C27</f>
        <v>115</v>
      </c>
      <c r="H27" s="6"/>
      <c r="I27" s="5"/>
      <c r="J27" s="5" t="n">
        <f aca="false">G27-I27</f>
        <v>115</v>
      </c>
    </row>
    <row r="28" customFormat="false" ht="15.95" hidden="false" customHeight="true" outlineLevel="0" collapsed="false">
      <c r="A28" s="0" t="n">
        <v>22</v>
      </c>
      <c r="B28" s="0" t="s">
        <v>24</v>
      </c>
      <c r="D28" s="5" t="n">
        <v>100</v>
      </c>
      <c r="E28" s="5"/>
      <c r="F28" s="5"/>
      <c r="G28" s="5" t="n">
        <f aca="false">F28+D28+C28</f>
        <v>100</v>
      </c>
      <c r="H28" s="6"/>
      <c r="I28" s="5"/>
      <c r="J28" s="5" t="n">
        <f aca="false">G28-I28</f>
        <v>100</v>
      </c>
    </row>
    <row r="29" customFormat="false" ht="15.95" hidden="false" customHeight="true" outlineLevel="0" collapsed="false">
      <c r="A29" s="0" t="n">
        <v>23</v>
      </c>
      <c r="B29" s="0" t="s">
        <v>39</v>
      </c>
      <c r="C29" s="0" t="n">
        <v>0</v>
      </c>
      <c r="D29" s="5" t="n">
        <v>0</v>
      </c>
      <c r="E29" s="5"/>
      <c r="F29" s="5"/>
      <c r="G29" s="5" t="n">
        <f aca="false">F29+D29+C29</f>
        <v>0</v>
      </c>
      <c r="H29" s="6"/>
      <c r="I29" s="5"/>
      <c r="J29" s="5" t="n">
        <f aca="false">G29-I29</f>
        <v>0</v>
      </c>
      <c r="K29" s="0" t="s">
        <v>40</v>
      </c>
    </row>
    <row r="30" customFormat="false" ht="15.95" hidden="false" customHeight="true" outlineLevel="0" collapsed="false">
      <c r="A30" s="0" t="n">
        <v>24</v>
      </c>
      <c r="B30" s="0" t="s">
        <v>41</v>
      </c>
      <c r="D30" s="8" t="s">
        <v>42</v>
      </c>
      <c r="E30" s="8"/>
      <c r="F30" s="8"/>
      <c r="G30" s="5"/>
      <c r="H30" s="5"/>
      <c r="I30" s="5"/>
      <c r="J30" s="5" t="n">
        <f aca="false">G30-I30</f>
        <v>0</v>
      </c>
    </row>
    <row r="31" customFormat="false" ht="15.95" hidden="false" customHeight="true" outlineLevel="0" collapsed="false">
      <c r="A31" s="0" t="n">
        <v>25</v>
      </c>
      <c r="B31" s="0" t="s">
        <v>43</v>
      </c>
      <c r="D31" s="5" t="n">
        <v>100</v>
      </c>
      <c r="E31" s="5"/>
      <c r="F31" s="5"/>
      <c r="G31" s="5" t="n">
        <f aca="false">F31+D31+C31</f>
        <v>100</v>
      </c>
      <c r="H31" s="6"/>
      <c r="I31" s="5"/>
      <c r="J31" s="5" t="n">
        <f aca="false">G31-I31</f>
        <v>100</v>
      </c>
    </row>
    <row r="32" customFormat="false" ht="15.95" hidden="false" customHeight="true" outlineLevel="0" collapsed="false">
      <c r="A32" s="0" t="n">
        <v>26</v>
      </c>
      <c r="B32" s="0" t="s">
        <v>44</v>
      </c>
      <c r="D32" s="5" t="n">
        <v>115</v>
      </c>
      <c r="E32" s="5"/>
      <c r="F32" s="5" t="n">
        <v>25.12</v>
      </c>
      <c r="G32" s="5" t="n">
        <f aca="false">F32+D32+C32</f>
        <v>140.12</v>
      </c>
      <c r="H32" s="6"/>
      <c r="I32" s="5"/>
      <c r="J32" s="5" t="n">
        <f aca="false">G32-I32</f>
        <v>140.12</v>
      </c>
    </row>
    <row r="33" customFormat="false" ht="15.95" hidden="false" customHeight="true" outlineLevel="0" collapsed="false">
      <c r="A33" s="0" t="n">
        <v>27</v>
      </c>
      <c r="B33" s="0" t="s">
        <v>45</v>
      </c>
      <c r="C33" s="0" t="n">
        <v>4</v>
      </c>
      <c r="D33" s="5" t="n">
        <v>140</v>
      </c>
      <c r="E33" s="5"/>
      <c r="F33" s="5"/>
      <c r="G33" s="5" t="n">
        <f aca="false">F33+D33+C33</f>
        <v>144</v>
      </c>
      <c r="H33" s="6"/>
      <c r="I33" s="5"/>
      <c r="J33" s="5" t="n">
        <f aca="false">G33-I33</f>
        <v>144</v>
      </c>
    </row>
    <row r="34" customFormat="false" ht="15.95" hidden="false" customHeight="true" outlineLevel="0" collapsed="false">
      <c r="A34" s="0" t="n">
        <v>28</v>
      </c>
      <c r="B34" s="0" t="s">
        <v>46</v>
      </c>
      <c r="D34" s="5" t="n">
        <v>150</v>
      </c>
      <c r="E34" s="5"/>
      <c r="F34" s="5"/>
      <c r="G34" s="5" t="n">
        <f aca="false">F34+D34+C34</f>
        <v>150</v>
      </c>
      <c r="H34" s="5"/>
      <c r="I34" s="5"/>
      <c r="J34" s="5" t="n">
        <f aca="false">G34-I34</f>
        <v>150</v>
      </c>
      <c r="K34" s="0" t="s">
        <v>47</v>
      </c>
    </row>
    <row r="35" customFormat="false" ht="15.95" hidden="false" customHeight="true" outlineLevel="0" collapsed="false">
      <c r="A35" s="0" t="n">
        <v>29</v>
      </c>
      <c r="B35" s="0" t="s">
        <v>48</v>
      </c>
      <c r="D35" s="5" t="n">
        <v>115</v>
      </c>
      <c r="E35" s="5"/>
      <c r="F35" s="5"/>
      <c r="G35" s="5" t="n">
        <f aca="false">F35+D35+C35</f>
        <v>115</v>
      </c>
      <c r="H35" s="6"/>
      <c r="I35" s="5"/>
      <c r="J35" s="5" t="n">
        <f aca="false">G35-I35</f>
        <v>115</v>
      </c>
    </row>
    <row r="36" customFormat="false" ht="15.95" hidden="false" customHeight="true" outlineLevel="0" collapsed="false">
      <c r="A36" s="0" t="n">
        <v>30</v>
      </c>
      <c r="B36" s="0" t="s">
        <v>49</v>
      </c>
      <c r="D36" s="5" t="n">
        <v>0</v>
      </c>
      <c r="E36" s="5"/>
      <c r="F36" s="5"/>
      <c r="G36" s="5" t="n">
        <f aca="false">F36+D36+C36</f>
        <v>0</v>
      </c>
      <c r="H36" s="6"/>
      <c r="I36" s="5"/>
      <c r="J36" s="5" t="n">
        <f aca="false">G36-I36</f>
        <v>0</v>
      </c>
      <c r="K36" s="5" t="s">
        <v>50</v>
      </c>
    </row>
    <row r="37" customFormat="false" ht="15.95" hidden="false" customHeight="true" outlineLevel="0" collapsed="false">
      <c r="A37" s="0" t="n">
        <v>31</v>
      </c>
      <c r="B37" s="0" t="s">
        <v>51</v>
      </c>
      <c r="D37" s="5"/>
      <c r="E37" s="5"/>
      <c r="F37" s="5"/>
      <c r="G37" s="5" t="n">
        <f aca="false">F37+D37+C37</f>
        <v>0</v>
      </c>
      <c r="H37" s="6"/>
      <c r="I37" s="5"/>
      <c r="J37" s="5" t="n">
        <f aca="false">G37-I37</f>
        <v>0</v>
      </c>
      <c r="K37" s="0" t="s">
        <v>52</v>
      </c>
    </row>
    <row r="38" customFormat="false" ht="15.95" hidden="false" customHeight="true" outlineLevel="0" collapsed="false">
      <c r="A38" s="0" t="n">
        <v>32</v>
      </c>
      <c r="B38" s="0" t="s">
        <v>53</v>
      </c>
      <c r="D38" s="5" t="n">
        <v>100</v>
      </c>
      <c r="E38" s="5"/>
      <c r="F38" s="5" t="n">
        <v>22</v>
      </c>
      <c r="G38" s="5" t="n">
        <f aca="false">F38+D38+C38</f>
        <v>122</v>
      </c>
      <c r="H38" s="6"/>
      <c r="I38" s="5"/>
      <c r="J38" s="5" t="n">
        <f aca="false">G38-I38</f>
        <v>122</v>
      </c>
    </row>
    <row r="39" customFormat="false" ht="15.95" hidden="false" customHeight="true" outlineLevel="0" collapsed="false">
      <c r="A39" s="0" t="n">
        <v>33</v>
      </c>
      <c r="B39" s="0" t="s">
        <v>54</v>
      </c>
      <c r="D39" s="5" t="n">
        <v>105</v>
      </c>
      <c r="E39" s="5"/>
      <c r="F39" s="5"/>
      <c r="G39" s="5" t="n">
        <f aca="false">F39+D39+C39</f>
        <v>105</v>
      </c>
      <c r="H39" s="6"/>
      <c r="I39" s="5"/>
      <c r="J39" s="5" t="n">
        <f aca="false">G39-I39</f>
        <v>105</v>
      </c>
      <c r="K39" s="0" t="s">
        <v>55</v>
      </c>
    </row>
    <row r="40" customFormat="false" ht="15.95" hidden="false" customHeight="true" outlineLevel="0" collapsed="false">
      <c r="A40" s="0" t="n">
        <v>34</v>
      </c>
      <c r="B40" s="0" t="s">
        <v>56</v>
      </c>
      <c r="D40" s="5" t="n">
        <v>120</v>
      </c>
      <c r="E40" s="5"/>
      <c r="F40" s="5"/>
      <c r="G40" s="5" t="n">
        <f aca="false">F40+D40+C40</f>
        <v>120</v>
      </c>
      <c r="H40" s="6"/>
      <c r="I40" s="5"/>
      <c r="J40" s="5" t="n">
        <f aca="false">G40-I40</f>
        <v>120</v>
      </c>
    </row>
    <row r="41" customFormat="false" ht="15.95" hidden="false" customHeight="true" outlineLevel="0" collapsed="false">
      <c r="A41" s="0" t="n">
        <v>35</v>
      </c>
      <c r="B41" s="0" t="s">
        <v>57</v>
      </c>
      <c r="D41" s="5" t="n">
        <v>110</v>
      </c>
      <c r="E41" s="5"/>
      <c r="F41" s="5"/>
      <c r="G41" s="5" t="n">
        <f aca="false">F41+D41+C41</f>
        <v>110</v>
      </c>
      <c r="H41" s="6"/>
      <c r="I41" s="5"/>
      <c r="J41" s="5" t="n">
        <f aca="false">G41-I41</f>
        <v>110</v>
      </c>
    </row>
    <row r="42" customFormat="false" ht="15.95" hidden="false" customHeight="true" outlineLevel="0" collapsed="false">
      <c r="A42" s="0" t="n">
        <v>36</v>
      </c>
      <c r="B42" s="0" t="s">
        <v>58</v>
      </c>
      <c r="D42" s="5" t="n">
        <v>125</v>
      </c>
      <c r="E42" s="5"/>
      <c r="F42" s="5"/>
      <c r="G42" s="5" t="n">
        <f aca="false">F42+D42+C42</f>
        <v>125</v>
      </c>
      <c r="H42" s="6"/>
      <c r="I42" s="5"/>
      <c r="J42" s="5" t="n">
        <f aca="false">G42-I42</f>
        <v>125</v>
      </c>
    </row>
    <row r="43" customFormat="false" ht="15.95" hidden="false" customHeight="true" outlineLevel="0" collapsed="false">
      <c r="A43" s="0" t="n">
        <v>37</v>
      </c>
      <c r="B43" s="0" t="s">
        <v>59</v>
      </c>
      <c r="D43" s="5" t="n">
        <v>125</v>
      </c>
      <c r="E43" s="5"/>
      <c r="F43" s="5"/>
      <c r="G43" s="5" t="n">
        <f aca="false">F43+D43+C43</f>
        <v>125</v>
      </c>
      <c r="H43" s="6"/>
      <c r="I43" s="5"/>
      <c r="J43" s="5" t="n">
        <f aca="false">G43-I43</f>
        <v>125</v>
      </c>
    </row>
    <row r="44" customFormat="false" ht="15.95" hidden="false" customHeight="true" outlineLevel="0" collapsed="false">
      <c r="A44" s="0" t="n">
        <v>38</v>
      </c>
      <c r="B44" s="0" t="s">
        <v>60</v>
      </c>
      <c r="D44" s="5"/>
      <c r="E44" s="5"/>
      <c r="F44" s="5" t="n">
        <v>8.79</v>
      </c>
      <c r="G44" s="5" t="n">
        <f aca="false">F44+D44+C44</f>
        <v>8.79</v>
      </c>
      <c r="H44" s="6"/>
      <c r="I44" s="5"/>
      <c r="J44" s="5" t="n">
        <f aca="false">G44-I44</f>
        <v>8.79</v>
      </c>
      <c r="K44" s="0" t="s">
        <v>61</v>
      </c>
    </row>
    <row r="45" customFormat="false" ht="15.95" hidden="false" customHeight="true" outlineLevel="0" collapsed="false">
      <c r="A45" s="0" t="n">
        <v>39</v>
      </c>
      <c r="B45" s="0" t="s">
        <v>62</v>
      </c>
      <c r="D45" s="5" t="n">
        <v>130</v>
      </c>
      <c r="E45" s="5"/>
      <c r="F45" s="5"/>
      <c r="G45" s="5" t="n">
        <f aca="false">F45+D45+C45</f>
        <v>130</v>
      </c>
      <c r="H45" s="6"/>
      <c r="I45" s="5"/>
      <c r="J45" s="5" t="n">
        <f aca="false">G45-I45</f>
        <v>130</v>
      </c>
    </row>
    <row r="46" customFormat="false" ht="15.95" hidden="false" customHeight="true" outlineLevel="0" collapsed="false">
      <c r="A46" s="0" t="n">
        <v>40</v>
      </c>
      <c r="B46" s="0" t="s">
        <v>63</v>
      </c>
      <c r="D46" s="5" t="n">
        <v>150</v>
      </c>
      <c r="E46" s="5"/>
      <c r="F46" s="5" t="n">
        <v>14.51</v>
      </c>
      <c r="G46" s="5" t="n">
        <f aca="false">F46+D46+C46</f>
        <v>164.51</v>
      </c>
      <c r="H46" s="6"/>
      <c r="I46" s="5"/>
      <c r="J46" s="5" t="n">
        <f aca="false">G46-I46</f>
        <v>164.51</v>
      </c>
    </row>
    <row r="47" customFormat="false" ht="15.95" hidden="false" customHeight="true" outlineLevel="0" collapsed="false">
      <c r="A47" s="0" t="n">
        <v>41</v>
      </c>
      <c r="B47" s="0" t="s">
        <v>64</v>
      </c>
      <c r="D47" s="5" t="n">
        <v>0</v>
      </c>
      <c r="E47" s="5"/>
      <c r="F47" s="5" t="n">
        <v>24.09</v>
      </c>
      <c r="G47" s="5" t="n">
        <f aca="false">F47+D47+C47</f>
        <v>24.09</v>
      </c>
      <c r="H47" s="6"/>
      <c r="I47" s="5"/>
      <c r="J47" s="5" t="n">
        <f aca="false">G47-I47</f>
        <v>24.09</v>
      </c>
      <c r="K47" s="0" t="s">
        <v>65</v>
      </c>
    </row>
    <row r="48" customFormat="false" ht="15.95" hidden="false" customHeight="true" outlineLevel="0" collapsed="false">
      <c r="A48" s="0" t="n">
        <v>42</v>
      </c>
      <c r="B48" s="0" t="s">
        <v>66</v>
      </c>
      <c r="D48" s="5" t="n">
        <v>120</v>
      </c>
      <c r="E48" s="5"/>
      <c r="F48" s="5"/>
      <c r="G48" s="5" t="n">
        <f aca="false">F48+D48+C48</f>
        <v>120</v>
      </c>
      <c r="H48" s="6"/>
      <c r="I48" s="5"/>
      <c r="J48" s="5" t="n">
        <f aca="false">G48-I48</f>
        <v>120</v>
      </c>
    </row>
    <row r="49" customFormat="false" ht="15.95" hidden="false" customHeight="true" outlineLevel="0" collapsed="false">
      <c r="A49" s="0" t="n">
        <v>43</v>
      </c>
      <c r="B49" s="0" t="s">
        <v>67</v>
      </c>
      <c r="D49" s="5" t="n">
        <v>120</v>
      </c>
      <c r="E49" s="5"/>
      <c r="F49" s="5"/>
      <c r="G49" s="5" t="n">
        <f aca="false">F49+D49+C49</f>
        <v>120</v>
      </c>
      <c r="H49" s="6"/>
      <c r="I49" s="5"/>
      <c r="J49" s="5" t="n">
        <f aca="false">G49-I49</f>
        <v>120</v>
      </c>
    </row>
    <row r="50" customFormat="false" ht="15.95" hidden="false" customHeight="true" outlineLevel="0" collapsed="false">
      <c r="A50" s="0" t="n">
        <v>44</v>
      </c>
      <c r="B50" s="0" t="s">
        <v>68</v>
      </c>
      <c r="D50" s="5"/>
      <c r="E50" s="5"/>
      <c r="F50" s="5"/>
      <c r="G50" s="5" t="n">
        <f aca="false">F50+D50+C50</f>
        <v>0</v>
      </c>
      <c r="H50" s="6"/>
      <c r="I50" s="5"/>
      <c r="J50" s="5" t="n">
        <f aca="false">G50-I50</f>
        <v>0</v>
      </c>
      <c r="K50" s="7" t="s">
        <v>69</v>
      </c>
    </row>
    <row r="51" customFormat="false" ht="15.95" hidden="false" customHeight="true" outlineLevel="0" collapsed="false">
      <c r="D51" s="5"/>
      <c r="E51" s="5"/>
      <c r="F51" s="5"/>
      <c r="G51" s="5"/>
      <c r="H51" s="5"/>
      <c r="I51" s="5"/>
      <c r="J51" s="5" t="n">
        <f aca="false">G51-I51</f>
        <v>0</v>
      </c>
    </row>
    <row r="52" customFormat="false" ht="15.95" hidden="false" customHeight="true" outlineLevel="0" collapsed="false">
      <c r="A52" s="9" t="s">
        <v>9</v>
      </c>
      <c r="D52" s="5" t="n">
        <f aca="false">SUM(D6:D50)</f>
        <v>4150</v>
      </c>
      <c r="E52" s="5"/>
      <c r="F52" s="5"/>
      <c r="G52" s="5" t="n">
        <f aca="false">SUM(G6:G50)</f>
        <v>4298.26</v>
      </c>
      <c r="H52" s="5"/>
      <c r="I52" s="5"/>
      <c r="J52" s="5"/>
      <c r="K52" s="5"/>
    </row>
    <row r="53" customFormat="false" ht="12.75" hidden="false" customHeight="false" outlineLevel="0" collapsed="false">
      <c r="D53" s="5"/>
      <c r="E53" s="5"/>
      <c r="F53" s="5"/>
      <c r="G53" s="5"/>
      <c r="H53" s="5"/>
      <c r="I53" s="5"/>
      <c r="J53" s="5"/>
    </row>
    <row r="54" customFormat="false" ht="12.75" hidden="false" customHeight="false" outlineLevel="0" collapsed="false">
      <c r="D54" s="5"/>
      <c r="E54" s="5"/>
      <c r="F54" s="5"/>
      <c r="G54" s="5"/>
      <c r="H54" s="5"/>
      <c r="I54" s="5"/>
      <c r="J54" s="5"/>
    </row>
    <row r="55" customFormat="false" ht="12.75" hidden="false" customHeight="false" outlineLevel="0" collapsed="false">
      <c r="D55" s="5"/>
      <c r="E55" s="5"/>
      <c r="F55" s="5"/>
      <c r="G55" s="5"/>
      <c r="H55" s="5"/>
      <c r="I55" s="5"/>
    </row>
    <row r="57" customFormat="false" ht="15.75" hidden="false" customHeight="false" outlineLevel="0" collapsed="false">
      <c r="A57" s="9"/>
      <c r="H57" s="10"/>
      <c r="I57" s="10"/>
    </row>
    <row r="58" customFormat="false" ht="15.75" hidden="false" customHeight="false" outlineLevel="0" collapsed="false">
      <c r="A58" s="9"/>
      <c r="H58" s="11"/>
      <c r="I58" s="11"/>
    </row>
    <row r="59" customFormat="false" ht="15.75" hidden="false" customHeight="false" outlineLevel="0" collapsed="false">
      <c r="A59" s="9"/>
      <c r="H59" s="10"/>
      <c r="I59" s="10"/>
    </row>
    <row r="60" customFormat="false" ht="15.75" hidden="false" customHeight="false" outlineLevel="0" collapsed="false">
      <c r="A60" s="9"/>
      <c r="H60" s="11"/>
      <c r="I60" s="11"/>
      <c r="J60" s="12"/>
    </row>
    <row r="61" customFormat="false" ht="12.75" hidden="false" customHeight="false" outlineLevel="0" collapsed="false">
      <c r="A61" s="9"/>
      <c r="H61" s="12"/>
      <c r="I61" s="12"/>
    </row>
    <row r="64" customFormat="false" ht="12.75" hidden="false" customHeight="false" outlineLevel="0" collapsed="false">
      <c r="J64" s="9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65"/>
  <sheetViews>
    <sheetView showFormulas="false" showGridLines="true" showRowColHeaders="true" showZeros="false" rightToLeft="false" tabSelected="false" showOutlineSymbols="true" defaultGridColor="true" view="normal" topLeftCell="A3" colorId="64" zoomScale="100" zoomScaleNormal="100" zoomScalePageLayoutView="100" workbookViewId="0">
      <pane xSplit="7" ySplit="2" topLeftCell="H5" activePane="bottomRight" state="frozen"/>
      <selection pane="topLeft" activeCell="A3" activeCellId="0" sqref="A3"/>
      <selection pane="topRight" activeCell="H3" activeCellId="0" sqref="H3"/>
      <selection pane="bottomLeft" activeCell="A5" activeCellId="0" sqref="A5"/>
      <selection pane="bottomRight" activeCell="A3" activeCellId="0" sqref="A1:M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6.56"/>
    <col collapsed="false" customWidth="true" hidden="false" outlineLevel="0" max="3" min="3" style="0" width="7.28"/>
    <col collapsed="false" customWidth="true" hidden="false" outlineLevel="0" max="4" min="4" style="0" width="7.7"/>
    <col collapsed="false" customWidth="true" hidden="false" outlineLevel="0" max="6" min="5" style="0" width="7.56"/>
    <col collapsed="false" customWidth="true" hidden="false" outlineLevel="0" max="7" min="7" style="0" width="11.85"/>
    <col collapsed="false" customWidth="true" hidden="false" outlineLevel="0" max="8" min="8" style="0" width="8.56"/>
    <col collapsed="false" customWidth="true" hidden="false" outlineLevel="0" max="9" min="9" style="13" width="8.28"/>
    <col collapsed="false" customWidth="true" hidden="false" outlineLevel="0" max="10" min="10" style="0" width="6.99"/>
    <col collapsed="false" customWidth="true" hidden="false" outlineLevel="0" max="11" min="11" style="0" width="7.85"/>
    <col collapsed="false" customWidth="true" hidden="false" outlineLevel="0" max="12" min="12" style="0" width="11.7"/>
    <col collapsed="false" customWidth="true" hidden="false" outlineLevel="0" max="13" min="13" style="0" width="20.41"/>
    <col collapsed="false" customWidth="true" hidden="false" outlineLevel="0" max="14" min="14" style="0" width="8.56"/>
    <col collapsed="false" customWidth="true" hidden="false" outlineLevel="0" max="15" min="15" style="0" width="8.28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13.41"/>
    <col collapsed="false" customWidth="true" hidden="false" outlineLevel="0" max="19" min="19" style="0" width="13.56"/>
    <col collapsed="false" customWidth="true" hidden="false" outlineLevel="0" max="20" min="20" style="0" width="8.85"/>
    <col collapsed="false" customWidth="true" hidden="false" outlineLevel="0" max="21" min="21" style="0" width="8.28"/>
    <col collapsed="false" customWidth="true" hidden="false" outlineLevel="0" max="22" min="22" style="0" width="7.42"/>
    <col collapsed="false" customWidth="true" hidden="false" outlineLevel="0" max="23" min="23" style="0" width="7.85"/>
    <col collapsed="false" customWidth="true" hidden="false" outlineLevel="0" max="24" min="24" style="0" width="11.99"/>
    <col collapsed="false" customWidth="true" hidden="false" outlineLevel="0" max="25" min="25" style="0" width="16.28"/>
    <col collapsed="false" customWidth="true" hidden="false" outlineLevel="0" max="26" min="26" style="0" width="8.56"/>
    <col collapsed="false" customWidth="true" hidden="false" outlineLevel="0" max="27" min="27" style="0" width="8.28"/>
    <col collapsed="false" customWidth="true" hidden="false" outlineLevel="0" max="28" min="28" style="0" width="7.14"/>
    <col collapsed="false" customWidth="true" hidden="false" outlineLevel="0" max="29" min="29" style="0" width="7.99"/>
    <col collapsed="false" customWidth="true" hidden="false" outlineLevel="0" max="30" min="30" style="0" width="11.42"/>
    <col collapsed="false" customWidth="true" hidden="false" outlineLevel="0" max="31" min="31" style="0" width="16.28"/>
    <col collapsed="false" customWidth="true" hidden="false" outlineLevel="0" max="32" min="32" style="0" width="8.28"/>
    <col collapsed="false" customWidth="true" hidden="false" outlineLevel="0" max="36" min="36" style="0" width="11.56"/>
  </cols>
  <sheetData>
    <row r="3" customFormat="false" ht="20.25" hidden="false" customHeight="false" outlineLevel="0" collapsed="false">
      <c r="B3" s="14" t="s">
        <v>70</v>
      </c>
      <c r="C3" s="14"/>
      <c r="D3" s="14"/>
      <c r="E3" s="14"/>
      <c r="F3" s="14"/>
      <c r="G3" s="14"/>
      <c r="H3" s="15" t="s">
        <v>71</v>
      </c>
      <c r="I3" s="15"/>
      <c r="J3" s="15"/>
      <c r="K3" s="15"/>
      <c r="L3" s="15"/>
      <c r="M3" s="15"/>
      <c r="N3" s="16"/>
      <c r="O3" s="17" t="s">
        <v>72</v>
      </c>
      <c r="P3" s="17"/>
      <c r="Q3" s="17"/>
      <c r="R3" s="17"/>
      <c r="S3" s="17"/>
      <c r="T3" s="18"/>
      <c r="U3" s="19" t="s">
        <v>73</v>
      </c>
      <c r="V3" s="19"/>
      <c r="W3" s="19"/>
      <c r="X3" s="19"/>
      <c r="Y3" s="19"/>
      <c r="Z3" s="14"/>
      <c r="AA3" s="20" t="s">
        <v>74</v>
      </c>
      <c r="AB3" s="20"/>
      <c r="AC3" s="20"/>
      <c r="AD3" s="20"/>
      <c r="AE3" s="20"/>
      <c r="AF3" s="18"/>
      <c r="AG3" s="21"/>
      <c r="AH3" s="22"/>
      <c r="AI3" s="23" t="s">
        <v>75</v>
      </c>
      <c r="AJ3" s="21"/>
      <c r="AK3" s="21"/>
    </row>
    <row r="4" customFormat="false" ht="12.75" hidden="false" customHeight="false" outlineLevel="0" collapsed="false">
      <c r="A4" s="9" t="s">
        <v>3</v>
      </c>
      <c r="C4" s="24" t="s">
        <v>76</v>
      </c>
      <c r="D4" s="24" t="s">
        <v>77</v>
      </c>
      <c r="E4" s="24" t="s">
        <v>78</v>
      </c>
      <c r="F4" s="24"/>
      <c r="G4" s="24" t="s">
        <v>79</v>
      </c>
      <c r="H4" s="25" t="s">
        <v>12</v>
      </c>
      <c r="I4" s="26" t="s">
        <v>10</v>
      </c>
      <c r="J4" s="9" t="s">
        <v>80</v>
      </c>
      <c r="K4" s="9" t="s">
        <v>81</v>
      </c>
      <c r="L4" s="9" t="s">
        <v>82</v>
      </c>
      <c r="M4" s="9" t="s">
        <v>13</v>
      </c>
      <c r="N4" s="9" t="s">
        <v>83</v>
      </c>
      <c r="O4" s="9" t="s">
        <v>10</v>
      </c>
      <c r="P4" s="9" t="s">
        <v>84</v>
      </c>
      <c r="Q4" s="9" t="s">
        <v>85</v>
      </c>
      <c r="R4" s="9" t="s">
        <v>82</v>
      </c>
      <c r="S4" s="9" t="s">
        <v>13</v>
      </c>
      <c r="T4" s="9" t="s">
        <v>12</v>
      </c>
      <c r="U4" s="9" t="s">
        <v>10</v>
      </c>
      <c r="V4" s="9" t="s">
        <v>80</v>
      </c>
      <c r="W4" s="9" t="s">
        <v>81</v>
      </c>
      <c r="X4" s="9" t="s">
        <v>82</v>
      </c>
      <c r="Y4" s="9" t="s">
        <v>13</v>
      </c>
      <c r="Z4" s="9" t="s">
        <v>83</v>
      </c>
      <c r="AA4" s="9" t="s">
        <v>10</v>
      </c>
      <c r="AB4" s="9" t="s">
        <v>80</v>
      </c>
      <c r="AC4" s="9" t="s">
        <v>81</v>
      </c>
      <c r="AD4" s="9" t="s">
        <v>86</v>
      </c>
      <c r="AE4" s="9" t="s">
        <v>13</v>
      </c>
      <c r="AF4" s="9" t="s">
        <v>83</v>
      </c>
      <c r="AG4" s="9" t="s">
        <v>87</v>
      </c>
      <c r="AH4" s="9" t="s">
        <v>84</v>
      </c>
      <c r="AI4" s="9" t="s">
        <v>85</v>
      </c>
      <c r="AJ4" s="9" t="s">
        <v>82</v>
      </c>
      <c r="AK4" s="9" t="s">
        <v>13</v>
      </c>
      <c r="AL4" s="9" t="s">
        <v>12</v>
      </c>
    </row>
    <row r="5" customFormat="false" ht="12.75" hidden="false" customHeight="false" outlineLevel="0" collapsed="false">
      <c r="A5" s="0" t="n">
        <v>1</v>
      </c>
      <c r="C5" s="27" t="n">
        <v>100</v>
      </c>
      <c r="D5" s="27"/>
      <c r="E5" s="27"/>
      <c r="F5" s="27"/>
      <c r="G5" s="27" t="s">
        <v>88</v>
      </c>
      <c r="I5" s="7" t="n">
        <v>36588</v>
      </c>
      <c r="J5" s="0" t="n">
        <v>100</v>
      </c>
      <c r="O5" s="7" t="n">
        <v>36595</v>
      </c>
      <c r="P5" s="0" t="n">
        <v>100</v>
      </c>
      <c r="U5" s="7" t="n">
        <v>36602</v>
      </c>
      <c r="V5" s="0" t="n">
        <v>100</v>
      </c>
      <c r="AA5" s="7" t="n">
        <v>36609</v>
      </c>
      <c r="AB5" s="0" t="n">
        <v>105</v>
      </c>
      <c r="AE5" s="0" t="s">
        <v>89</v>
      </c>
      <c r="AG5" s="7" t="n">
        <v>36616</v>
      </c>
      <c r="AH5" s="0" t="n">
        <v>100</v>
      </c>
    </row>
    <row r="6" customFormat="false" ht="12.75" hidden="false" customHeight="false" outlineLevel="0" collapsed="false">
      <c r="A6" s="0" t="n">
        <v>2</v>
      </c>
      <c r="C6" s="27" t="n">
        <v>110</v>
      </c>
      <c r="D6" s="27"/>
      <c r="E6" s="27"/>
      <c r="F6" s="27"/>
      <c r="G6" s="27"/>
      <c r="H6" s="0" t="s">
        <v>90</v>
      </c>
      <c r="I6" s="0"/>
      <c r="L6" s="0" t="s">
        <v>91</v>
      </c>
      <c r="N6" s="0" t="n">
        <v>122</v>
      </c>
      <c r="O6" s="0" t="s">
        <v>92</v>
      </c>
      <c r="S6" s="0" t="s">
        <v>93</v>
      </c>
      <c r="U6" s="0" t="s">
        <v>92</v>
      </c>
      <c r="Y6" s="0" t="s">
        <v>94</v>
      </c>
      <c r="AA6" s="0" t="s">
        <v>92</v>
      </c>
      <c r="AG6" s="0" t="s">
        <v>92</v>
      </c>
    </row>
    <row r="7" customFormat="false" ht="12.75" hidden="false" customHeight="false" outlineLevel="0" collapsed="false">
      <c r="A7" s="0" t="n">
        <v>3</v>
      </c>
      <c r="C7" s="27" t="n">
        <v>110</v>
      </c>
      <c r="D7" s="27"/>
      <c r="E7" s="27"/>
      <c r="F7" s="27"/>
      <c r="G7" s="27" t="s">
        <v>88</v>
      </c>
      <c r="I7" s="7" t="n">
        <v>36588</v>
      </c>
      <c r="J7" s="0" t="n">
        <v>110</v>
      </c>
      <c r="O7" s="7" t="n">
        <v>36595</v>
      </c>
      <c r="P7" s="0" t="n">
        <v>110</v>
      </c>
      <c r="U7" s="7" t="n">
        <v>36600</v>
      </c>
      <c r="V7" s="0" t="n">
        <v>110</v>
      </c>
      <c r="AA7" s="7" t="n">
        <v>36609</v>
      </c>
      <c r="AB7" s="0" t="n">
        <v>110</v>
      </c>
      <c r="AG7" s="7" t="n">
        <v>36615</v>
      </c>
      <c r="AH7" s="0" t="n">
        <v>110</v>
      </c>
    </row>
    <row r="8" customFormat="false" ht="12.75" hidden="false" customHeight="false" outlineLevel="0" collapsed="false">
      <c r="A8" s="0" t="n">
        <v>4</v>
      </c>
      <c r="C8" s="27"/>
      <c r="D8" s="27"/>
      <c r="E8" s="27" t="n">
        <v>330</v>
      </c>
      <c r="F8" s="27"/>
      <c r="G8" s="27" t="n">
        <v>3</v>
      </c>
      <c r="I8" s="7" t="n">
        <v>36588</v>
      </c>
      <c r="J8" s="27" t="n">
        <v>0</v>
      </c>
      <c r="M8" s="0" t="s">
        <v>95</v>
      </c>
      <c r="O8" s="7" t="n">
        <v>36595</v>
      </c>
      <c r="P8" s="0" t="n">
        <v>0</v>
      </c>
      <c r="S8" s="0" t="s">
        <v>95</v>
      </c>
      <c r="U8" s="7" t="n">
        <v>36602</v>
      </c>
      <c r="V8" s="0" t="n">
        <v>0</v>
      </c>
      <c r="Y8" s="0" t="s">
        <v>95</v>
      </c>
      <c r="AA8" s="7" t="n">
        <v>36612</v>
      </c>
      <c r="AB8" s="0" t="n">
        <v>330</v>
      </c>
      <c r="AE8" s="0" t="s">
        <v>96</v>
      </c>
      <c r="AG8" s="7" t="n">
        <v>36616</v>
      </c>
      <c r="AH8" s="0" t="n">
        <v>0</v>
      </c>
    </row>
    <row r="9" customFormat="false" ht="12.75" hidden="false" customHeight="false" outlineLevel="0" collapsed="false">
      <c r="A9" s="0" t="n">
        <v>5</v>
      </c>
      <c r="C9" s="27" t="n">
        <v>100</v>
      </c>
      <c r="D9" s="27"/>
      <c r="E9" s="27"/>
      <c r="F9" s="27"/>
      <c r="G9" s="28" t="n">
        <v>11399</v>
      </c>
      <c r="H9" s="0" t="n">
        <v>50</v>
      </c>
      <c r="I9" s="7" t="n">
        <v>36587</v>
      </c>
      <c r="J9" s="0" t="n">
        <v>200</v>
      </c>
      <c r="N9" s="0" t="n">
        <v>50</v>
      </c>
      <c r="O9" s="7" t="n">
        <v>36595</v>
      </c>
      <c r="P9" s="0" t="n">
        <v>0</v>
      </c>
      <c r="T9" s="0" t="n">
        <v>50</v>
      </c>
      <c r="U9" s="7" t="n">
        <v>36600</v>
      </c>
      <c r="V9" s="0" t="n">
        <v>200</v>
      </c>
      <c r="Z9" s="0" t="n">
        <v>50</v>
      </c>
      <c r="AA9" s="7" t="n">
        <v>36609</v>
      </c>
      <c r="AB9" s="0" t="n">
        <v>0</v>
      </c>
      <c r="AF9" s="29" t="n">
        <v>50</v>
      </c>
      <c r="AG9" s="7" t="n">
        <v>36616</v>
      </c>
      <c r="AH9" s="0" t="n">
        <v>200</v>
      </c>
      <c r="AL9" s="0" t="s">
        <v>97</v>
      </c>
    </row>
    <row r="10" customFormat="false" ht="12.75" hidden="false" customHeight="false" outlineLevel="0" collapsed="false">
      <c r="A10" s="0" t="n">
        <v>6</v>
      </c>
      <c r="C10" s="27"/>
      <c r="D10" s="27" t="n">
        <v>240</v>
      </c>
      <c r="E10" s="27"/>
      <c r="F10" s="27"/>
      <c r="G10" s="30" t="s">
        <v>98</v>
      </c>
      <c r="I10" s="7" t="n">
        <v>36588</v>
      </c>
      <c r="J10" s="0" t="n">
        <v>240</v>
      </c>
      <c r="N10" s="0" t="s">
        <v>99</v>
      </c>
      <c r="O10" s="7" t="n">
        <v>36595</v>
      </c>
      <c r="P10" s="0" t="n">
        <v>0</v>
      </c>
      <c r="U10" s="7" t="n">
        <v>36602</v>
      </c>
      <c r="V10" s="0" t="n">
        <v>240</v>
      </c>
      <c r="Z10" s="0" t="s">
        <v>99</v>
      </c>
      <c r="AA10" s="7" t="n">
        <v>36609</v>
      </c>
      <c r="AB10" s="0" t="n">
        <v>0</v>
      </c>
      <c r="AF10" s="0" t="s">
        <v>100</v>
      </c>
      <c r="AG10" s="7" t="n">
        <v>36616</v>
      </c>
      <c r="AH10" s="0" t="n">
        <v>240</v>
      </c>
      <c r="AL10" s="0" t="s">
        <v>101</v>
      </c>
    </row>
    <row r="11" customFormat="false" ht="12.75" hidden="false" customHeight="false" outlineLevel="0" collapsed="false">
      <c r="A11" s="0" t="n">
        <v>7</v>
      </c>
      <c r="C11" s="31" t="s">
        <v>22</v>
      </c>
      <c r="D11" s="27"/>
      <c r="E11" s="27"/>
      <c r="F11" s="27"/>
      <c r="G11" s="27" t="s">
        <v>102</v>
      </c>
      <c r="I11" s="7" t="n">
        <v>36588</v>
      </c>
      <c r="J11" s="0" t="n">
        <v>0</v>
      </c>
      <c r="O11" s="7" t="n">
        <v>36595</v>
      </c>
      <c r="P11" s="0" t="n">
        <v>0</v>
      </c>
      <c r="U11" s="7" t="n">
        <v>36602</v>
      </c>
      <c r="V11" s="0" t="n">
        <v>0</v>
      </c>
      <c r="AA11" s="7" t="n">
        <v>36609</v>
      </c>
      <c r="AB11" s="0" t="n">
        <v>0</v>
      </c>
      <c r="AG11" s="7" t="n">
        <v>36616</v>
      </c>
      <c r="AH11" s="0" t="n">
        <v>0</v>
      </c>
    </row>
    <row r="12" customFormat="false" ht="12.75" hidden="false" customHeight="false" outlineLevel="0" collapsed="false">
      <c r="A12" s="0" t="n">
        <v>8</v>
      </c>
      <c r="C12" s="27"/>
      <c r="D12" s="27"/>
      <c r="E12" s="27" t="n">
        <v>480</v>
      </c>
      <c r="F12" s="27"/>
      <c r="G12" s="27" t="n">
        <v>4</v>
      </c>
      <c r="I12" s="7" t="n">
        <v>36587</v>
      </c>
      <c r="J12" s="27" t="n">
        <v>480</v>
      </c>
      <c r="O12" s="7" t="n">
        <v>36595</v>
      </c>
      <c r="P12" s="0" t="n">
        <v>0</v>
      </c>
      <c r="U12" s="7" t="n">
        <v>36602</v>
      </c>
      <c r="V12" s="0" t="n">
        <v>0</v>
      </c>
      <c r="AA12" s="7" t="n">
        <v>36609</v>
      </c>
      <c r="AB12" s="0" t="n">
        <v>0</v>
      </c>
    </row>
    <row r="13" customFormat="false" ht="12.75" hidden="false" customHeight="false" outlineLevel="0" collapsed="false">
      <c r="A13" s="0" t="n">
        <v>9</v>
      </c>
      <c r="C13" s="27" t="n">
        <v>100</v>
      </c>
      <c r="D13" s="27"/>
      <c r="E13" s="27"/>
      <c r="F13" s="27"/>
      <c r="G13" s="30"/>
      <c r="I13" s="7" t="n">
        <v>36587</v>
      </c>
      <c r="J13" s="0" t="n">
        <v>100</v>
      </c>
      <c r="O13" s="7" t="n">
        <v>36595</v>
      </c>
      <c r="P13" s="0" t="n">
        <v>100</v>
      </c>
      <c r="U13" s="7" t="n">
        <v>36602</v>
      </c>
      <c r="V13" s="0" t="n">
        <v>100</v>
      </c>
      <c r="AA13" s="0" t="s">
        <v>92</v>
      </c>
      <c r="AE13" s="0" t="s">
        <v>103</v>
      </c>
      <c r="AG13" s="0" t="s">
        <v>92</v>
      </c>
    </row>
    <row r="14" customFormat="false" ht="12.75" hidden="false" customHeight="false" outlineLevel="0" collapsed="false">
      <c r="A14" s="0" t="n">
        <v>10</v>
      </c>
      <c r="C14" s="27" t="n">
        <v>110</v>
      </c>
      <c r="D14" s="27"/>
      <c r="E14" s="27"/>
      <c r="F14" s="27"/>
      <c r="G14" s="27" t="s">
        <v>88</v>
      </c>
      <c r="I14" s="7" t="n">
        <v>36588</v>
      </c>
      <c r="J14" s="0" t="n">
        <v>110</v>
      </c>
      <c r="O14" s="7" t="n">
        <v>36595</v>
      </c>
      <c r="P14" s="0" t="n">
        <v>110</v>
      </c>
      <c r="U14" s="7" t="n">
        <v>36602</v>
      </c>
      <c r="V14" s="0" t="n">
        <v>110</v>
      </c>
      <c r="AA14" s="7" t="n">
        <v>36609</v>
      </c>
      <c r="AB14" s="0" t="n">
        <v>110</v>
      </c>
    </row>
    <row r="15" customFormat="false" ht="12.75" hidden="false" customHeight="false" outlineLevel="0" collapsed="false">
      <c r="A15" s="0" t="n">
        <v>11</v>
      </c>
      <c r="C15" s="27"/>
      <c r="D15" s="27" t="n">
        <v>200</v>
      </c>
      <c r="E15" s="27"/>
      <c r="F15" s="27"/>
      <c r="G15" s="32" t="s">
        <v>104</v>
      </c>
      <c r="H15" s="0" t="s">
        <v>105</v>
      </c>
      <c r="I15" s="7" t="n">
        <v>36588</v>
      </c>
      <c r="J15" s="0" t="n">
        <v>0</v>
      </c>
      <c r="N15" s="0" t="s">
        <v>105</v>
      </c>
      <c r="O15" s="7" t="n">
        <v>36595</v>
      </c>
      <c r="P15" s="0" t="n">
        <v>200</v>
      </c>
      <c r="T15" s="0" t="s">
        <v>106</v>
      </c>
      <c r="U15" s="7" t="n">
        <v>36602</v>
      </c>
      <c r="V15" s="0" t="n">
        <v>0</v>
      </c>
      <c r="Z15" s="7" t="s">
        <v>105</v>
      </c>
      <c r="AA15" s="7" t="n">
        <v>36609</v>
      </c>
      <c r="AB15" s="0" t="n">
        <v>200</v>
      </c>
      <c r="AF15" s="0" t="s">
        <v>107</v>
      </c>
      <c r="AG15" s="7" t="n">
        <v>36616</v>
      </c>
      <c r="AH15" s="0" t="n">
        <v>0</v>
      </c>
    </row>
    <row r="16" customFormat="false" ht="12.75" hidden="false" customHeight="false" outlineLevel="0" collapsed="false">
      <c r="A16" s="0" t="n">
        <v>12</v>
      </c>
      <c r="C16" s="27" t="n">
        <v>100</v>
      </c>
      <c r="D16" s="27"/>
      <c r="E16" s="27"/>
      <c r="F16" s="27"/>
      <c r="G16" s="27" t="s">
        <v>88</v>
      </c>
      <c r="H16" s="0" t="s">
        <v>90</v>
      </c>
      <c r="I16" s="7" t="n">
        <v>36589</v>
      </c>
      <c r="J16" s="0" t="n">
        <v>100</v>
      </c>
      <c r="M16" s="0" t="s">
        <v>108</v>
      </c>
      <c r="O16" s="7" t="n">
        <v>36595</v>
      </c>
      <c r="P16" s="0" t="n">
        <v>100</v>
      </c>
      <c r="U16" s="7" t="n">
        <v>36602</v>
      </c>
      <c r="V16" s="0" t="n">
        <v>100</v>
      </c>
      <c r="AA16" s="7" t="n">
        <v>36609</v>
      </c>
      <c r="AB16" s="0" t="n">
        <v>100</v>
      </c>
    </row>
    <row r="17" customFormat="false" ht="12.75" hidden="false" customHeight="false" outlineLevel="0" collapsed="false">
      <c r="A17" s="0" t="n">
        <v>13</v>
      </c>
      <c r="C17" s="27"/>
      <c r="D17" s="27"/>
      <c r="E17" s="27" t="n">
        <v>480</v>
      </c>
      <c r="F17" s="27"/>
      <c r="G17" s="27"/>
      <c r="H17" s="0" t="s">
        <v>109</v>
      </c>
      <c r="I17" s="7" t="n">
        <v>36591</v>
      </c>
      <c r="K17" s="0" t="n">
        <v>25</v>
      </c>
      <c r="O17" s="7"/>
      <c r="U17" s="0" t="s">
        <v>92</v>
      </c>
      <c r="Y17" s="0" t="s">
        <v>110</v>
      </c>
      <c r="AA17" s="0" t="s">
        <v>92</v>
      </c>
      <c r="AG17" s="0" t="s">
        <v>92</v>
      </c>
    </row>
    <row r="18" customFormat="false" ht="12.75" hidden="false" customHeight="false" outlineLevel="0" collapsed="false">
      <c r="A18" s="0" t="n">
        <v>14</v>
      </c>
      <c r="C18" s="27" t="n">
        <v>95</v>
      </c>
      <c r="D18" s="27"/>
      <c r="E18" s="27"/>
      <c r="F18" s="27"/>
      <c r="G18" s="27" t="s">
        <v>88</v>
      </c>
      <c r="I18" s="7" t="n">
        <v>36586</v>
      </c>
      <c r="J18" s="0" t="n">
        <v>95</v>
      </c>
      <c r="O18" s="7" t="n">
        <v>36594</v>
      </c>
      <c r="P18" s="0" t="n">
        <v>95</v>
      </c>
      <c r="U18" s="7" t="n">
        <v>36601</v>
      </c>
      <c r="V18" s="0" t="n">
        <v>95</v>
      </c>
      <c r="AA18" s="7" t="n">
        <v>36609</v>
      </c>
      <c r="AB18" s="0" t="n">
        <v>95</v>
      </c>
      <c r="AG18" s="7" t="n">
        <v>36616</v>
      </c>
      <c r="AJ18" s="0" t="s">
        <v>91</v>
      </c>
      <c r="AL18" s="0" t="n">
        <v>117</v>
      </c>
    </row>
    <row r="19" customFormat="false" ht="12.75" hidden="false" customHeight="false" outlineLevel="0" collapsed="false">
      <c r="A19" s="0" t="n">
        <v>15</v>
      </c>
      <c r="C19" s="27"/>
      <c r="D19" s="27" t="n">
        <v>190</v>
      </c>
      <c r="E19" s="27"/>
      <c r="F19" s="27"/>
      <c r="G19" s="32" t="s">
        <v>111</v>
      </c>
      <c r="I19" s="7" t="n">
        <v>36588</v>
      </c>
      <c r="J19" s="0" t="n">
        <v>190</v>
      </c>
      <c r="N19" s="0" t="s">
        <v>112</v>
      </c>
      <c r="O19" s="7" t="n">
        <v>36595</v>
      </c>
      <c r="P19" s="0" t="n">
        <v>0</v>
      </c>
      <c r="U19" s="7" t="n">
        <v>36602</v>
      </c>
      <c r="V19" s="0" t="n">
        <v>190</v>
      </c>
      <c r="Z19" s="0" t="s">
        <v>113</v>
      </c>
      <c r="AA19" s="7" t="n">
        <v>36609</v>
      </c>
      <c r="AB19" s="0" t="n">
        <v>0</v>
      </c>
    </row>
    <row r="20" customFormat="false" ht="12.75" hidden="false" customHeight="false" outlineLevel="0" collapsed="false">
      <c r="A20" s="0" t="n">
        <v>16</v>
      </c>
      <c r="C20" s="27" t="n">
        <v>100</v>
      </c>
      <c r="D20" s="27"/>
      <c r="E20" s="27"/>
      <c r="F20" s="27"/>
      <c r="G20" s="32" t="s">
        <v>88</v>
      </c>
      <c r="I20" s="7" t="n">
        <v>36594</v>
      </c>
      <c r="K20" s="0" t="n">
        <v>100</v>
      </c>
      <c r="O20" s="7" t="n">
        <v>36601</v>
      </c>
      <c r="Q20" s="0" t="n">
        <v>100</v>
      </c>
      <c r="U20" s="7" t="n">
        <v>36600</v>
      </c>
      <c r="W20" s="0" t="n">
        <v>100</v>
      </c>
      <c r="Z20" s="0" t="n">
        <v>100</v>
      </c>
      <c r="AA20" s="7" t="n">
        <v>36609</v>
      </c>
      <c r="AB20" s="0" t="n">
        <v>100</v>
      </c>
      <c r="AG20" s="7" t="n">
        <v>36616</v>
      </c>
      <c r="AH20" s="0" t="n">
        <v>200</v>
      </c>
      <c r="AL20" s="0" t="s">
        <v>114</v>
      </c>
    </row>
    <row r="21" customFormat="false" ht="12.75" hidden="false" customHeight="false" outlineLevel="0" collapsed="false">
      <c r="A21" s="0" t="n">
        <v>17</v>
      </c>
      <c r="C21" s="27" t="n">
        <v>100</v>
      </c>
      <c r="D21" s="27"/>
      <c r="E21" s="27"/>
      <c r="F21" s="27"/>
      <c r="G21" s="32" t="s">
        <v>88</v>
      </c>
      <c r="I21" s="7" t="n">
        <v>36587</v>
      </c>
      <c r="J21" s="0" t="n">
        <v>100</v>
      </c>
      <c r="O21" s="7" t="n">
        <v>36595</v>
      </c>
      <c r="P21" s="0" t="n">
        <v>100</v>
      </c>
      <c r="U21" s="7" t="n">
        <v>36607</v>
      </c>
      <c r="W21" s="0" t="n">
        <v>122</v>
      </c>
      <c r="Y21" s="0" t="s">
        <v>115</v>
      </c>
      <c r="AA21" s="7" t="n">
        <v>36615</v>
      </c>
      <c r="AC21" s="0" t="n">
        <v>322</v>
      </c>
      <c r="AE21" s="0" t="s">
        <v>116</v>
      </c>
      <c r="AF21" s="0" t="s">
        <v>117</v>
      </c>
      <c r="AG21" s="7" t="n">
        <v>36616</v>
      </c>
      <c r="AH21" s="0" t="n">
        <v>0</v>
      </c>
      <c r="AL21" s="0" t="s">
        <v>114</v>
      </c>
    </row>
    <row r="22" customFormat="false" ht="12.75" hidden="false" customHeight="false" outlineLevel="0" collapsed="false">
      <c r="A22" s="0" t="n">
        <v>18</v>
      </c>
      <c r="C22" s="27"/>
      <c r="D22" s="27" t="n">
        <v>200</v>
      </c>
      <c r="E22" s="27"/>
      <c r="F22" s="27"/>
      <c r="G22" s="28" t="n">
        <v>11399</v>
      </c>
      <c r="I22" s="7" t="n">
        <v>36588</v>
      </c>
      <c r="J22" s="0" t="n">
        <v>200</v>
      </c>
      <c r="N22" s="0" t="s">
        <v>114</v>
      </c>
      <c r="O22" s="7" t="n">
        <v>36595</v>
      </c>
      <c r="P22" s="0" t="n">
        <v>0</v>
      </c>
      <c r="U22" s="7" t="s">
        <v>100</v>
      </c>
      <c r="V22" s="0" t="n">
        <v>200</v>
      </c>
      <c r="Z22" s="0" t="s">
        <v>114</v>
      </c>
      <c r="AA22" s="7" t="n">
        <v>36612</v>
      </c>
      <c r="AB22" s="0" t="n">
        <v>0</v>
      </c>
      <c r="AC22" s="0" t="n">
        <v>200</v>
      </c>
      <c r="AF22" s="0" t="s">
        <v>118</v>
      </c>
      <c r="AG22" s="7" t="n">
        <v>36616</v>
      </c>
      <c r="AH22" s="0" t="n">
        <v>0</v>
      </c>
      <c r="AL22" s="0" t="s">
        <v>119</v>
      </c>
    </row>
    <row r="23" customFormat="false" ht="12.75" hidden="false" customHeight="false" outlineLevel="0" collapsed="false">
      <c r="A23" s="0" t="n">
        <v>19</v>
      </c>
      <c r="C23" s="27"/>
      <c r="D23" s="27"/>
      <c r="E23" s="27" t="n">
        <v>460</v>
      </c>
      <c r="F23" s="27"/>
      <c r="G23" s="27"/>
      <c r="I23" s="0" t="s">
        <v>92</v>
      </c>
      <c r="O23" s="0" t="s">
        <v>92</v>
      </c>
      <c r="U23" s="0" t="s">
        <v>92</v>
      </c>
      <c r="AA23" s="0" t="s">
        <v>100</v>
      </c>
      <c r="AG23" s="0" t="s">
        <v>92</v>
      </c>
    </row>
    <row r="24" customFormat="false" ht="12.75" hidden="false" customHeight="false" outlineLevel="0" collapsed="false">
      <c r="A24" s="0" t="n">
        <v>20</v>
      </c>
      <c r="C24" s="27" t="n">
        <v>105</v>
      </c>
      <c r="D24" s="27"/>
      <c r="E24" s="27"/>
      <c r="F24" s="27"/>
      <c r="G24" s="27" t="s">
        <v>88</v>
      </c>
      <c r="I24" s="7" t="n">
        <v>36588</v>
      </c>
      <c r="J24" s="0" t="n">
        <v>105</v>
      </c>
      <c r="O24" s="7" t="n">
        <v>36595</v>
      </c>
      <c r="P24" s="0" t="n">
        <v>105</v>
      </c>
      <c r="U24" s="7" t="n">
        <v>36602</v>
      </c>
      <c r="V24" s="0" t="n">
        <v>105</v>
      </c>
      <c r="AA24" s="7" t="n">
        <v>36609</v>
      </c>
      <c r="AB24" s="0" t="n">
        <v>105</v>
      </c>
      <c r="AG24" s="7" t="n">
        <v>36616</v>
      </c>
      <c r="AH24" s="0" t="n">
        <v>105</v>
      </c>
    </row>
    <row r="25" customFormat="false" ht="12.75" hidden="false" customHeight="false" outlineLevel="0" collapsed="false">
      <c r="A25" s="0" t="n">
        <v>21</v>
      </c>
      <c r="C25" s="27" t="n">
        <v>105</v>
      </c>
      <c r="D25" s="27"/>
      <c r="E25" s="27"/>
      <c r="F25" s="27"/>
      <c r="G25" s="27" t="s">
        <v>88</v>
      </c>
      <c r="I25" s="7" t="n">
        <v>36588</v>
      </c>
      <c r="J25" s="0" t="n">
        <v>105</v>
      </c>
      <c r="O25" s="7" t="n">
        <v>36595</v>
      </c>
      <c r="P25" s="0" t="n">
        <v>105</v>
      </c>
      <c r="U25" s="7" t="n">
        <v>36602</v>
      </c>
      <c r="V25" s="0" t="n">
        <v>105</v>
      </c>
      <c r="AA25" s="7" t="n">
        <v>36609</v>
      </c>
      <c r="AB25" s="0" t="n">
        <v>105</v>
      </c>
      <c r="AG25" s="7" t="n">
        <v>36616</v>
      </c>
      <c r="AH25" s="0" t="n">
        <v>105</v>
      </c>
    </row>
    <row r="26" customFormat="false" ht="12.75" hidden="false" customHeight="false" outlineLevel="0" collapsed="false">
      <c r="A26" s="0" t="n">
        <v>22</v>
      </c>
      <c r="C26" s="27" t="n">
        <v>100</v>
      </c>
      <c r="D26" s="27"/>
      <c r="E26" s="27"/>
      <c r="F26" s="27"/>
      <c r="G26" s="27" t="s">
        <v>88</v>
      </c>
      <c r="I26" s="0" t="s">
        <v>92</v>
      </c>
      <c r="K26" s="0" t="n">
        <v>15</v>
      </c>
      <c r="M26" s="0" t="s">
        <v>120</v>
      </c>
      <c r="O26" s="0" t="s">
        <v>92</v>
      </c>
      <c r="U26" s="7" t="n">
        <v>36602</v>
      </c>
      <c r="V26" s="0" t="n">
        <v>115</v>
      </c>
      <c r="Y26" s="0" t="s">
        <v>121</v>
      </c>
      <c r="Z26" s="0" t="n">
        <v>175</v>
      </c>
      <c r="AA26" s="7" t="n">
        <v>36609</v>
      </c>
      <c r="AB26" s="0" t="n">
        <v>275</v>
      </c>
      <c r="AG26" s="7"/>
      <c r="AJ26" s="0" t="s">
        <v>91</v>
      </c>
    </row>
    <row r="27" customFormat="false" ht="12.75" hidden="false" customHeight="false" outlineLevel="0" collapsed="false">
      <c r="A27" s="0" t="n">
        <v>23</v>
      </c>
      <c r="C27" s="27" t="n">
        <v>100</v>
      </c>
      <c r="D27" s="27"/>
      <c r="E27" s="27"/>
      <c r="F27" s="27"/>
      <c r="G27" s="27" t="s">
        <v>88</v>
      </c>
      <c r="I27" s="7" t="n">
        <v>36588</v>
      </c>
      <c r="J27" s="0" t="n">
        <v>100</v>
      </c>
      <c r="O27" s="7" t="n">
        <v>36595</v>
      </c>
      <c r="P27" s="0" t="n">
        <v>100</v>
      </c>
      <c r="U27" s="7" t="n">
        <v>36602</v>
      </c>
      <c r="V27" s="0" t="n">
        <v>100</v>
      </c>
      <c r="AA27" s="7" t="n">
        <v>36609</v>
      </c>
      <c r="AB27" s="0" t="n">
        <v>100</v>
      </c>
      <c r="AG27" s="7" t="n">
        <v>36616</v>
      </c>
      <c r="AH27" s="0" t="n">
        <v>100</v>
      </c>
    </row>
    <row r="28" customFormat="false" ht="12.75" hidden="false" customHeight="false" outlineLevel="0" collapsed="false">
      <c r="A28" s="0" t="n">
        <v>24</v>
      </c>
      <c r="C28" s="31" t="s">
        <v>42</v>
      </c>
      <c r="D28" s="27"/>
      <c r="E28" s="27"/>
      <c r="F28" s="27"/>
      <c r="G28" s="27" t="s">
        <v>102</v>
      </c>
      <c r="I28" s="7" t="n">
        <v>36588</v>
      </c>
      <c r="J28" s="0" t="n">
        <v>0</v>
      </c>
      <c r="O28" s="7" t="n">
        <v>36595</v>
      </c>
      <c r="P28" s="0" t="n">
        <v>0</v>
      </c>
      <c r="U28" s="7" t="n">
        <v>36602</v>
      </c>
      <c r="V28" s="0" t="n">
        <v>0</v>
      </c>
      <c r="AA28" s="7" t="n">
        <v>36609</v>
      </c>
      <c r="AB28" s="0" t="n">
        <v>0</v>
      </c>
      <c r="AG28" s="7" t="n">
        <v>36616</v>
      </c>
      <c r="AH28" s="0" t="n">
        <v>0</v>
      </c>
    </row>
    <row r="29" customFormat="false" ht="12.75" hidden="false" customHeight="false" outlineLevel="0" collapsed="false">
      <c r="A29" s="0" t="n">
        <v>25</v>
      </c>
      <c r="C29" s="27" t="n">
        <v>100</v>
      </c>
      <c r="D29" s="27"/>
      <c r="E29" s="27"/>
      <c r="F29" s="27"/>
      <c r="G29" s="27" t="s">
        <v>122</v>
      </c>
      <c r="I29" s="7" t="n">
        <v>36589</v>
      </c>
      <c r="J29" s="0" t="n">
        <v>100</v>
      </c>
      <c r="O29" s="7" t="n">
        <v>36596</v>
      </c>
      <c r="P29" s="0" t="n">
        <v>100</v>
      </c>
      <c r="U29" s="7" t="n">
        <v>36603</v>
      </c>
      <c r="V29" s="0" t="n">
        <v>100</v>
      </c>
      <c r="AA29" s="7" t="n">
        <v>36610</v>
      </c>
      <c r="AB29" s="0" t="n">
        <v>100</v>
      </c>
    </row>
    <row r="30" customFormat="false" ht="12.75" hidden="false" customHeight="false" outlineLevel="0" collapsed="false">
      <c r="A30" s="0" t="n">
        <v>26</v>
      </c>
      <c r="C30" s="27" t="n">
        <v>115</v>
      </c>
      <c r="D30" s="27"/>
      <c r="E30" s="27"/>
      <c r="F30" s="27"/>
      <c r="G30" s="27" t="s">
        <v>88</v>
      </c>
      <c r="I30" s="7" t="n">
        <v>36588</v>
      </c>
      <c r="J30" s="0" t="n">
        <v>115</v>
      </c>
      <c r="O30" s="7" t="n">
        <v>36595</v>
      </c>
      <c r="P30" s="0" t="n">
        <v>115</v>
      </c>
      <c r="U30" s="7" t="n">
        <v>36602</v>
      </c>
      <c r="V30" s="0" t="n">
        <v>115</v>
      </c>
      <c r="AA30" s="7" t="n">
        <v>36609</v>
      </c>
      <c r="AB30" s="0" t="n">
        <v>115</v>
      </c>
      <c r="AG30" s="7" t="n">
        <v>36616</v>
      </c>
      <c r="AH30" s="0" t="n">
        <v>115</v>
      </c>
    </row>
    <row r="31" customFormat="false" ht="12.75" hidden="false" customHeight="false" outlineLevel="0" collapsed="false">
      <c r="A31" s="0" t="n">
        <v>27</v>
      </c>
      <c r="C31" s="27" t="n">
        <v>125</v>
      </c>
      <c r="D31" s="27"/>
      <c r="E31" s="27"/>
      <c r="F31" s="27"/>
      <c r="G31" s="27"/>
      <c r="I31" s="0" t="s">
        <v>92</v>
      </c>
      <c r="O31" s="0" t="s">
        <v>92</v>
      </c>
      <c r="Q31" s="0" t="n">
        <v>15</v>
      </c>
      <c r="S31" s="0" t="s">
        <v>120</v>
      </c>
      <c r="U31" s="0" t="s">
        <v>92</v>
      </c>
      <c r="W31" s="0" t="n">
        <v>30</v>
      </c>
      <c r="Y31" s="0" t="s">
        <v>123</v>
      </c>
      <c r="AA31" s="0" t="s">
        <v>92</v>
      </c>
      <c r="AC31" s="0" t="n">
        <v>15</v>
      </c>
      <c r="AE31" s="0" t="s">
        <v>120</v>
      </c>
      <c r="AG31" s="0" t="s">
        <v>92</v>
      </c>
    </row>
    <row r="32" customFormat="false" ht="12.75" hidden="false" customHeight="false" outlineLevel="0" collapsed="false">
      <c r="A32" s="0" t="n">
        <v>28</v>
      </c>
      <c r="C32" s="27" t="n">
        <v>115</v>
      </c>
      <c r="D32" s="27"/>
      <c r="E32" s="27"/>
      <c r="F32" s="27"/>
      <c r="G32" s="27" t="s">
        <v>88</v>
      </c>
      <c r="I32" s="7" t="n">
        <v>36588</v>
      </c>
      <c r="J32" s="0" t="n">
        <v>115</v>
      </c>
      <c r="O32" s="7" t="n">
        <v>36595</v>
      </c>
      <c r="P32" s="0" t="n">
        <v>115</v>
      </c>
      <c r="U32" s="7" t="n">
        <v>36602</v>
      </c>
      <c r="V32" s="0" t="n">
        <v>115</v>
      </c>
      <c r="AA32" s="7" t="n">
        <v>36615</v>
      </c>
      <c r="AD32" s="0" t="s">
        <v>91</v>
      </c>
      <c r="AE32" s="0" t="s">
        <v>124</v>
      </c>
      <c r="AF32" s="0" t="n">
        <v>137</v>
      </c>
    </row>
    <row r="33" customFormat="false" ht="12.75" hidden="false" customHeight="false" outlineLevel="0" collapsed="false">
      <c r="A33" s="0" t="n">
        <v>29</v>
      </c>
      <c r="C33" s="27" t="n">
        <v>115</v>
      </c>
      <c r="D33" s="27"/>
      <c r="E33" s="27"/>
      <c r="F33" s="27"/>
      <c r="G33" s="27" t="s">
        <v>88</v>
      </c>
      <c r="I33" s="7" t="n">
        <v>36588</v>
      </c>
      <c r="J33" s="0" t="n">
        <v>115</v>
      </c>
      <c r="O33" s="7" t="n">
        <v>36595</v>
      </c>
      <c r="P33" s="0" t="n">
        <v>115</v>
      </c>
      <c r="U33" s="7" t="n">
        <v>36602</v>
      </c>
      <c r="V33" s="0" t="n">
        <v>115</v>
      </c>
      <c r="AA33" s="7" t="n">
        <v>36609</v>
      </c>
      <c r="AB33" s="0" t="n">
        <v>115</v>
      </c>
      <c r="AG33" s="7" t="n">
        <v>36616</v>
      </c>
      <c r="AH33" s="0" t="n">
        <v>115</v>
      </c>
    </row>
    <row r="34" customFormat="false" ht="12.75" hidden="false" customHeight="false" outlineLevel="0" collapsed="false">
      <c r="A34" s="0" t="n">
        <v>30</v>
      </c>
      <c r="C34" s="27"/>
      <c r="D34" s="27"/>
      <c r="E34" s="27" t="n">
        <v>400</v>
      </c>
      <c r="F34" s="27"/>
      <c r="G34" s="27" t="n">
        <v>17</v>
      </c>
      <c r="H34" s="0" t="n">
        <v>100</v>
      </c>
      <c r="I34" s="0"/>
      <c r="N34" s="0" t="n">
        <v>100</v>
      </c>
      <c r="O34" s="7" t="n">
        <v>36600</v>
      </c>
      <c r="Q34" s="0" t="n">
        <v>400</v>
      </c>
      <c r="T34" s="0" t="n">
        <v>100</v>
      </c>
      <c r="Z34" s="0" t="n">
        <v>100</v>
      </c>
      <c r="AA34" s="7" t="n">
        <v>36609</v>
      </c>
      <c r="AB34" s="0" t="n">
        <v>100</v>
      </c>
      <c r="AG34" s="7" t="n">
        <v>36616</v>
      </c>
      <c r="AH34" s="0" t="n">
        <v>0</v>
      </c>
    </row>
    <row r="35" customFormat="false" ht="12.75" hidden="false" customHeight="false" outlineLevel="0" collapsed="false">
      <c r="A35" s="0" t="n">
        <v>31</v>
      </c>
      <c r="C35" s="27"/>
      <c r="D35" s="27"/>
      <c r="E35" s="27" t="n">
        <v>420</v>
      </c>
      <c r="F35" s="27"/>
      <c r="G35" s="27" t="n">
        <v>1</v>
      </c>
      <c r="I35" s="7" t="n">
        <v>36588</v>
      </c>
      <c r="J35" s="27" t="n">
        <v>0</v>
      </c>
      <c r="O35" s="7" t="n">
        <v>36595</v>
      </c>
      <c r="P35" s="0" t="n">
        <v>0</v>
      </c>
      <c r="U35" s="7" t="n">
        <v>36602</v>
      </c>
      <c r="V35" s="0" t="n">
        <v>0</v>
      </c>
      <c r="AA35" s="7" t="n">
        <v>36609</v>
      </c>
      <c r="AB35" s="0" t="n">
        <v>0</v>
      </c>
    </row>
    <row r="36" customFormat="false" ht="12.75" hidden="false" customHeight="false" outlineLevel="0" collapsed="false">
      <c r="A36" s="0" t="n">
        <v>32</v>
      </c>
      <c r="C36" s="27" t="n">
        <v>100</v>
      </c>
      <c r="D36" s="27"/>
      <c r="E36" s="27"/>
      <c r="F36" s="27"/>
      <c r="G36" s="27" t="s">
        <v>88</v>
      </c>
      <c r="I36" s="7" t="n">
        <v>36588</v>
      </c>
      <c r="J36" s="0" t="n">
        <v>100</v>
      </c>
      <c r="O36" s="7" t="n">
        <v>36595</v>
      </c>
      <c r="P36" s="0" t="n">
        <v>100</v>
      </c>
      <c r="U36" s="7" t="n">
        <v>36602</v>
      </c>
      <c r="V36" s="0" t="n">
        <v>100</v>
      </c>
      <c r="AA36" s="7" t="n">
        <v>36609</v>
      </c>
      <c r="AB36" s="0" t="n">
        <v>100</v>
      </c>
      <c r="AG36" s="7" t="n">
        <v>36616</v>
      </c>
      <c r="AH36" s="0" t="n">
        <v>100</v>
      </c>
    </row>
    <row r="37" customFormat="false" ht="12.75" hidden="false" customHeight="false" outlineLevel="0" collapsed="false">
      <c r="A37" s="0" t="n">
        <v>33</v>
      </c>
      <c r="C37" s="27" t="n">
        <v>105</v>
      </c>
      <c r="D37" s="27"/>
      <c r="E37" s="27"/>
      <c r="F37" s="27"/>
      <c r="G37" s="27" t="s">
        <v>88</v>
      </c>
      <c r="I37" s="7" t="n">
        <v>36588</v>
      </c>
      <c r="J37" s="0" t="n">
        <v>105</v>
      </c>
      <c r="O37" s="7" t="n">
        <v>36595</v>
      </c>
      <c r="P37" s="0" t="n">
        <v>210</v>
      </c>
      <c r="T37" s="0" t="s">
        <v>125</v>
      </c>
      <c r="U37" s="7" t="n">
        <v>36602</v>
      </c>
      <c r="V37" s="0" t="n">
        <v>0</v>
      </c>
      <c r="AA37" s="7" t="n">
        <v>36609</v>
      </c>
      <c r="AB37" s="0" t="n">
        <v>105</v>
      </c>
    </row>
    <row r="38" customFormat="false" ht="12.75" hidden="false" customHeight="false" outlineLevel="0" collapsed="false">
      <c r="A38" s="0" t="n">
        <v>34</v>
      </c>
      <c r="C38" s="27" t="n">
        <v>110</v>
      </c>
      <c r="D38" s="27"/>
      <c r="E38" s="27"/>
      <c r="F38" s="27"/>
      <c r="G38" s="27" t="s">
        <v>88</v>
      </c>
      <c r="I38" s="7" t="n">
        <v>36588</v>
      </c>
      <c r="J38" s="0" t="n">
        <v>110</v>
      </c>
      <c r="O38" s="7" t="n">
        <v>36595</v>
      </c>
      <c r="P38" s="0" t="n">
        <v>110</v>
      </c>
      <c r="U38" s="7" t="n">
        <v>36602</v>
      </c>
      <c r="V38" s="0" t="n">
        <v>110</v>
      </c>
      <c r="AA38" s="7" t="n">
        <v>36609</v>
      </c>
      <c r="AB38" s="0" t="n">
        <v>110</v>
      </c>
      <c r="AG38" s="7" t="n">
        <v>36616</v>
      </c>
      <c r="AH38" s="0" t="n">
        <v>110</v>
      </c>
    </row>
    <row r="39" customFormat="false" ht="12.75" hidden="false" customHeight="false" outlineLevel="0" collapsed="false">
      <c r="A39" s="0" t="n">
        <v>35</v>
      </c>
      <c r="C39" s="27" t="n">
        <v>110</v>
      </c>
      <c r="D39" s="27"/>
      <c r="E39" s="27"/>
      <c r="F39" s="27"/>
      <c r="G39" s="27" t="s">
        <v>88</v>
      </c>
      <c r="I39" s="7" t="n">
        <v>36588</v>
      </c>
      <c r="J39" s="0" t="n">
        <v>110</v>
      </c>
      <c r="O39" s="7" t="n">
        <v>36595</v>
      </c>
      <c r="P39" s="0" t="n">
        <v>110</v>
      </c>
      <c r="U39" s="7" t="n">
        <v>36602</v>
      </c>
      <c r="V39" s="0" t="n">
        <v>110</v>
      </c>
      <c r="AA39" s="7" t="n">
        <v>36609</v>
      </c>
      <c r="AB39" s="0" t="n">
        <v>110</v>
      </c>
      <c r="AG39" s="7" t="n">
        <v>36616</v>
      </c>
      <c r="AH39" s="0" t="n">
        <v>110</v>
      </c>
    </row>
    <row r="40" customFormat="false" ht="12.75" hidden="false" customHeight="false" outlineLevel="0" collapsed="false">
      <c r="A40" s="0" t="n">
        <v>36</v>
      </c>
      <c r="C40" s="27"/>
      <c r="D40" s="27" t="n">
        <v>250</v>
      </c>
      <c r="E40" s="27"/>
      <c r="F40" s="27"/>
      <c r="G40" s="32" t="s">
        <v>126</v>
      </c>
      <c r="I40" s="7" t="n">
        <v>36588</v>
      </c>
      <c r="J40" s="0" t="n">
        <v>0</v>
      </c>
      <c r="O40" s="7" t="n">
        <v>36595</v>
      </c>
      <c r="P40" s="0" t="n">
        <v>250</v>
      </c>
      <c r="S40" s="0" t="s">
        <v>127</v>
      </c>
      <c r="T40" s="0" t="s">
        <v>128</v>
      </c>
      <c r="U40" s="7" t="n">
        <v>36602</v>
      </c>
      <c r="V40" s="0" t="n">
        <v>0</v>
      </c>
      <c r="AA40" s="7" t="n">
        <v>36609</v>
      </c>
      <c r="AB40" s="0" t="n">
        <v>250</v>
      </c>
      <c r="AF40" s="0" t="s">
        <v>129</v>
      </c>
      <c r="AG40" s="7" t="n">
        <v>36616</v>
      </c>
      <c r="AH40" s="0" t="n">
        <v>0</v>
      </c>
    </row>
    <row r="41" customFormat="false" ht="12.75" hidden="false" customHeight="false" outlineLevel="0" collapsed="false">
      <c r="A41" s="0" t="n">
        <v>37</v>
      </c>
      <c r="C41" s="27" t="n">
        <v>115</v>
      </c>
      <c r="D41" s="27"/>
      <c r="E41" s="27"/>
      <c r="F41" s="27"/>
      <c r="G41" s="27" t="s">
        <v>88</v>
      </c>
      <c r="I41" s="7" t="n">
        <v>36588</v>
      </c>
      <c r="J41" s="0" t="n">
        <v>120</v>
      </c>
      <c r="M41" s="0" t="s">
        <v>130</v>
      </c>
      <c r="O41" s="7" t="n">
        <v>36595</v>
      </c>
      <c r="P41" s="0" t="n">
        <v>115</v>
      </c>
      <c r="U41" s="7" t="n">
        <v>36602</v>
      </c>
      <c r="V41" s="0" t="n">
        <v>115</v>
      </c>
      <c r="AA41" s="7" t="n">
        <v>36609</v>
      </c>
      <c r="AB41" s="0" t="n">
        <v>115</v>
      </c>
      <c r="AG41" s="7" t="n">
        <v>36616</v>
      </c>
      <c r="AH41" s="0" t="n">
        <v>115</v>
      </c>
    </row>
    <row r="42" customFormat="false" ht="12.75" hidden="false" customHeight="false" outlineLevel="0" collapsed="false">
      <c r="A42" s="0" t="n">
        <v>38</v>
      </c>
      <c r="C42" s="27" t="n">
        <v>130</v>
      </c>
      <c r="D42" s="27"/>
      <c r="E42" s="27"/>
      <c r="F42" s="27"/>
      <c r="G42" s="27" t="s">
        <v>88</v>
      </c>
      <c r="I42" s="7" t="n">
        <v>36588</v>
      </c>
      <c r="J42" s="0" t="n">
        <v>130</v>
      </c>
      <c r="O42" s="7" t="n">
        <v>36595</v>
      </c>
      <c r="P42" s="0" t="n">
        <v>130</v>
      </c>
      <c r="U42" s="7" t="n">
        <v>36601</v>
      </c>
      <c r="V42" s="0" t="n">
        <v>130</v>
      </c>
      <c r="AA42" s="7" t="n">
        <v>36609</v>
      </c>
      <c r="AB42" s="0" t="n">
        <v>130</v>
      </c>
      <c r="AG42" s="7" t="n">
        <v>36616</v>
      </c>
      <c r="AH42" s="0" t="n">
        <v>130</v>
      </c>
    </row>
    <row r="43" customFormat="false" ht="12.75" hidden="false" customHeight="false" outlineLevel="0" collapsed="false">
      <c r="A43" s="0" t="n">
        <v>39</v>
      </c>
      <c r="C43" s="27" t="n">
        <v>120</v>
      </c>
      <c r="D43" s="27"/>
      <c r="E43" s="27"/>
      <c r="F43" s="27"/>
      <c r="G43" s="27" t="s">
        <v>122</v>
      </c>
      <c r="I43" s="7" t="n">
        <v>36589</v>
      </c>
      <c r="J43" s="0" t="n">
        <v>105</v>
      </c>
      <c r="O43" s="7" t="n">
        <v>36595</v>
      </c>
      <c r="P43" s="0" t="n">
        <v>105</v>
      </c>
      <c r="S43" s="0" t="s">
        <v>131</v>
      </c>
      <c r="U43" s="7" t="n">
        <v>36602</v>
      </c>
      <c r="V43" s="0" t="n">
        <v>120</v>
      </c>
      <c r="AA43" s="7" t="n">
        <v>36615</v>
      </c>
      <c r="AD43" s="0" t="s">
        <v>91</v>
      </c>
      <c r="AE43" s="0" t="s">
        <v>132</v>
      </c>
      <c r="AF43" s="0" t="n">
        <v>142</v>
      </c>
      <c r="AG43" s="7" t="n">
        <v>36616</v>
      </c>
      <c r="AH43" s="0" t="n">
        <v>247</v>
      </c>
      <c r="AL43" s="0" t="n">
        <v>15</v>
      </c>
    </row>
    <row r="44" customFormat="false" ht="12.75" hidden="false" customHeight="false" outlineLevel="0" collapsed="false">
      <c r="A44" s="0" t="n">
        <v>40</v>
      </c>
      <c r="C44" s="27" t="n">
        <v>130</v>
      </c>
      <c r="D44" s="27"/>
      <c r="E44" s="27"/>
      <c r="F44" s="27"/>
      <c r="G44" s="28" t="n">
        <v>11399</v>
      </c>
      <c r="I44" s="7" t="n">
        <v>36591</v>
      </c>
      <c r="K44" s="0" t="n">
        <v>260</v>
      </c>
      <c r="N44" s="0" t="s">
        <v>133</v>
      </c>
      <c r="O44" s="7" t="n">
        <v>36595</v>
      </c>
      <c r="P44" s="0" t="n">
        <v>0</v>
      </c>
      <c r="U44" s="7" t="n">
        <v>36605</v>
      </c>
      <c r="W44" s="0" t="n">
        <v>260</v>
      </c>
      <c r="Z44" s="0" t="s">
        <v>133</v>
      </c>
      <c r="AA44" s="7" t="n">
        <v>36609</v>
      </c>
      <c r="AB44" s="0" t="n">
        <v>0</v>
      </c>
    </row>
    <row r="45" customFormat="false" ht="12.75" hidden="false" customHeight="false" outlineLevel="0" collapsed="false">
      <c r="A45" s="0" t="n">
        <v>41</v>
      </c>
      <c r="C45" s="27"/>
      <c r="D45" s="27"/>
      <c r="E45" s="27" t="n">
        <v>550</v>
      </c>
      <c r="F45" s="27"/>
      <c r="G45" s="27" t="n">
        <v>27</v>
      </c>
      <c r="I45" s="7" t="n">
        <v>36588</v>
      </c>
      <c r="J45" s="27" t="n">
        <v>0</v>
      </c>
      <c r="O45" s="7" t="n">
        <v>36595</v>
      </c>
      <c r="P45" s="0" t="n">
        <v>0</v>
      </c>
      <c r="U45" s="7" t="n">
        <v>36602</v>
      </c>
      <c r="V45" s="0" t="n">
        <v>0</v>
      </c>
      <c r="AA45" s="7" t="n">
        <v>36609</v>
      </c>
      <c r="AB45" s="0" t="n">
        <v>550</v>
      </c>
      <c r="AG45" s="7" t="n">
        <v>36616</v>
      </c>
      <c r="AH45" s="0" t="n">
        <v>0</v>
      </c>
    </row>
    <row r="46" customFormat="false" ht="12.75" hidden="false" customHeight="false" outlineLevel="0" collapsed="false">
      <c r="A46" s="0" t="n">
        <v>42</v>
      </c>
      <c r="C46" s="27" t="n">
        <v>120</v>
      </c>
      <c r="D46" s="27"/>
      <c r="E46" s="27"/>
      <c r="F46" s="27"/>
      <c r="G46" s="27" t="s">
        <v>88</v>
      </c>
      <c r="I46" s="7" t="n">
        <v>36587</v>
      </c>
      <c r="J46" s="0" t="n">
        <v>120</v>
      </c>
      <c r="O46" s="7" t="n">
        <v>36595</v>
      </c>
      <c r="P46" s="0" t="n">
        <v>120</v>
      </c>
      <c r="U46" s="7" t="n">
        <v>36602</v>
      </c>
      <c r="V46" s="0" t="n">
        <v>120</v>
      </c>
      <c r="AA46" s="7" t="n">
        <v>36610</v>
      </c>
      <c r="AB46" s="0" t="n">
        <v>120</v>
      </c>
      <c r="AG46" s="7" t="n">
        <v>36616</v>
      </c>
      <c r="AH46" s="0" t="n">
        <v>120</v>
      </c>
    </row>
    <row r="47" customFormat="false" ht="12.75" hidden="false" customHeight="false" outlineLevel="0" collapsed="false">
      <c r="A47" s="0" t="n">
        <v>43</v>
      </c>
      <c r="C47" s="27" t="n">
        <v>120</v>
      </c>
      <c r="D47" s="27"/>
      <c r="E47" s="27"/>
      <c r="F47" s="27"/>
      <c r="G47" s="27" t="s">
        <v>88</v>
      </c>
      <c r="I47" s="7" t="n">
        <v>36588</v>
      </c>
      <c r="J47" s="0" t="n">
        <v>120</v>
      </c>
      <c r="O47" s="7" t="n">
        <v>36595</v>
      </c>
      <c r="P47" s="0" t="n">
        <v>120</v>
      </c>
      <c r="U47" s="7" t="n">
        <v>36601</v>
      </c>
      <c r="V47" s="0" t="n">
        <v>120</v>
      </c>
      <c r="AA47" s="7" t="n">
        <v>36608</v>
      </c>
      <c r="AB47" s="0" t="n">
        <v>120</v>
      </c>
      <c r="AG47" s="7" t="n">
        <v>36616</v>
      </c>
      <c r="AJ47" s="0" t="s">
        <v>91</v>
      </c>
      <c r="AL47" s="0" t="n">
        <v>142</v>
      </c>
    </row>
    <row r="48" customFormat="false" ht="12.75" hidden="false" customHeight="false" outlineLevel="0" collapsed="false">
      <c r="A48" s="0" t="n">
        <v>44</v>
      </c>
      <c r="C48" s="27"/>
      <c r="D48" s="27" t="n">
        <v>270</v>
      </c>
      <c r="E48" s="27"/>
      <c r="F48" s="27"/>
      <c r="G48" s="28" t="n">
        <v>11399</v>
      </c>
      <c r="I48" s="7" t="n">
        <v>36588</v>
      </c>
      <c r="J48" s="0" t="n">
        <v>200</v>
      </c>
      <c r="L48" s="0" t="s">
        <v>91</v>
      </c>
      <c r="N48" s="0" t="n">
        <v>92</v>
      </c>
      <c r="T48" s="0" t="n">
        <v>106</v>
      </c>
      <c r="U48" s="7" t="n">
        <v>36602</v>
      </c>
      <c r="V48" s="0" t="n">
        <v>310</v>
      </c>
      <c r="X48" s="0" t="n">
        <v>12</v>
      </c>
      <c r="Z48" s="0" t="n">
        <v>72</v>
      </c>
      <c r="AA48" s="7" t="n">
        <v>36609</v>
      </c>
      <c r="AE48" s="0" t="s">
        <v>134</v>
      </c>
      <c r="AF48" s="0" t="n">
        <v>94</v>
      </c>
      <c r="AG48" s="7" t="n">
        <v>36616</v>
      </c>
      <c r="AH48" s="0" t="n">
        <v>300</v>
      </c>
      <c r="AJ48" s="0" t="s">
        <v>91</v>
      </c>
      <c r="AL48" s="0" t="n">
        <v>64</v>
      </c>
    </row>
    <row r="49" customFormat="false" ht="12.75" hidden="false" customHeight="false" outlineLevel="0" collapsed="false">
      <c r="B49" s="0" t="s">
        <v>135</v>
      </c>
      <c r="C49" s="27"/>
      <c r="D49" s="27"/>
      <c r="E49" s="27"/>
      <c r="F49" s="27"/>
      <c r="G49" s="27"/>
      <c r="H49" s="0" t="n">
        <v>809.2</v>
      </c>
      <c r="I49" s="7" t="n">
        <v>36588</v>
      </c>
      <c r="J49" s="0" t="n">
        <v>30</v>
      </c>
      <c r="N49" s="0" t="n">
        <v>779.2</v>
      </c>
      <c r="T49" s="0" t="n">
        <v>779.2</v>
      </c>
      <c r="Y49" s="0" t="s">
        <v>136</v>
      </c>
    </row>
    <row r="50" customFormat="false" ht="12.75" hidden="false" customHeight="false" outlineLevel="0" collapsed="false">
      <c r="B50" s="0" t="s">
        <v>137</v>
      </c>
      <c r="C50" s="27"/>
      <c r="D50" s="27"/>
      <c r="E50" s="27"/>
      <c r="F50" s="27"/>
      <c r="G50" s="27"/>
      <c r="I50" s="7" t="n">
        <v>36588</v>
      </c>
      <c r="J50" s="0" t="n">
        <v>26.4</v>
      </c>
    </row>
    <row r="51" customFormat="false" ht="12.75" hidden="false" customHeight="false" outlineLevel="0" collapsed="false">
      <c r="A51" s="0" t="s">
        <v>138</v>
      </c>
      <c r="C51" s="27" t="n">
        <f aca="false">SUM(C5:C48)</f>
        <v>3165</v>
      </c>
      <c r="D51" s="27" t="n">
        <f aca="false">SUM(D5:D48)</f>
        <v>1350</v>
      </c>
      <c r="E51" s="27" t="n">
        <f aca="false">SUM(E5:E48)</f>
        <v>3120</v>
      </c>
      <c r="F51" s="27"/>
      <c r="G51" s="27"/>
      <c r="I51" s="0"/>
    </row>
    <row r="52" customFormat="false" ht="12.75" hidden="false" customHeight="false" outlineLevel="0" collapsed="false">
      <c r="A52" s="0" t="s">
        <v>139</v>
      </c>
      <c r="C52" s="27" t="n">
        <v>4</v>
      </c>
      <c r="D52" s="27" t="n">
        <v>2</v>
      </c>
      <c r="E52" s="27" t="n">
        <v>1</v>
      </c>
      <c r="F52" s="27"/>
      <c r="G52" s="27"/>
      <c r="I52" s="0"/>
    </row>
    <row r="53" customFormat="false" ht="12.75" hidden="false" customHeight="false" outlineLevel="0" collapsed="false">
      <c r="A53" s="0" t="s">
        <v>140</v>
      </c>
      <c r="C53" s="27" t="n">
        <f aca="false">C51*C52</f>
        <v>12660</v>
      </c>
      <c r="D53" s="27" t="n">
        <f aca="false">D51*D52</f>
        <v>2700</v>
      </c>
      <c r="E53" s="27" t="n">
        <f aca="false">E51*E52</f>
        <v>3120</v>
      </c>
      <c r="F53" s="27"/>
      <c r="G53" s="27"/>
      <c r="I53" s="0"/>
    </row>
    <row r="54" customFormat="false" ht="12.75" hidden="false" customHeight="false" outlineLevel="0" collapsed="false">
      <c r="I54" s="0"/>
    </row>
    <row r="55" customFormat="false" ht="15.75" hidden="false" customHeight="false" outlineLevel="0" collapsed="false">
      <c r="A55" s="9" t="s">
        <v>141</v>
      </c>
      <c r="E55" s="10" t="n">
        <f aca="false">SUM(C53:E53)</f>
        <v>18480</v>
      </c>
      <c r="F55" s="10"/>
      <c r="I55" s="0"/>
    </row>
    <row r="56" customFormat="false" ht="15.75" hidden="false" customHeight="false" outlineLevel="0" collapsed="false">
      <c r="A56" s="9" t="s">
        <v>142</v>
      </c>
      <c r="E56" s="11" t="n">
        <v>-1360</v>
      </c>
      <c r="F56" s="11"/>
      <c r="I56" s="0"/>
      <c r="AI56" s="10"/>
    </row>
    <row r="57" customFormat="false" ht="15.75" hidden="false" customHeight="false" outlineLevel="0" collapsed="false">
      <c r="A57" s="9" t="s">
        <v>143</v>
      </c>
      <c r="E57" s="10" t="n">
        <f aca="false">E55+E56</f>
        <v>17120</v>
      </c>
      <c r="F57" s="10"/>
      <c r="I57" s="0"/>
    </row>
    <row r="58" customFormat="false" ht="15.75" hidden="false" customHeight="false" outlineLevel="0" collapsed="false">
      <c r="A58" s="9"/>
      <c r="E58" s="11"/>
      <c r="F58" s="11"/>
      <c r="I58" s="0"/>
    </row>
    <row r="59" customFormat="false" ht="12.75" hidden="false" customHeight="false" outlineLevel="0" collapsed="false">
      <c r="A59" s="9"/>
      <c r="B59" s="0" t="s">
        <v>71</v>
      </c>
      <c r="C59" s="0" t="s">
        <v>72</v>
      </c>
      <c r="D59" s="0" t="s">
        <v>73</v>
      </c>
      <c r="E59" s="12" t="s">
        <v>74</v>
      </c>
      <c r="F59" s="12" t="s">
        <v>144</v>
      </c>
      <c r="G59" s="12" t="s">
        <v>9</v>
      </c>
      <c r="I59" s="0"/>
    </row>
    <row r="60" customFormat="false" ht="12.75" hidden="false" customHeight="false" outlineLevel="0" collapsed="false">
      <c r="A60" s="0" t="s">
        <v>145</v>
      </c>
      <c r="I60" s="0"/>
    </row>
    <row r="61" customFormat="false" ht="12.75" hidden="false" customHeight="false" outlineLevel="0" collapsed="false">
      <c r="A61" s="0" t="s">
        <v>146</v>
      </c>
      <c r="B61" s="0" t="n">
        <f aca="false">(J61)</f>
        <v>4056.4</v>
      </c>
      <c r="C61" s="0" t="n">
        <f aca="false">(P61)</f>
        <v>3040</v>
      </c>
      <c r="D61" s="0" t="n">
        <f aca="false">V61</f>
        <v>3550</v>
      </c>
      <c r="E61" s="0" t="n">
        <f aca="false">AB61</f>
        <v>3875</v>
      </c>
      <c r="F61" s="0" t="n">
        <f aca="false">SUM(AH61)</f>
        <v>2622</v>
      </c>
      <c r="I61" s="0"/>
      <c r="J61" s="0" t="n">
        <f aca="false">SUM(J5:J50)</f>
        <v>4056.4</v>
      </c>
      <c r="K61" s="0" t="n">
        <f aca="false">SUM(K5:K50)</f>
        <v>400</v>
      </c>
      <c r="P61" s="0" t="n">
        <f aca="false">SUM(P5:P50)</f>
        <v>3040</v>
      </c>
      <c r="Q61" s="0" t="n">
        <f aca="false">SUM(Q5:Q50)</f>
        <v>515</v>
      </c>
      <c r="V61" s="0" t="n">
        <f aca="false">SUM(V5:V50)</f>
        <v>3550</v>
      </c>
      <c r="W61" s="0" t="n">
        <f aca="false">SUM(W5:W50)</f>
        <v>512</v>
      </c>
      <c r="AB61" s="0" t="n">
        <f aca="false">SUM(AB5:AB50)</f>
        <v>3875</v>
      </c>
      <c r="AC61" s="0" t="n">
        <f aca="false">SUM(AC5:AC50)</f>
        <v>537</v>
      </c>
      <c r="AH61" s="0" t="n">
        <f aca="false">SUM(AH5:AH60)</f>
        <v>2622</v>
      </c>
      <c r="AI61" s="0" t="n">
        <f aca="false">SUM(AI5:AI60)</f>
        <v>0</v>
      </c>
    </row>
    <row r="62" customFormat="false" ht="12.75" hidden="false" customHeight="false" outlineLevel="0" collapsed="false">
      <c r="A62" s="0" t="s">
        <v>147</v>
      </c>
      <c r="B62" s="0" t="n">
        <f aca="false">K61</f>
        <v>400</v>
      </c>
      <c r="C62" s="0" t="n">
        <f aca="false">Q61</f>
        <v>515</v>
      </c>
      <c r="D62" s="0" t="n">
        <f aca="false">W61</f>
        <v>512</v>
      </c>
      <c r="E62" s="0" t="n">
        <f aca="false">AC61</f>
        <v>537</v>
      </c>
      <c r="F62" s="0" t="n">
        <f aca="false">SUM(AI61)</f>
        <v>0</v>
      </c>
      <c r="I62" s="0"/>
    </row>
    <row r="63" customFormat="false" ht="12.75" hidden="false" customHeight="false" outlineLevel="0" collapsed="false">
      <c r="A63" s="0" t="s">
        <v>148</v>
      </c>
      <c r="B63" s="0" t="n">
        <f aca="false">SUM(B61:B62)</f>
        <v>4456.4</v>
      </c>
      <c r="C63" s="0" t="n">
        <f aca="false">SUM(C61:C62)</f>
        <v>3555</v>
      </c>
      <c r="D63" s="0" t="n">
        <f aca="false">SUM(D61:D62)</f>
        <v>4062</v>
      </c>
      <c r="E63" s="0" t="n">
        <f aca="false">SUM(E61:E62)</f>
        <v>4412</v>
      </c>
      <c r="G63" s="9" t="n">
        <f aca="false">SUM(B63:E63)</f>
        <v>16485.4</v>
      </c>
    </row>
    <row r="65" customFormat="false" ht="12.75" hidden="false" customHeight="false" outlineLevel="0" collapsed="false">
      <c r="J65" s="0" t="s">
        <v>100</v>
      </c>
    </row>
  </sheetData>
  <mergeCells count="5">
    <mergeCell ref="B3:G3"/>
    <mergeCell ref="H3:M3"/>
    <mergeCell ref="O3:S3"/>
    <mergeCell ref="U3:Y3"/>
    <mergeCell ref="AA3:A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T67"/>
  <sheetViews>
    <sheetView showFormulas="false" showGridLines="true" showRowColHeaders="true" showZeros="false" rightToLeft="false" tabSelected="false" showOutlineSymbols="true" defaultGridColor="true" view="normal" topLeftCell="A4" colorId="64" zoomScale="100" zoomScaleNormal="100" zoomScalePageLayoutView="100" workbookViewId="0">
      <pane xSplit="1" ySplit="1" topLeftCell="B42" activePane="bottomRight" state="frozen"/>
      <selection pane="topLeft" activeCell="A4" activeCellId="0" sqref="A4"/>
      <selection pane="topRight" activeCell="B4" activeCellId="0" sqref="B4"/>
      <selection pane="bottomLeft" activeCell="A42" activeCellId="0" sqref="A42"/>
      <selection pane="bottomRight" activeCell="J58" activeCellId="0" sqref="J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1.99"/>
    <col collapsed="false" customWidth="true" hidden="false" outlineLevel="0" max="5" min="5" style="0" width="8.14"/>
    <col collapsed="false" customWidth="true" hidden="false" outlineLevel="0" max="8" min="8" style="0" width="7.99"/>
  </cols>
  <sheetData>
    <row r="4" customFormat="false" ht="12.75" hidden="false" customHeight="false" outlineLevel="0" collapsed="false">
      <c r="A4" s="33" t="s">
        <v>149</v>
      </c>
      <c r="B4" s="33" t="s">
        <v>150</v>
      </c>
      <c r="C4" s="33" t="s">
        <v>151</v>
      </c>
      <c r="D4" s="33" t="s">
        <v>152</v>
      </c>
      <c r="E4" s="33" t="s">
        <v>153</v>
      </c>
      <c r="F4" s="33" t="s">
        <v>154</v>
      </c>
      <c r="G4" s="33" t="s">
        <v>152</v>
      </c>
      <c r="H4" s="33" t="s">
        <v>153</v>
      </c>
      <c r="I4" s="33" t="s">
        <v>155</v>
      </c>
      <c r="J4" s="33" t="s">
        <v>152</v>
      </c>
      <c r="K4" s="33" t="s">
        <v>153</v>
      </c>
      <c r="L4" s="33" t="s">
        <v>156</v>
      </c>
      <c r="M4" s="33" t="s">
        <v>152</v>
      </c>
      <c r="N4" s="33" t="s">
        <v>157</v>
      </c>
      <c r="O4" s="33" t="s">
        <v>158</v>
      </c>
      <c r="P4" s="33" t="s">
        <v>152</v>
      </c>
      <c r="Q4" s="33" t="s">
        <v>153</v>
      </c>
      <c r="R4" s="33" t="s">
        <v>159</v>
      </c>
      <c r="S4" s="33" t="s">
        <v>152</v>
      </c>
      <c r="T4" s="33" t="s">
        <v>153</v>
      </c>
    </row>
    <row r="5" customFormat="false" ht="12.75" hidden="false" customHeight="false" outlineLevel="0" collapsed="false">
      <c r="A5" s="0" t="s">
        <v>160</v>
      </c>
      <c r="B5" s="0" t="n">
        <v>144.52</v>
      </c>
      <c r="C5" s="0" t="n">
        <v>237.76</v>
      </c>
      <c r="D5" s="0" t="n">
        <v>93.24</v>
      </c>
      <c r="F5" s="0" t="n">
        <v>169.61</v>
      </c>
      <c r="G5" s="0" t="n">
        <v>-68.15</v>
      </c>
      <c r="I5" s="0" t="n">
        <v>155.64</v>
      </c>
      <c r="J5" s="0" t="n">
        <v>-13.56</v>
      </c>
    </row>
    <row r="6" customFormat="false" ht="12.75" hidden="false" customHeight="false" outlineLevel="0" collapsed="false">
      <c r="A6" s="0" t="s">
        <v>161</v>
      </c>
      <c r="B6" s="0" t="n">
        <v>269.18</v>
      </c>
      <c r="C6" s="0" t="n">
        <v>416.08</v>
      </c>
      <c r="D6" s="0" t="n">
        <v>146.9</v>
      </c>
      <c r="F6" s="0" t="n">
        <v>281.9</v>
      </c>
      <c r="G6" s="0" t="n">
        <v>-134.18</v>
      </c>
      <c r="I6" s="0" t="n">
        <v>284.64</v>
      </c>
      <c r="J6" s="0" t="n">
        <v>2.74</v>
      </c>
    </row>
    <row r="7" customFormat="false" ht="12.75" hidden="false" customHeight="false" outlineLevel="0" collapsed="false">
      <c r="A7" s="0" t="s">
        <v>162</v>
      </c>
      <c r="B7" s="0" t="n">
        <v>122.35</v>
      </c>
      <c r="C7" s="0" t="n">
        <v>224.18</v>
      </c>
      <c r="D7" s="0" t="n">
        <v>101.83</v>
      </c>
      <c r="F7" s="0" t="n">
        <v>166.87</v>
      </c>
      <c r="G7" s="0" t="n">
        <v>-57.31</v>
      </c>
      <c r="I7" s="0" t="n">
        <v>120.29</v>
      </c>
      <c r="J7" s="0" t="n">
        <v>-46.58</v>
      </c>
    </row>
    <row r="8" customFormat="false" ht="12.75" hidden="false" customHeight="false" outlineLevel="0" collapsed="false">
      <c r="A8" s="0" t="s">
        <v>163</v>
      </c>
      <c r="B8" s="0" t="n">
        <v>58.63</v>
      </c>
      <c r="C8" s="0" t="n">
        <v>125.46</v>
      </c>
      <c r="D8" s="0" t="n">
        <v>66.83</v>
      </c>
      <c r="E8" s="0" t="n">
        <v>25</v>
      </c>
      <c r="F8" s="0" t="n">
        <v>73.27</v>
      </c>
      <c r="G8" s="0" t="n">
        <v>-52.19</v>
      </c>
      <c r="I8" s="0" t="n">
        <v>43.59</v>
      </c>
      <c r="J8" s="0" t="n">
        <v>-29.68</v>
      </c>
    </row>
    <row r="9" customFormat="false" ht="12.75" hidden="false" customHeight="false" outlineLevel="0" collapsed="false">
      <c r="A9" s="0" t="s">
        <v>164</v>
      </c>
      <c r="B9" s="0" t="n">
        <v>58.95</v>
      </c>
      <c r="C9" s="0" t="n">
        <v>75.11</v>
      </c>
      <c r="D9" s="0" t="n">
        <v>16.16</v>
      </c>
      <c r="E9" s="0" t="n">
        <v>15</v>
      </c>
      <c r="F9" s="0" t="n">
        <v>58.51</v>
      </c>
      <c r="G9" s="0" t="n">
        <v>-16.6</v>
      </c>
      <c r="I9" s="0" t="n">
        <v>51.69</v>
      </c>
      <c r="J9" s="0" t="n">
        <v>-6.82</v>
      </c>
    </row>
    <row r="10" customFormat="false" ht="12.75" hidden="false" customHeight="false" outlineLevel="0" collapsed="false">
      <c r="A10" s="0" t="s">
        <v>165</v>
      </c>
      <c r="B10" s="0" t="n">
        <v>47.7</v>
      </c>
      <c r="C10" s="0" t="n">
        <v>40.64</v>
      </c>
      <c r="D10" s="0" t="n">
        <v>-7.06</v>
      </c>
      <c r="F10" s="0" t="n">
        <v>63.02</v>
      </c>
      <c r="G10" s="0" t="n">
        <v>22.38</v>
      </c>
      <c r="I10" s="0" t="n">
        <v>46.76</v>
      </c>
      <c r="J10" s="0" t="n">
        <v>-16.26</v>
      </c>
    </row>
    <row r="11" customFormat="false" ht="12.75" hidden="false" customHeight="false" outlineLevel="0" collapsed="false">
      <c r="A11" s="0" t="s">
        <v>166</v>
      </c>
      <c r="B11" s="0" t="n">
        <v>51.39</v>
      </c>
      <c r="C11" s="0" t="n">
        <v>70.05</v>
      </c>
      <c r="D11" s="0" t="n">
        <v>18.66</v>
      </c>
      <c r="E11" s="0" t="n">
        <v>10</v>
      </c>
      <c r="F11" s="0" t="n">
        <v>50.09</v>
      </c>
      <c r="G11" s="0" t="n">
        <v>-19.96</v>
      </c>
      <c r="I11" s="0" t="n">
        <v>31.03</v>
      </c>
      <c r="J11" s="0" t="n">
        <v>-19.06</v>
      </c>
    </row>
    <row r="12" customFormat="false" ht="12.75" hidden="false" customHeight="false" outlineLevel="0" collapsed="false">
      <c r="A12" s="0" t="s">
        <v>167</v>
      </c>
      <c r="B12" s="0" t="n">
        <v>48.03</v>
      </c>
      <c r="C12" s="0" t="n">
        <v>80.22</v>
      </c>
      <c r="D12" s="0" t="n">
        <v>32.19</v>
      </c>
      <c r="E12" s="0" t="n">
        <v>20</v>
      </c>
      <c r="F12" s="0" t="n">
        <v>56.85</v>
      </c>
      <c r="G12" s="0" t="n">
        <v>-23.37</v>
      </c>
      <c r="I12" s="0" t="n">
        <v>54.75</v>
      </c>
      <c r="J12" s="0" t="n">
        <v>-2.1</v>
      </c>
    </row>
    <row r="13" customFormat="false" ht="12.75" hidden="false" customHeight="false" outlineLevel="0" collapsed="false">
      <c r="A13" s="0" t="s">
        <v>168</v>
      </c>
      <c r="B13" s="0" t="n">
        <v>53.47</v>
      </c>
      <c r="C13" s="0" t="n">
        <v>106.38</v>
      </c>
      <c r="D13" s="0" t="n">
        <v>52.91</v>
      </c>
      <c r="E13" s="0" t="n">
        <v>46</v>
      </c>
      <c r="F13" s="0" t="n">
        <v>69.31</v>
      </c>
      <c r="G13" s="0" t="n">
        <v>-37.07</v>
      </c>
      <c r="I13" s="0" t="n">
        <v>62.05</v>
      </c>
      <c r="J13" s="0" t="n">
        <v>-7.26</v>
      </c>
    </row>
    <row r="14" customFormat="false" ht="12.75" hidden="false" customHeight="false" outlineLevel="0" collapsed="false">
      <c r="A14" s="0" t="s">
        <v>169</v>
      </c>
      <c r="B14" s="0" t="n">
        <v>77.67</v>
      </c>
      <c r="C14" s="0" t="n">
        <v>118.29</v>
      </c>
      <c r="D14" s="0" t="n">
        <v>40.62</v>
      </c>
      <c r="F14" s="0" t="n">
        <v>33.82</v>
      </c>
      <c r="G14" s="0" t="n">
        <v>-84.47</v>
      </c>
      <c r="I14" s="0" t="n">
        <v>18.25</v>
      </c>
      <c r="J14" s="0" t="n">
        <v>-15.57</v>
      </c>
    </row>
    <row r="15" customFormat="false" ht="12.75" hidden="false" customHeight="false" outlineLevel="0" collapsed="false">
      <c r="A15" s="0" t="s">
        <v>170</v>
      </c>
      <c r="B15" s="0" t="n">
        <v>41.34</v>
      </c>
      <c r="C15" s="0" t="n">
        <v>74.83</v>
      </c>
      <c r="D15" s="0" t="n">
        <v>33.49</v>
      </c>
      <c r="F15" s="0" t="n">
        <v>54.64</v>
      </c>
      <c r="G15" s="0" t="n">
        <v>-20.19</v>
      </c>
      <c r="I15" s="0" t="n">
        <v>41.71</v>
      </c>
      <c r="J15" s="0" t="n">
        <v>-12.93</v>
      </c>
    </row>
    <row r="16" customFormat="false" ht="12.75" hidden="false" customHeight="false" outlineLevel="0" collapsed="false">
      <c r="A16" s="0" t="s">
        <v>171</v>
      </c>
      <c r="B16" s="0" t="n">
        <v>55.64</v>
      </c>
      <c r="C16" s="0" t="n">
        <v>121.28</v>
      </c>
      <c r="D16" s="0" t="n">
        <v>65.64</v>
      </c>
      <c r="E16" s="0" t="n">
        <v>41</v>
      </c>
      <c r="F16" s="0" t="n">
        <v>75.43</v>
      </c>
      <c r="G16" s="0" t="n">
        <v>-45.85</v>
      </c>
      <c r="I16" s="0" t="n">
        <v>53.2</v>
      </c>
      <c r="J16" s="0" t="n">
        <v>-22.23</v>
      </c>
    </row>
    <row r="17" customFormat="false" ht="12.75" hidden="false" customHeight="false" outlineLevel="0" collapsed="false">
      <c r="A17" s="0" t="s">
        <v>172</v>
      </c>
      <c r="B17" s="0" t="n">
        <v>63.41</v>
      </c>
      <c r="C17" s="0" t="n">
        <v>104.64</v>
      </c>
      <c r="D17" s="0" t="n">
        <v>41.23</v>
      </c>
      <c r="E17" s="0" t="n">
        <v>25</v>
      </c>
      <c r="F17" s="0" t="n">
        <v>68.87</v>
      </c>
      <c r="G17" s="0" t="n">
        <v>-35.77</v>
      </c>
      <c r="I17" s="0" t="n">
        <v>39.24</v>
      </c>
      <c r="J17" s="0" t="n">
        <v>-29.63</v>
      </c>
    </row>
    <row r="18" customFormat="false" ht="12.75" hidden="false" customHeight="false" outlineLevel="0" collapsed="false">
      <c r="A18" s="0" t="s">
        <v>173</v>
      </c>
      <c r="B18" s="0" t="n">
        <v>30.63</v>
      </c>
      <c r="C18" s="0" t="n">
        <v>67.27</v>
      </c>
      <c r="D18" s="0" t="n">
        <v>36.64</v>
      </c>
      <c r="F18" s="0" t="n">
        <v>45.68</v>
      </c>
      <c r="G18" s="0" t="n">
        <v>-21.59</v>
      </c>
      <c r="I18" s="0" t="n">
        <v>50.04</v>
      </c>
      <c r="J18" s="0" t="n">
        <v>4.36</v>
      </c>
    </row>
    <row r="19" customFormat="false" ht="12.75" hidden="false" customHeight="false" outlineLevel="0" collapsed="false">
      <c r="A19" s="0" t="s">
        <v>174</v>
      </c>
      <c r="B19" s="0" t="n">
        <v>64.23</v>
      </c>
      <c r="C19" s="0" t="n">
        <v>100.94</v>
      </c>
      <c r="D19" s="0" t="n">
        <v>36.71</v>
      </c>
      <c r="F19" s="0" t="n">
        <v>60.01</v>
      </c>
      <c r="G19" s="0" t="n">
        <v>-40.93</v>
      </c>
      <c r="I19" s="0" t="n">
        <v>67.59</v>
      </c>
      <c r="J19" s="0" t="n">
        <v>7.58</v>
      </c>
    </row>
    <row r="20" customFormat="false" ht="12.75" hidden="false" customHeight="false" outlineLevel="0" collapsed="false">
      <c r="A20" s="0" t="s">
        <v>175</v>
      </c>
      <c r="B20" s="0" t="n">
        <v>43.52</v>
      </c>
      <c r="C20" s="0" t="n">
        <v>65.64</v>
      </c>
      <c r="D20" s="0" t="n">
        <v>22.12</v>
      </c>
      <c r="F20" s="0" t="n">
        <v>55.51</v>
      </c>
      <c r="G20" s="0" t="n">
        <v>-10.13</v>
      </c>
      <c r="I20" s="0" t="n">
        <v>38.71</v>
      </c>
      <c r="J20" s="0" t="n">
        <v>-16.8</v>
      </c>
    </row>
    <row r="21" customFormat="false" ht="12.75" hidden="false" customHeight="false" outlineLevel="0" collapsed="false">
      <c r="A21" s="0" t="s">
        <v>176</v>
      </c>
      <c r="B21" s="0" t="n">
        <v>76.3</v>
      </c>
      <c r="C21" s="0" t="n">
        <v>81.85</v>
      </c>
      <c r="D21" s="0" t="n">
        <v>5.55</v>
      </c>
      <c r="F21" s="0" t="n">
        <v>53.63</v>
      </c>
      <c r="G21" s="0" t="n">
        <v>-28.22</v>
      </c>
      <c r="I21" s="0" t="n">
        <v>80.73</v>
      </c>
      <c r="J21" s="0" t="n">
        <v>27.1</v>
      </c>
    </row>
    <row r="22" customFormat="false" ht="12.75" hidden="false" customHeight="false" outlineLevel="0" collapsed="false">
      <c r="A22" s="0" t="s">
        <v>177</v>
      </c>
      <c r="B22" s="0" t="n">
        <v>44.65</v>
      </c>
      <c r="C22" s="0" t="n">
        <v>66.79</v>
      </c>
      <c r="D22" s="0" t="n">
        <v>22.14</v>
      </c>
      <c r="F22" s="0" t="n">
        <v>67.37</v>
      </c>
      <c r="G22" s="0" t="n">
        <v>0.58</v>
      </c>
      <c r="I22" s="0" t="n">
        <v>30.22</v>
      </c>
      <c r="J22" s="0" t="n">
        <v>-37.15</v>
      </c>
    </row>
    <row r="23" customFormat="false" ht="12.75" hidden="false" customHeight="false" outlineLevel="0" collapsed="false">
      <c r="A23" s="0" t="s">
        <v>178</v>
      </c>
      <c r="B23" s="0" t="n">
        <v>52.38</v>
      </c>
      <c r="C23" s="0" t="n">
        <v>80.87</v>
      </c>
      <c r="D23" s="0" t="n">
        <v>28.49</v>
      </c>
      <c r="F23" s="0" t="n">
        <v>55.72</v>
      </c>
      <c r="G23" s="0" t="n">
        <v>-25.15</v>
      </c>
      <c r="I23" s="0" t="n">
        <v>59.64</v>
      </c>
      <c r="J23" s="0" t="n">
        <v>3.92</v>
      </c>
    </row>
    <row r="24" customFormat="false" ht="12.75" hidden="false" customHeight="false" outlineLevel="0" collapsed="false">
      <c r="A24" s="0" t="s">
        <v>179</v>
      </c>
      <c r="B24" s="0" t="n">
        <v>71.95</v>
      </c>
      <c r="C24" s="0" t="n">
        <v>95.23</v>
      </c>
      <c r="D24" s="0" t="n">
        <v>23.28</v>
      </c>
      <c r="F24" s="0" t="n">
        <v>63.77</v>
      </c>
      <c r="G24" s="0" t="n">
        <v>-31.46</v>
      </c>
      <c r="I24" s="0" t="n">
        <v>76.12</v>
      </c>
      <c r="J24" s="0" t="n">
        <v>12.35</v>
      </c>
    </row>
    <row r="25" customFormat="false" ht="12.75" hidden="false" customHeight="false" outlineLevel="0" collapsed="false">
      <c r="A25" s="0" t="s">
        <v>180</v>
      </c>
      <c r="B25" s="0" t="n">
        <v>66.25</v>
      </c>
      <c r="C25" s="0" t="n">
        <v>116.38</v>
      </c>
      <c r="D25" s="0" t="n">
        <v>50.13</v>
      </c>
      <c r="E25" s="0" t="n">
        <v>36</v>
      </c>
      <c r="F25" s="0" t="n">
        <v>66.89</v>
      </c>
      <c r="G25" s="0" t="n">
        <v>-49.49</v>
      </c>
      <c r="I25" s="0" t="n">
        <v>59.64</v>
      </c>
      <c r="J25" s="0" t="n">
        <v>-7.25</v>
      </c>
    </row>
    <row r="26" customFormat="false" ht="12.75" hidden="false" customHeight="false" outlineLevel="0" collapsed="false">
      <c r="A26" s="0" t="s">
        <v>181</v>
      </c>
      <c r="B26" s="0" t="n">
        <v>40.69</v>
      </c>
      <c r="C26" s="0" t="n">
        <v>57.11</v>
      </c>
      <c r="D26" s="0" t="n">
        <v>16.42</v>
      </c>
      <c r="F26" s="0" t="n">
        <v>42.73</v>
      </c>
      <c r="G26" s="0" t="n">
        <v>-14.38</v>
      </c>
      <c r="I26" s="0" t="n">
        <v>47.03</v>
      </c>
      <c r="J26" s="0" t="n">
        <v>4.3</v>
      </c>
    </row>
    <row r="27" customFormat="false" ht="12.75" hidden="false" customHeight="false" outlineLevel="0" collapsed="false">
      <c r="A27" s="0" t="s">
        <v>182</v>
      </c>
      <c r="B27" s="0" t="n">
        <v>60.64</v>
      </c>
      <c r="C27" s="0" t="n">
        <v>102.78</v>
      </c>
      <c r="D27" s="0" t="n">
        <v>42.14</v>
      </c>
      <c r="E27" s="0" t="n">
        <v>23</v>
      </c>
      <c r="F27" s="0" t="n">
        <v>71.34</v>
      </c>
      <c r="G27" s="0" t="n">
        <v>-31.44</v>
      </c>
      <c r="I27" s="0" t="n">
        <v>61.9</v>
      </c>
      <c r="J27" s="0" t="n">
        <v>-9.44</v>
      </c>
    </row>
    <row r="28" customFormat="false" ht="12.75" hidden="false" customHeight="false" outlineLevel="0" collapsed="false">
      <c r="A28" s="0" t="s">
        <v>183</v>
      </c>
      <c r="B28" s="0" t="n">
        <v>38.67</v>
      </c>
      <c r="C28" s="0" t="n">
        <v>56.29</v>
      </c>
      <c r="D28" s="0" t="n">
        <v>17.62</v>
      </c>
      <c r="F28" s="0" t="n">
        <v>45.84</v>
      </c>
      <c r="G28" s="0" t="n">
        <v>-10.45</v>
      </c>
      <c r="I28" s="0" t="n">
        <v>59</v>
      </c>
      <c r="J28" s="0" t="n">
        <v>13.16</v>
      </c>
    </row>
    <row r="29" customFormat="false" ht="12.75" hidden="false" customHeight="false" outlineLevel="0" collapsed="false">
      <c r="A29" s="0" t="s">
        <v>184</v>
      </c>
      <c r="B29" s="0" t="n">
        <v>55.15</v>
      </c>
      <c r="C29" s="0" t="n">
        <v>85.12</v>
      </c>
      <c r="D29" s="0" t="n">
        <v>29.97</v>
      </c>
      <c r="F29" s="0" t="n">
        <v>60.34</v>
      </c>
      <c r="G29" s="0" t="n">
        <v>-24.78</v>
      </c>
      <c r="I29" s="0" t="n">
        <v>65.97</v>
      </c>
      <c r="J29" s="0" t="n">
        <v>5.63</v>
      </c>
    </row>
    <row r="30" customFormat="false" ht="12.75" hidden="false" customHeight="false" outlineLevel="0" collapsed="false">
      <c r="A30" s="0" t="s">
        <v>185</v>
      </c>
      <c r="B30" s="0" t="n">
        <v>63.37</v>
      </c>
      <c r="C30" s="0" t="n">
        <v>127.48</v>
      </c>
      <c r="D30" s="0" t="n">
        <v>64.11</v>
      </c>
      <c r="E30" s="0" t="n">
        <v>27</v>
      </c>
      <c r="F30" s="0" t="n">
        <v>91.47</v>
      </c>
      <c r="G30" s="0" t="n">
        <v>-36.01</v>
      </c>
      <c r="I30" s="0" t="n">
        <v>78.86</v>
      </c>
      <c r="J30" s="0" t="n">
        <v>-12.61</v>
      </c>
    </row>
    <row r="31" customFormat="false" ht="12.75" hidden="false" customHeight="false" outlineLevel="0" collapsed="false">
      <c r="A31" s="0" t="s">
        <v>186</v>
      </c>
      <c r="B31" s="0" t="n">
        <v>45.04</v>
      </c>
      <c r="C31" s="0" t="n">
        <v>73.31</v>
      </c>
      <c r="D31" s="0" t="n">
        <v>28.27</v>
      </c>
      <c r="F31" s="0" t="n">
        <v>58.51</v>
      </c>
      <c r="G31" s="0" t="n">
        <v>-14.8</v>
      </c>
      <c r="I31" s="0" t="n">
        <v>60.93</v>
      </c>
      <c r="J31" s="0" t="n">
        <v>2.42</v>
      </c>
    </row>
    <row r="32" customFormat="false" ht="12.75" hidden="false" customHeight="false" outlineLevel="0" collapsed="false">
      <c r="A32" s="0" t="s">
        <v>187</v>
      </c>
      <c r="B32" s="0" t="n">
        <v>50.31</v>
      </c>
      <c r="C32" s="0" t="n">
        <v>92.46</v>
      </c>
      <c r="D32" s="0" t="n">
        <v>42.15</v>
      </c>
      <c r="F32" s="0" t="n">
        <v>82.18</v>
      </c>
      <c r="G32" s="0" t="n">
        <v>-10.28</v>
      </c>
      <c r="I32" s="0" t="n">
        <v>60.5</v>
      </c>
      <c r="J32" s="0" t="n">
        <v>-21.68</v>
      </c>
    </row>
    <row r="33" customFormat="false" ht="12.75" hidden="false" customHeight="false" outlineLevel="0" collapsed="false">
      <c r="A33" s="0" t="s">
        <v>188</v>
      </c>
      <c r="B33" s="0" t="n">
        <v>19.48</v>
      </c>
      <c r="C33" s="0" t="n">
        <v>24.86</v>
      </c>
      <c r="D33" s="0" t="n">
        <v>5.38</v>
      </c>
      <c r="F33" s="0" t="n">
        <v>37.26</v>
      </c>
      <c r="G33" s="0" t="n">
        <v>12.4</v>
      </c>
      <c r="I33" s="0" t="n">
        <v>40.91</v>
      </c>
      <c r="J33" s="0" t="n">
        <v>3.65</v>
      </c>
    </row>
    <row r="34" customFormat="false" ht="12.75" hidden="false" customHeight="false" outlineLevel="0" collapsed="false">
      <c r="A34" s="0" t="s">
        <v>189</v>
      </c>
      <c r="B34" s="0" t="n">
        <v>48.4</v>
      </c>
      <c r="C34" s="0" t="n">
        <v>110.08</v>
      </c>
      <c r="D34" s="0" t="n">
        <v>61.68</v>
      </c>
      <c r="E34" s="0" t="n">
        <v>30</v>
      </c>
      <c r="F34" s="0" t="n">
        <v>80.14</v>
      </c>
      <c r="G34" s="0" t="n">
        <v>-29.94</v>
      </c>
      <c r="I34" s="0" t="n">
        <v>68.76</v>
      </c>
      <c r="J34" s="0" t="n">
        <v>-11.38</v>
      </c>
    </row>
    <row r="35" customFormat="false" ht="12.75" hidden="false" customHeight="false" outlineLevel="0" collapsed="false">
      <c r="A35" s="0" t="s">
        <v>190</v>
      </c>
      <c r="B35" s="0" t="n">
        <v>53.57</v>
      </c>
      <c r="C35" s="0" t="n">
        <v>71.79</v>
      </c>
      <c r="D35" s="0" t="n">
        <v>18.22</v>
      </c>
      <c r="F35" s="0" t="n">
        <v>66.14</v>
      </c>
      <c r="G35" s="0" t="n">
        <v>-5.65</v>
      </c>
      <c r="I35" s="0" t="n">
        <v>72.96</v>
      </c>
      <c r="J35" s="0" t="n">
        <v>6.82</v>
      </c>
    </row>
    <row r="36" customFormat="false" ht="12.75" hidden="false" customHeight="false" outlineLevel="0" collapsed="false">
      <c r="A36" s="0" t="s">
        <v>191</v>
      </c>
      <c r="B36" s="0" t="n">
        <v>19.04</v>
      </c>
      <c r="C36" s="0" t="n">
        <v>35.31</v>
      </c>
      <c r="D36" s="0" t="n">
        <v>16.27</v>
      </c>
      <c r="F36" s="0" t="n">
        <v>29.69</v>
      </c>
      <c r="G36" s="0" t="n">
        <v>-5.62</v>
      </c>
      <c r="I36" s="0" t="n">
        <v>41.39</v>
      </c>
      <c r="J36" s="0" t="n">
        <v>11.7</v>
      </c>
    </row>
    <row r="37" customFormat="false" ht="12.75" hidden="false" customHeight="false" outlineLevel="0" collapsed="false">
      <c r="A37" s="0" t="s">
        <v>192</v>
      </c>
      <c r="B37" s="0" t="n">
        <v>34.6</v>
      </c>
      <c r="C37" s="0" t="n">
        <v>38.08</v>
      </c>
      <c r="D37" s="0" t="n">
        <v>3.48</v>
      </c>
      <c r="F37" s="0" t="n">
        <v>30.66</v>
      </c>
      <c r="G37" s="0" t="n">
        <v>-7.42</v>
      </c>
      <c r="I37" s="0" t="n">
        <v>39.19</v>
      </c>
      <c r="J37" s="0" t="n">
        <v>8.53</v>
      </c>
    </row>
    <row r="38" customFormat="false" ht="12.75" hidden="false" customHeight="false" outlineLevel="0" collapsed="false">
      <c r="A38" s="0" t="s">
        <v>193</v>
      </c>
      <c r="B38" s="0" t="n">
        <v>30.95</v>
      </c>
      <c r="C38" s="0" t="n">
        <v>34.27</v>
      </c>
      <c r="D38" s="0" t="n">
        <v>3.32</v>
      </c>
      <c r="F38" s="0" t="n">
        <v>28.88</v>
      </c>
      <c r="G38" s="0" t="n">
        <v>-5.39</v>
      </c>
      <c r="I38" s="0" t="n">
        <v>34.73</v>
      </c>
      <c r="J38" s="0" t="n">
        <v>5.85</v>
      </c>
    </row>
    <row r="39" customFormat="false" ht="12.75" hidden="false" customHeight="false" outlineLevel="0" collapsed="false">
      <c r="A39" s="0" t="s">
        <v>194</v>
      </c>
      <c r="B39" s="0" t="n">
        <v>46.45</v>
      </c>
      <c r="C39" s="0" t="n">
        <v>68.85</v>
      </c>
      <c r="D39" s="0" t="n">
        <v>22.4</v>
      </c>
      <c r="F39" s="0" t="n">
        <v>52.29</v>
      </c>
      <c r="G39" s="0" t="n">
        <v>-16.56</v>
      </c>
      <c r="I39" s="0" t="n">
        <v>50.24</v>
      </c>
      <c r="J39" s="0" t="n">
        <v>-2.05</v>
      </c>
    </row>
    <row r="40" customFormat="false" ht="12.75" hidden="false" customHeight="false" outlineLevel="0" collapsed="false">
      <c r="A40" s="0" t="s">
        <v>195</v>
      </c>
      <c r="B40" s="0" t="n">
        <v>26.66</v>
      </c>
      <c r="C40" s="0" t="n">
        <v>29.88</v>
      </c>
      <c r="D40" s="0" t="n">
        <v>3.22</v>
      </c>
      <c r="E40" s="9"/>
      <c r="F40" s="34" t="n">
        <v>23.13</v>
      </c>
      <c r="G40" s="0" t="n">
        <v>-6.75</v>
      </c>
      <c r="I40" s="0" t="n">
        <v>27.78</v>
      </c>
      <c r="J40" s="0" t="n">
        <v>4.65</v>
      </c>
    </row>
    <row r="41" customFormat="false" ht="12.75" hidden="false" customHeight="false" outlineLevel="0" collapsed="false">
      <c r="A41" s="9" t="s">
        <v>140</v>
      </c>
      <c r="B41" s="9" t="n">
        <f aca="false">SUM(B5:B40)</f>
        <v>2175.21</v>
      </c>
      <c r="C41" s="9" t="n">
        <f aca="false">SUM(C5:C40)</f>
        <v>3477.56</v>
      </c>
      <c r="D41" s="9" t="n">
        <f aca="false">SUM(D5:D40)</f>
        <v>1302.35</v>
      </c>
      <c r="E41" s="9" t="n">
        <f aca="false">SUM(E5:E40)</f>
        <v>298</v>
      </c>
      <c r="F41" s="9" t="n">
        <f aca="false">SUM(F5:F40)</f>
        <v>2491.37</v>
      </c>
      <c r="G41" s="9" t="n">
        <f aca="false">SUM(G5:G40)</f>
        <v>-986.19</v>
      </c>
      <c r="I41" s="9" t="n">
        <f aca="false">SUM(I5:I40)</f>
        <v>2275.68</v>
      </c>
      <c r="J41" s="9" t="n">
        <f aca="false">SUM(J5:J40)</f>
        <v>-215.28</v>
      </c>
    </row>
    <row r="42" customFormat="false" ht="12.75" hidden="false" customHeight="false" outlineLevel="0" collapsed="false">
      <c r="A42" s="9"/>
      <c r="B42" s="9"/>
      <c r="C42" s="9"/>
      <c r="D42" s="9"/>
      <c r="E42" s="9"/>
    </row>
    <row r="44" customFormat="false" ht="12.75" hidden="false" customHeight="false" outlineLevel="0" collapsed="false">
      <c r="A44" s="33" t="s">
        <v>196</v>
      </c>
      <c r="B44" s="33"/>
      <c r="E44" s="0" t="s">
        <v>100</v>
      </c>
    </row>
    <row r="45" customFormat="false" ht="12.75" hidden="false" customHeight="false" outlineLevel="0" collapsed="false">
      <c r="A45" s="0" t="s">
        <v>197</v>
      </c>
      <c r="B45" s="0" t="n">
        <v>142.55</v>
      </c>
      <c r="C45" s="0" t="n">
        <v>194.8</v>
      </c>
      <c r="D45" s="0" t="n">
        <v>52.25</v>
      </c>
      <c r="F45" s="0" t="n">
        <v>109.3</v>
      </c>
      <c r="G45" s="0" t="n">
        <v>-85.5</v>
      </c>
      <c r="I45" s="0" t="n">
        <v>261.3</v>
      </c>
      <c r="J45" s="0" t="n">
        <v>152</v>
      </c>
    </row>
    <row r="46" customFormat="false" ht="12.75" hidden="false" customHeight="false" outlineLevel="0" collapsed="false">
      <c r="A46" s="0" t="s">
        <v>161</v>
      </c>
      <c r="B46" s="0" t="n">
        <v>669.55</v>
      </c>
      <c r="C46" s="0" t="n">
        <v>564.55</v>
      </c>
      <c r="D46" s="0" t="n">
        <v>-105</v>
      </c>
      <c r="F46" s="0" t="n">
        <v>417.55</v>
      </c>
      <c r="G46" s="0" t="n">
        <v>-147</v>
      </c>
      <c r="I46" s="0" t="n">
        <v>554.05</v>
      </c>
      <c r="J46" s="0" t="n">
        <v>136.5</v>
      </c>
    </row>
    <row r="47" customFormat="false" ht="12.75" hidden="false" customHeight="false" outlineLevel="0" collapsed="false">
      <c r="A47" s="0" t="s">
        <v>198</v>
      </c>
      <c r="B47" s="0" t="n">
        <v>175.8</v>
      </c>
      <c r="C47" s="0" t="n">
        <v>223.3</v>
      </c>
      <c r="D47" s="0" t="n">
        <v>47.5</v>
      </c>
      <c r="F47" s="0" t="n">
        <v>232.8</v>
      </c>
      <c r="G47" s="0" t="n">
        <v>9.5</v>
      </c>
      <c r="I47" s="0" t="n">
        <v>275.55</v>
      </c>
      <c r="J47" s="0" t="n">
        <v>42.75</v>
      </c>
    </row>
    <row r="48" customFormat="false" ht="12.75" hidden="false" customHeight="false" outlineLevel="0" collapsed="false">
      <c r="A48" s="0" t="s">
        <v>199</v>
      </c>
      <c r="B48" s="0" t="n">
        <v>127.34</v>
      </c>
      <c r="C48" s="0" t="n">
        <v>141.59</v>
      </c>
      <c r="D48" s="0" t="n">
        <v>14.25</v>
      </c>
      <c r="F48" s="0" t="n">
        <v>94.09</v>
      </c>
      <c r="G48" s="0" t="n">
        <v>-47.5</v>
      </c>
      <c r="I48" s="0" t="n">
        <v>165.34</v>
      </c>
      <c r="J48" s="0" t="n">
        <v>71.25</v>
      </c>
    </row>
    <row r="49" customFormat="false" ht="12.75" hidden="false" customHeight="false" outlineLevel="0" collapsed="false">
      <c r="A49" s="0" t="s">
        <v>200</v>
      </c>
      <c r="B49" s="0" t="n">
        <v>66.55</v>
      </c>
      <c r="C49" s="0" t="n">
        <v>95.05</v>
      </c>
      <c r="D49" s="0" t="n">
        <v>28.5</v>
      </c>
      <c r="F49" s="0" t="n">
        <v>85.55</v>
      </c>
      <c r="G49" s="0" t="n">
        <v>-9.5</v>
      </c>
      <c r="I49" s="0" t="n">
        <v>114.05</v>
      </c>
      <c r="J49" s="0" t="n">
        <v>28.5</v>
      </c>
    </row>
    <row r="50" customFormat="false" ht="12.75" hidden="false" customHeight="false" outlineLevel="0" collapsed="false">
      <c r="A50" s="0" t="s">
        <v>201</v>
      </c>
      <c r="B50" s="0" t="n">
        <v>51.34</v>
      </c>
      <c r="C50" s="0" t="n">
        <v>51.34</v>
      </c>
      <c r="D50" s="0" t="n">
        <v>0</v>
      </c>
      <c r="E50" s="34"/>
      <c r="F50" s="12" t="n">
        <v>46.59</v>
      </c>
      <c r="G50" s="0" t="n">
        <v>-4.75</v>
      </c>
      <c r="I50" s="0" t="n">
        <v>51.34</v>
      </c>
      <c r="J50" s="0" t="n">
        <v>4.75</v>
      </c>
    </row>
    <row r="51" customFormat="false" ht="12.75" hidden="false" customHeight="false" outlineLevel="0" collapsed="false">
      <c r="A51" s="9" t="s">
        <v>140</v>
      </c>
      <c r="B51" s="9" t="n">
        <f aca="false">SUM(B45:B50)</f>
        <v>1233.13</v>
      </c>
      <c r="C51" s="9" t="n">
        <f aca="false">SUM(C45:C50)</f>
        <v>1270.63</v>
      </c>
      <c r="D51" s="9" t="n">
        <f aca="false">SUM(D45:D50)</f>
        <v>37.5</v>
      </c>
      <c r="E51" s="9"/>
      <c r="F51" s="9" t="n">
        <f aca="false">SUM(F45:F50)</f>
        <v>985.88</v>
      </c>
      <c r="G51" s="9" t="n">
        <f aca="false">SUM(G45:G50)</f>
        <v>-284.75</v>
      </c>
      <c r="I51" s="9" t="n">
        <f aca="false">SUM(I45:I50)</f>
        <v>1421.63</v>
      </c>
      <c r="J51" s="9" t="n">
        <f aca="false">SUM(J45:J50)</f>
        <v>435.75</v>
      </c>
    </row>
    <row r="54" customFormat="false" ht="12.75" hidden="false" customHeight="false" outlineLevel="0" collapsed="false">
      <c r="A54" s="33" t="s">
        <v>202</v>
      </c>
      <c r="B54" s="33"/>
    </row>
    <row r="55" customFormat="false" ht="12.75" hidden="false" customHeight="false" outlineLevel="0" collapsed="false">
      <c r="A55" s="0" t="s">
        <v>203</v>
      </c>
      <c r="B55" s="0" t="n">
        <v>15.92</v>
      </c>
      <c r="C55" s="0" t="n">
        <v>30.96</v>
      </c>
      <c r="D55" s="0" t="n">
        <v>15.04</v>
      </c>
      <c r="F55" s="0" t="n">
        <v>48.5</v>
      </c>
      <c r="G55" s="0" t="n">
        <v>17.54</v>
      </c>
      <c r="I55" s="0" t="n">
        <v>28.27</v>
      </c>
      <c r="J55" s="0" t="n">
        <v>-20.23</v>
      </c>
    </row>
    <row r="56" customFormat="false" ht="12.75" hidden="false" customHeight="false" outlineLevel="0" collapsed="false">
      <c r="A56" s="0" t="s">
        <v>192</v>
      </c>
      <c r="B56" s="0" t="n">
        <v>30.25</v>
      </c>
      <c r="C56" s="0" t="n">
        <v>34.55</v>
      </c>
      <c r="D56" s="0" t="n">
        <v>4.3</v>
      </c>
      <c r="F56" s="0" t="n">
        <v>41.68</v>
      </c>
      <c r="G56" s="0" t="n">
        <v>7.13</v>
      </c>
      <c r="I56" s="0" t="n">
        <v>18.64</v>
      </c>
      <c r="J56" s="0" t="n">
        <v>-23.04</v>
      </c>
    </row>
    <row r="57" customFormat="false" ht="12.75" hidden="false" customHeight="false" outlineLevel="0" collapsed="false">
      <c r="A57" s="0" t="s">
        <v>193</v>
      </c>
      <c r="B57" s="0" t="n">
        <v>43.93</v>
      </c>
      <c r="C57" s="0" t="n">
        <v>45.13</v>
      </c>
      <c r="D57" s="0" t="n">
        <v>1.2</v>
      </c>
      <c r="F57" s="0" t="n">
        <v>49.89</v>
      </c>
      <c r="G57" s="0" t="n">
        <v>4.76</v>
      </c>
      <c r="I57" s="0" t="n">
        <v>32.72</v>
      </c>
      <c r="J57" s="0" t="n">
        <v>-17.17</v>
      </c>
    </row>
    <row r="58" customFormat="false" ht="12.75" hidden="false" customHeight="false" outlineLevel="0" collapsed="false">
      <c r="A58" s="0" t="s">
        <v>194</v>
      </c>
      <c r="B58" s="0" t="n">
        <v>29.17</v>
      </c>
      <c r="C58" s="0" t="n">
        <v>44.23</v>
      </c>
      <c r="D58" s="0" t="n">
        <v>15.06</v>
      </c>
      <c r="F58" s="0" t="n">
        <v>76.43</v>
      </c>
      <c r="G58" s="0" t="n">
        <v>32.2</v>
      </c>
      <c r="I58" s="0" t="n">
        <v>0</v>
      </c>
      <c r="J58" s="0" t="n">
        <v>0</v>
      </c>
    </row>
    <row r="59" customFormat="false" ht="12.75" hidden="false" customHeight="false" outlineLevel="0" collapsed="false">
      <c r="A59" s="0" t="s">
        <v>204</v>
      </c>
      <c r="B59" s="0" t="n">
        <v>26.38</v>
      </c>
      <c r="C59" s="0" t="n">
        <v>29.25</v>
      </c>
      <c r="D59" s="0" t="n">
        <v>2.87</v>
      </c>
      <c r="E59" s="34"/>
      <c r="F59" s="12" t="n">
        <v>24.03</v>
      </c>
      <c r="G59" s="12" t="n">
        <v>-5.22</v>
      </c>
      <c r="I59" s="0" t="n">
        <v>24.03</v>
      </c>
      <c r="J59" s="0" t="n">
        <v>0</v>
      </c>
    </row>
    <row r="60" customFormat="false" ht="12.75" hidden="false" customHeight="false" outlineLevel="0" collapsed="false">
      <c r="A60" s="9" t="s">
        <v>140</v>
      </c>
      <c r="B60" s="9" t="n">
        <f aca="false">SUM(B55:B59)</f>
        <v>145.65</v>
      </c>
      <c r="C60" s="9" t="n">
        <f aca="false">SUM(C55:C59)</f>
        <v>184.12</v>
      </c>
      <c r="D60" s="9" t="n">
        <f aca="false">SUM(D55:D59)</f>
        <v>38.47</v>
      </c>
      <c r="E60" s="9"/>
      <c r="F60" s="9" t="n">
        <f aca="false">SUM(F55:F59)</f>
        <v>240.53</v>
      </c>
      <c r="G60" s="9" t="n">
        <f aca="false">SUM(G55:G59)</f>
        <v>56.41</v>
      </c>
      <c r="I60" s="9" t="n">
        <f aca="false">SUM(I55:I59)</f>
        <v>103.66</v>
      </c>
      <c r="J60" s="0" t="n">
        <f aca="false">SUM(J55:J59)</f>
        <v>-60.44</v>
      </c>
    </row>
    <row r="61" customFormat="false" ht="12.75" hidden="false" customHeight="false" outlineLevel="0" collapsed="false">
      <c r="F61" s="12"/>
      <c r="I61" s="12"/>
    </row>
    <row r="67" customFormat="false" ht="12.75" hidden="false" customHeight="false" outlineLevel="0" collapsed="false">
      <c r="A67" s="0" t="s">
        <v>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0"/>
  <sheetViews>
    <sheetView showFormulas="false" showGridLines="true" showRowColHeaders="true" showZeros="false" rightToLeft="false" tabSelected="false" showOutlineSymbols="true" defaultGridColor="true" view="normal" topLeftCell="A108" colorId="64" zoomScale="100" zoomScaleNormal="100" zoomScalePageLayoutView="100" workbookViewId="0">
      <selection pane="topLeft" activeCell="A116" activeCellId="0" sqref="A1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69.13"/>
  </cols>
  <sheetData>
    <row r="1" customFormat="false" ht="12.75" hidden="false" customHeight="false" outlineLevel="0" collapsed="false">
      <c r="A1" s="9" t="s">
        <v>205</v>
      </c>
      <c r="B1" s="9" t="s">
        <v>206</v>
      </c>
      <c r="C1" s="9" t="s">
        <v>207</v>
      </c>
    </row>
    <row r="2" customFormat="false" ht="12.75" hidden="false" customHeight="false" outlineLevel="0" collapsed="false">
      <c r="A2" s="7" t="n">
        <v>36586</v>
      </c>
      <c r="B2" s="0" t="s">
        <v>208</v>
      </c>
      <c r="C2" s="0" t="s">
        <v>209</v>
      </c>
    </row>
    <row r="3" customFormat="false" ht="12.75" hidden="true" customHeight="false" outlineLevel="0" collapsed="false">
      <c r="C3" s="0" t="s">
        <v>210</v>
      </c>
    </row>
    <row r="4" customFormat="false" ht="12.75" hidden="false" customHeight="false" outlineLevel="0" collapsed="false">
      <c r="B4" s="0" t="s">
        <v>211</v>
      </c>
      <c r="C4" s="0" t="s">
        <v>212</v>
      </c>
    </row>
    <row r="5" customFormat="false" ht="12.75" hidden="true" customHeight="false" outlineLevel="0" collapsed="false"/>
    <row r="6" customFormat="false" ht="12.75" hidden="false" customHeight="false" outlineLevel="0" collapsed="false">
      <c r="A6" s="7" t="n">
        <v>36587</v>
      </c>
      <c r="B6" s="0" t="s">
        <v>213</v>
      </c>
      <c r="C6" s="0" t="s">
        <v>214</v>
      </c>
    </row>
    <row r="7" customFormat="false" ht="12.75" hidden="false" customHeight="false" outlineLevel="0" collapsed="false">
      <c r="B7" s="0" t="s">
        <v>208</v>
      </c>
      <c r="C7" s="0" t="s">
        <v>215</v>
      </c>
    </row>
    <row r="8" customFormat="false" ht="12.75" hidden="false" customHeight="false" outlineLevel="0" collapsed="false">
      <c r="C8" s="0" t="s">
        <v>216</v>
      </c>
    </row>
    <row r="9" customFormat="false" ht="12.75" hidden="false" customHeight="false" outlineLevel="0" collapsed="false">
      <c r="C9" s="0" t="s">
        <v>217</v>
      </c>
    </row>
    <row r="10" customFormat="false" ht="12.75" hidden="false" customHeight="false" outlineLevel="0" collapsed="false">
      <c r="A10" s="7" t="n">
        <v>36588</v>
      </c>
      <c r="B10" s="0" t="s">
        <v>218</v>
      </c>
      <c r="C10" s="0" t="s">
        <v>219</v>
      </c>
    </row>
    <row r="11" customFormat="false" ht="12.75" hidden="false" customHeight="false" outlineLevel="0" collapsed="false">
      <c r="C11" s="0" t="s">
        <v>220</v>
      </c>
    </row>
    <row r="12" customFormat="false" ht="12.75" hidden="false" customHeight="false" outlineLevel="0" collapsed="false">
      <c r="C12" s="0" t="s">
        <v>221</v>
      </c>
    </row>
    <row r="13" customFormat="false" ht="12.75" hidden="false" customHeight="false" outlineLevel="0" collapsed="false">
      <c r="B13" s="0" t="s">
        <v>208</v>
      </c>
      <c r="C13" s="0" t="s">
        <v>222</v>
      </c>
    </row>
    <row r="14" customFormat="false" ht="12.75" hidden="false" customHeight="false" outlineLevel="0" collapsed="false">
      <c r="C14" s="0" t="s">
        <v>223</v>
      </c>
    </row>
    <row r="15" customFormat="false" ht="12.75" hidden="false" customHeight="false" outlineLevel="0" collapsed="false">
      <c r="A15" s="7" t="n">
        <v>36591</v>
      </c>
      <c r="B15" s="0" t="s">
        <v>224</v>
      </c>
      <c r="C15" s="0" t="s">
        <v>225</v>
      </c>
    </row>
    <row r="16" customFormat="false" ht="12.75" hidden="false" customHeight="false" outlineLevel="0" collapsed="false">
      <c r="B16" s="0" t="s">
        <v>226</v>
      </c>
      <c r="C16" s="0" t="s">
        <v>227</v>
      </c>
    </row>
    <row r="17" customFormat="false" ht="12.75" hidden="true" customHeight="false" outlineLevel="0" collapsed="false"/>
    <row r="18" customFormat="false" ht="12.75" hidden="true" customHeight="false" outlineLevel="0" collapsed="false"/>
    <row r="19" customFormat="false" ht="12.75" hidden="true" customHeight="false" outlineLevel="0" collapsed="false"/>
    <row r="20" customFormat="false" ht="12.75" hidden="false" customHeight="false" outlineLevel="0" collapsed="false">
      <c r="B20" s="0" t="s">
        <v>228</v>
      </c>
      <c r="C20" s="0" t="s">
        <v>229</v>
      </c>
    </row>
    <row r="21" customFormat="false" ht="12.75" hidden="false" customHeight="false" outlineLevel="0" collapsed="false">
      <c r="C21" s="0" t="s">
        <v>230</v>
      </c>
    </row>
    <row r="22" customFormat="false" ht="12.75" hidden="false" customHeight="false" outlineLevel="0" collapsed="false">
      <c r="B22" s="0" t="s">
        <v>208</v>
      </c>
      <c r="C22" s="0" t="s">
        <v>231</v>
      </c>
    </row>
    <row r="23" customFormat="false" ht="12.75" hidden="false" customHeight="false" outlineLevel="0" collapsed="false">
      <c r="C23" s="0" t="s">
        <v>232</v>
      </c>
    </row>
    <row r="24" customFormat="false" ht="12.75" hidden="false" customHeight="false" outlineLevel="0" collapsed="false">
      <c r="A24" s="7" t="n">
        <v>36592</v>
      </c>
      <c r="B24" s="0" t="s">
        <v>233</v>
      </c>
      <c r="C24" s="0" t="s">
        <v>234</v>
      </c>
    </row>
    <row r="25" customFormat="false" ht="12.75" hidden="false" customHeight="false" outlineLevel="0" collapsed="false">
      <c r="C25" s="0" t="s">
        <v>235</v>
      </c>
    </row>
    <row r="26" customFormat="false" ht="12.75" hidden="false" customHeight="false" outlineLevel="0" collapsed="false">
      <c r="C26" s="0" t="s">
        <v>236</v>
      </c>
    </row>
    <row r="27" customFormat="false" ht="12.75" hidden="false" customHeight="false" outlineLevel="0" collapsed="false">
      <c r="B27" s="0" t="s">
        <v>237</v>
      </c>
      <c r="C27" s="0" t="s">
        <v>238</v>
      </c>
    </row>
    <row r="28" customFormat="false" ht="12.75" hidden="false" customHeight="false" outlineLevel="0" collapsed="false">
      <c r="C28" s="0" t="s">
        <v>239</v>
      </c>
    </row>
    <row r="29" customFormat="false" ht="12.75" hidden="false" customHeight="false" outlineLevel="0" collapsed="false">
      <c r="B29" s="0" t="s">
        <v>208</v>
      </c>
      <c r="C29" s="0" t="s">
        <v>240</v>
      </c>
    </row>
    <row r="30" customFormat="false" ht="12.75" hidden="false" customHeight="false" outlineLevel="0" collapsed="false">
      <c r="C30" s="0" t="s">
        <v>241</v>
      </c>
    </row>
    <row r="31" customFormat="false" ht="12.75" hidden="false" customHeight="false" outlineLevel="0" collapsed="false">
      <c r="B31" s="0" t="s">
        <v>242</v>
      </c>
      <c r="C31" s="0" t="s">
        <v>243</v>
      </c>
    </row>
    <row r="32" customFormat="false" ht="12.75" hidden="false" customHeight="false" outlineLevel="0" collapsed="false">
      <c r="A32" s="7" t="n">
        <v>36593</v>
      </c>
      <c r="B32" s="0" t="s">
        <v>244</v>
      </c>
      <c r="C32" s="0" t="s">
        <v>245</v>
      </c>
    </row>
    <row r="33" customFormat="false" ht="12.75" hidden="false" customHeight="false" outlineLevel="0" collapsed="false">
      <c r="C33" s="0" t="s">
        <v>246</v>
      </c>
    </row>
    <row r="34" customFormat="false" ht="12.75" hidden="false" customHeight="false" outlineLevel="0" collapsed="false">
      <c r="C34" s="0" t="s">
        <v>247</v>
      </c>
    </row>
    <row r="35" customFormat="false" ht="12.75" hidden="false" customHeight="false" outlineLevel="0" collapsed="false">
      <c r="C35" s="0" t="s">
        <v>248</v>
      </c>
    </row>
    <row r="36" customFormat="false" ht="12.75" hidden="false" customHeight="false" outlineLevel="0" collapsed="false">
      <c r="C36" s="0" t="s">
        <v>249</v>
      </c>
    </row>
    <row r="37" customFormat="false" ht="12.75" hidden="false" customHeight="false" outlineLevel="0" collapsed="false">
      <c r="C37" s="0" t="s">
        <v>250</v>
      </c>
    </row>
    <row r="38" customFormat="false" ht="12.75" hidden="false" customHeight="false" outlineLevel="0" collapsed="false">
      <c r="C38" s="0" t="s">
        <v>251</v>
      </c>
    </row>
    <row r="39" customFormat="false" ht="12.75" hidden="false" customHeight="false" outlineLevel="0" collapsed="false">
      <c r="B39" s="0" t="s">
        <v>252</v>
      </c>
      <c r="C39" s="0" t="s">
        <v>253</v>
      </c>
    </row>
    <row r="40" customFormat="false" ht="12.75" hidden="false" customHeight="false" outlineLevel="0" collapsed="false">
      <c r="B40" s="0" t="s">
        <v>254</v>
      </c>
      <c r="C40" s="0" t="s">
        <v>255</v>
      </c>
    </row>
    <row r="41" customFormat="false" ht="12.75" hidden="false" customHeight="false" outlineLevel="0" collapsed="false">
      <c r="A41" s="7" t="n">
        <v>36594</v>
      </c>
      <c r="B41" s="0" t="s">
        <v>208</v>
      </c>
      <c r="C41" s="0" t="s">
        <v>256</v>
      </c>
    </row>
    <row r="42" customFormat="false" ht="12.75" hidden="false" customHeight="false" outlineLevel="0" collapsed="false">
      <c r="C42" s="0" t="s">
        <v>257</v>
      </c>
    </row>
    <row r="43" customFormat="false" ht="12.75" hidden="false" customHeight="false" outlineLevel="0" collapsed="false">
      <c r="C43" s="0" t="s">
        <v>258</v>
      </c>
    </row>
    <row r="44" customFormat="false" ht="12.75" hidden="false" customHeight="false" outlineLevel="0" collapsed="false">
      <c r="B44" s="0" t="s">
        <v>244</v>
      </c>
      <c r="C44" s="0" t="s">
        <v>259</v>
      </c>
    </row>
    <row r="45" customFormat="false" ht="12.75" hidden="false" customHeight="false" outlineLevel="0" collapsed="false">
      <c r="B45" s="0" t="s">
        <v>260</v>
      </c>
      <c r="C45" s="0" t="s">
        <v>261</v>
      </c>
    </row>
    <row r="46" customFormat="false" ht="12.75" hidden="false" customHeight="false" outlineLevel="0" collapsed="false">
      <c r="C46" s="0" t="s">
        <v>262</v>
      </c>
    </row>
    <row r="47" customFormat="false" ht="12.75" hidden="false" customHeight="false" outlineLevel="0" collapsed="false">
      <c r="B47" s="0" t="s">
        <v>263</v>
      </c>
      <c r="C47" s="0" t="s">
        <v>264</v>
      </c>
    </row>
    <row r="48" customFormat="false" ht="12.75" hidden="false" customHeight="false" outlineLevel="0" collapsed="false">
      <c r="C48" s="0" t="s">
        <v>265</v>
      </c>
    </row>
    <row r="49" customFormat="false" ht="12.75" hidden="false" customHeight="false" outlineLevel="0" collapsed="false">
      <c r="A49" s="7" t="n">
        <v>36595</v>
      </c>
      <c r="B49" s="0" t="s">
        <v>252</v>
      </c>
      <c r="C49" s="0" t="s">
        <v>266</v>
      </c>
    </row>
    <row r="50" customFormat="false" ht="12.75" hidden="false" customHeight="false" outlineLevel="0" collapsed="false">
      <c r="B50" s="0" t="s">
        <v>260</v>
      </c>
      <c r="C50" s="0" t="s">
        <v>267</v>
      </c>
    </row>
    <row r="51" customFormat="false" ht="12.75" hidden="false" customHeight="false" outlineLevel="0" collapsed="false">
      <c r="B51" s="0" t="s">
        <v>268</v>
      </c>
      <c r="C51" s="0" t="s">
        <v>269</v>
      </c>
    </row>
    <row r="52" customFormat="false" ht="12.75" hidden="false" customHeight="false" outlineLevel="0" collapsed="false">
      <c r="B52" s="0" t="s">
        <v>270</v>
      </c>
      <c r="C52" s="0" t="s">
        <v>271</v>
      </c>
    </row>
    <row r="53" customFormat="false" ht="12.75" hidden="false" customHeight="false" outlineLevel="0" collapsed="false">
      <c r="A53" s="7" t="n">
        <v>36598</v>
      </c>
      <c r="B53" s="0" t="s">
        <v>272</v>
      </c>
      <c r="C53" s="0" t="s">
        <v>273</v>
      </c>
    </row>
    <row r="54" customFormat="false" ht="12.75" hidden="false" customHeight="false" outlineLevel="0" collapsed="false">
      <c r="B54" s="0" t="s">
        <v>254</v>
      </c>
      <c r="C54" s="0" t="s">
        <v>274</v>
      </c>
    </row>
    <row r="55" customFormat="false" ht="12.75" hidden="false" customHeight="false" outlineLevel="0" collapsed="false">
      <c r="B55" s="0" t="s">
        <v>275</v>
      </c>
      <c r="C55" s="0" t="s">
        <v>276</v>
      </c>
    </row>
    <row r="56" customFormat="false" ht="12.75" hidden="false" customHeight="false" outlineLevel="0" collapsed="false">
      <c r="C56" s="0" t="s">
        <v>277</v>
      </c>
    </row>
    <row r="57" customFormat="false" ht="12.75" hidden="false" customHeight="false" outlineLevel="0" collapsed="false">
      <c r="B57" s="0" t="s">
        <v>260</v>
      </c>
      <c r="C57" s="0" t="s">
        <v>278</v>
      </c>
    </row>
    <row r="58" customFormat="false" ht="12.75" hidden="false" customHeight="false" outlineLevel="0" collapsed="false">
      <c r="C58" s="0" t="s">
        <v>279</v>
      </c>
    </row>
    <row r="59" customFormat="false" ht="12.75" hidden="false" customHeight="false" outlineLevel="0" collapsed="false">
      <c r="B59" s="0" t="s">
        <v>208</v>
      </c>
      <c r="C59" s="0" t="s">
        <v>280</v>
      </c>
    </row>
    <row r="60" customFormat="false" ht="12.75" hidden="false" customHeight="false" outlineLevel="0" collapsed="false">
      <c r="A60" s="7" t="n">
        <v>36599</v>
      </c>
      <c r="B60" s="0" t="s">
        <v>281</v>
      </c>
      <c r="C60" s="0" t="s">
        <v>282</v>
      </c>
    </row>
    <row r="61" customFormat="false" ht="12.75" hidden="false" customHeight="false" outlineLevel="0" collapsed="false">
      <c r="B61" s="0" t="s">
        <v>283</v>
      </c>
      <c r="C61" s="0" t="s">
        <v>284</v>
      </c>
    </row>
    <row r="62" customFormat="false" ht="12.75" hidden="false" customHeight="false" outlineLevel="0" collapsed="false">
      <c r="B62" s="0" t="s">
        <v>208</v>
      </c>
      <c r="C62" s="0" t="s">
        <v>285</v>
      </c>
    </row>
    <row r="63" customFormat="false" ht="12.75" hidden="false" customHeight="false" outlineLevel="0" collapsed="false">
      <c r="C63" s="0" t="s">
        <v>286</v>
      </c>
    </row>
    <row r="64" customFormat="false" ht="12.75" hidden="false" customHeight="false" outlineLevel="0" collapsed="false">
      <c r="C64" s="0" t="s">
        <v>287</v>
      </c>
    </row>
    <row r="65" customFormat="false" ht="12.75" hidden="false" customHeight="false" outlineLevel="0" collapsed="false">
      <c r="A65" s="7" t="n">
        <v>36600</v>
      </c>
      <c r="B65" s="0" t="s">
        <v>288</v>
      </c>
      <c r="C65" s="0" t="s">
        <v>289</v>
      </c>
    </row>
    <row r="66" customFormat="false" ht="12.75" hidden="false" customHeight="false" outlineLevel="0" collapsed="false">
      <c r="C66" s="0" t="s">
        <v>290</v>
      </c>
    </row>
    <row r="67" customFormat="false" ht="12.75" hidden="false" customHeight="false" outlineLevel="0" collapsed="false">
      <c r="B67" s="0" t="s">
        <v>291</v>
      </c>
      <c r="C67" s="0" t="s">
        <v>292</v>
      </c>
    </row>
    <row r="68" customFormat="false" ht="12.75" hidden="false" customHeight="false" outlineLevel="0" collapsed="false">
      <c r="C68" s="0" t="s">
        <v>293</v>
      </c>
    </row>
    <row r="69" customFormat="false" ht="12.75" hidden="false" customHeight="false" outlineLevel="0" collapsed="false">
      <c r="A69" s="7" t="n">
        <v>36601</v>
      </c>
      <c r="B69" s="0" t="s">
        <v>294</v>
      </c>
      <c r="C69" s="0" t="s">
        <v>295</v>
      </c>
    </row>
    <row r="70" customFormat="false" ht="12.75" hidden="false" customHeight="false" outlineLevel="0" collapsed="false">
      <c r="C70" s="0" t="s">
        <v>296</v>
      </c>
    </row>
    <row r="71" customFormat="false" ht="12.75" hidden="false" customHeight="false" outlineLevel="0" collapsed="false">
      <c r="B71" s="0" t="s">
        <v>208</v>
      </c>
      <c r="C71" s="0" t="s">
        <v>297</v>
      </c>
    </row>
    <row r="72" customFormat="false" ht="12.75" hidden="false" customHeight="false" outlineLevel="0" collapsed="false">
      <c r="C72" s="0" t="s">
        <v>298</v>
      </c>
    </row>
    <row r="73" customFormat="false" ht="12.75" hidden="false" customHeight="false" outlineLevel="0" collapsed="false">
      <c r="B73" s="0" t="s">
        <v>268</v>
      </c>
      <c r="C73" s="0" t="s">
        <v>299</v>
      </c>
    </row>
    <row r="74" customFormat="false" ht="12.75" hidden="false" customHeight="false" outlineLevel="0" collapsed="false">
      <c r="A74" s="7" t="n">
        <v>36602</v>
      </c>
      <c r="B74" s="0" t="s">
        <v>218</v>
      </c>
      <c r="C74" s="0" t="s">
        <v>300</v>
      </c>
    </row>
    <row r="75" customFormat="false" ht="12.75" hidden="false" customHeight="false" outlineLevel="0" collapsed="false">
      <c r="B75" s="0" t="s">
        <v>244</v>
      </c>
      <c r="C75" s="0" t="s">
        <v>301</v>
      </c>
    </row>
    <row r="76" customFormat="false" ht="12.75" hidden="false" customHeight="false" outlineLevel="0" collapsed="false">
      <c r="B76" s="0" t="s">
        <v>302</v>
      </c>
      <c r="C76" s="0" t="s">
        <v>303</v>
      </c>
    </row>
    <row r="77" customFormat="false" ht="12.75" hidden="false" customHeight="false" outlineLevel="0" collapsed="false">
      <c r="A77" s="7" t="n">
        <v>36605</v>
      </c>
      <c r="B77" s="0" t="s">
        <v>244</v>
      </c>
      <c r="C77" s="0" t="s">
        <v>304</v>
      </c>
    </row>
    <row r="78" customFormat="false" ht="12.75" hidden="false" customHeight="false" outlineLevel="0" collapsed="false">
      <c r="B78" s="0" t="s">
        <v>305</v>
      </c>
      <c r="C78" s="0" t="s">
        <v>306</v>
      </c>
    </row>
    <row r="79" customFormat="false" ht="12.75" hidden="false" customHeight="false" outlineLevel="0" collapsed="false">
      <c r="B79" s="0" t="s">
        <v>294</v>
      </c>
      <c r="C79" s="0" t="s">
        <v>307</v>
      </c>
    </row>
    <row r="80" customFormat="false" ht="12.75" hidden="false" customHeight="false" outlineLevel="0" collapsed="false">
      <c r="B80" s="0" t="s">
        <v>308</v>
      </c>
      <c r="C80" s="0" t="s">
        <v>309</v>
      </c>
    </row>
    <row r="81" customFormat="false" ht="12.75" hidden="false" customHeight="false" outlineLevel="0" collapsed="false">
      <c r="B81" s="0" t="s">
        <v>208</v>
      </c>
      <c r="C81" s="0" t="s">
        <v>310</v>
      </c>
    </row>
    <row r="82" customFormat="false" ht="12.75" hidden="false" customHeight="false" outlineLevel="0" collapsed="false">
      <c r="C82" s="0" t="s">
        <v>311</v>
      </c>
    </row>
    <row r="83" customFormat="false" ht="12.75" hidden="false" customHeight="false" outlineLevel="0" collapsed="false">
      <c r="C83" s="0" t="s">
        <v>312</v>
      </c>
    </row>
    <row r="84" customFormat="false" ht="12.75" hidden="false" customHeight="false" outlineLevel="0" collapsed="false">
      <c r="A84" s="7" t="n">
        <v>36606</v>
      </c>
      <c r="B84" s="0" t="s">
        <v>208</v>
      </c>
      <c r="C84" s="0" t="s">
        <v>313</v>
      </c>
    </row>
    <row r="85" customFormat="false" ht="12.75" hidden="false" customHeight="false" outlineLevel="0" collapsed="false">
      <c r="C85" s="0" t="s">
        <v>314</v>
      </c>
    </row>
    <row r="86" customFormat="false" ht="12.75" hidden="false" customHeight="false" outlineLevel="0" collapsed="false">
      <c r="C86" s="0" t="s">
        <v>315</v>
      </c>
    </row>
    <row r="87" customFormat="false" ht="12.75" hidden="false" customHeight="false" outlineLevel="0" collapsed="false">
      <c r="C87" s="0" t="s">
        <v>316</v>
      </c>
    </row>
    <row r="88" customFormat="false" ht="12.75" hidden="false" customHeight="false" outlineLevel="0" collapsed="false">
      <c r="C88" s="0" t="s">
        <v>317</v>
      </c>
    </row>
    <row r="89" customFormat="false" ht="12.75" hidden="false" customHeight="false" outlineLevel="0" collapsed="false">
      <c r="C89" s="0" t="s">
        <v>318</v>
      </c>
    </row>
    <row r="90" customFormat="false" ht="12.75" hidden="false" customHeight="false" outlineLevel="0" collapsed="false">
      <c r="B90" s="0" t="s">
        <v>319</v>
      </c>
      <c r="C90" s="0" t="s">
        <v>320</v>
      </c>
    </row>
    <row r="91" customFormat="false" ht="12.75" hidden="false" customHeight="false" outlineLevel="0" collapsed="false">
      <c r="B91" s="0" t="s">
        <v>275</v>
      </c>
      <c r="C91" s="0" t="s">
        <v>321</v>
      </c>
    </row>
    <row r="92" customFormat="false" ht="12.75" hidden="false" customHeight="false" outlineLevel="0" collapsed="false">
      <c r="A92" s="7" t="n">
        <v>36607</v>
      </c>
      <c r="B92" s="0" t="s">
        <v>208</v>
      </c>
      <c r="C92" s="0" t="s">
        <v>322</v>
      </c>
    </row>
    <row r="93" customFormat="false" ht="12.75" hidden="false" customHeight="false" outlineLevel="0" collapsed="false">
      <c r="C93" s="0" t="s">
        <v>323</v>
      </c>
    </row>
    <row r="94" customFormat="false" ht="12.75" hidden="false" customHeight="false" outlineLevel="0" collapsed="false">
      <c r="C94" s="0" t="s">
        <v>324</v>
      </c>
    </row>
    <row r="95" customFormat="false" ht="12.75" hidden="false" customHeight="false" outlineLevel="0" collapsed="false">
      <c r="C95" s="0" t="s">
        <v>325</v>
      </c>
    </row>
    <row r="96" customFormat="false" ht="12.75" hidden="false" customHeight="false" outlineLevel="0" collapsed="false">
      <c r="B96" s="0" t="s">
        <v>275</v>
      </c>
      <c r="C96" s="0" t="s">
        <v>326</v>
      </c>
    </row>
    <row r="97" customFormat="false" ht="12.75" hidden="false" customHeight="false" outlineLevel="0" collapsed="false">
      <c r="A97" s="7" t="n">
        <v>36608</v>
      </c>
      <c r="B97" s="0" t="s">
        <v>327</v>
      </c>
      <c r="C97" s="0" t="s">
        <v>328</v>
      </c>
    </row>
    <row r="98" customFormat="false" ht="12.75" hidden="false" customHeight="false" outlineLevel="0" collapsed="false">
      <c r="B98" s="0" t="s">
        <v>302</v>
      </c>
      <c r="C98" s="0" t="s">
        <v>329</v>
      </c>
    </row>
    <row r="99" customFormat="false" ht="12.75" hidden="false" customHeight="false" outlineLevel="0" collapsed="false">
      <c r="C99" s="0" t="s">
        <v>330</v>
      </c>
    </row>
    <row r="100" customFormat="false" ht="12.75" hidden="false" customHeight="false" outlineLevel="0" collapsed="false">
      <c r="B100" s="0" t="s">
        <v>331</v>
      </c>
      <c r="C100" s="0" t="s">
        <v>332</v>
      </c>
    </row>
    <row r="101" customFormat="false" ht="12.75" hidden="false" customHeight="false" outlineLevel="0" collapsed="false">
      <c r="C101" s="0" t="s">
        <v>333</v>
      </c>
    </row>
    <row r="102" customFormat="false" ht="12.75" hidden="false" customHeight="false" outlineLevel="0" collapsed="false">
      <c r="C102" s="0" t="s">
        <v>334</v>
      </c>
    </row>
    <row r="103" customFormat="false" ht="12.75" hidden="false" customHeight="false" outlineLevel="0" collapsed="false">
      <c r="C103" s="0" t="s">
        <v>335</v>
      </c>
    </row>
    <row r="104" customFormat="false" ht="12.75" hidden="false" customHeight="false" outlineLevel="0" collapsed="false">
      <c r="C104" s="0" t="s">
        <v>336</v>
      </c>
    </row>
    <row r="105" customFormat="false" ht="12.75" hidden="false" customHeight="false" outlineLevel="0" collapsed="false">
      <c r="A105" s="7" t="n">
        <v>36609</v>
      </c>
      <c r="B105" s="0" t="s">
        <v>263</v>
      </c>
      <c r="C105" s="0" t="s">
        <v>337</v>
      </c>
    </row>
    <row r="106" customFormat="false" ht="12.75" hidden="false" customHeight="false" outlineLevel="0" collapsed="false">
      <c r="B106" s="0" t="s">
        <v>305</v>
      </c>
      <c r="C106" s="0" t="s">
        <v>338</v>
      </c>
    </row>
    <row r="107" customFormat="false" ht="12.75" hidden="false" customHeight="false" outlineLevel="0" collapsed="false">
      <c r="B107" s="0" t="s">
        <v>331</v>
      </c>
      <c r="C107" s="0" t="s">
        <v>339</v>
      </c>
    </row>
    <row r="108" customFormat="false" ht="12.75" hidden="false" customHeight="false" outlineLevel="0" collapsed="false">
      <c r="B108" s="0" t="s">
        <v>233</v>
      </c>
      <c r="C108" s="0" t="s">
        <v>340</v>
      </c>
    </row>
    <row r="109" customFormat="false" ht="12.75" hidden="false" customHeight="false" outlineLevel="0" collapsed="false">
      <c r="A109" s="7" t="n">
        <v>36612</v>
      </c>
      <c r="B109" s="0" t="s">
        <v>341</v>
      </c>
      <c r="C109" s="0" t="s">
        <v>342</v>
      </c>
    </row>
    <row r="110" customFormat="false" ht="12.75" hidden="false" customHeight="false" outlineLevel="0" collapsed="false">
      <c r="C110" s="0" t="s">
        <v>343</v>
      </c>
    </row>
    <row r="111" customFormat="false" ht="12.75" hidden="false" customHeight="false" outlineLevel="0" collapsed="false">
      <c r="A111" s="7" t="n">
        <v>36613</v>
      </c>
      <c r="B111" s="0" t="s">
        <v>302</v>
      </c>
      <c r="C111" s="0" t="s">
        <v>344</v>
      </c>
    </row>
    <row r="112" customFormat="false" ht="12.75" hidden="false" customHeight="false" outlineLevel="0" collapsed="false">
      <c r="B112" s="0" t="s">
        <v>268</v>
      </c>
      <c r="C112" s="0" t="s">
        <v>345</v>
      </c>
    </row>
    <row r="113" customFormat="false" ht="12.75" hidden="false" customHeight="false" outlineLevel="0" collapsed="false">
      <c r="B113" s="0" t="s">
        <v>233</v>
      </c>
      <c r="C113" s="0" t="s">
        <v>346</v>
      </c>
    </row>
    <row r="114" customFormat="false" ht="12.75" hidden="false" customHeight="false" outlineLevel="0" collapsed="false">
      <c r="B114" s="0" t="s">
        <v>331</v>
      </c>
      <c r="C114" s="0" t="s">
        <v>347</v>
      </c>
    </row>
    <row r="115" customFormat="false" ht="12.75" hidden="false" customHeight="false" outlineLevel="0" collapsed="false">
      <c r="A115" s="7" t="n">
        <v>36614</v>
      </c>
      <c r="B115" s="0" t="s">
        <v>252</v>
      </c>
      <c r="C115" s="0" t="s">
        <v>348</v>
      </c>
    </row>
    <row r="116" customFormat="false" ht="12.75" hidden="false" customHeight="false" outlineLevel="0" collapsed="false">
      <c r="B116" s="0" t="s">
        <v>331</v>
      </c>
      <c r="C116" s="0" t="s">
        <v>349</v>
      </c>
    </row>
    <row r="117" customFormat="false" ht="12.75" hidden="false" customHeight="false" outlineLevel="0" collapsed="false">
      <c r="B117" s="0" t="s">
        <v>341</v>
      </c>
      <c r="C117" s="0" t="s">
        <v>350</v>
      </c>
    </row>
    <row r="118" customFormat="false" ht="12.75" hidden="false" customHeight="false" outlineLevel="0" collapsed="false">
      <c r="B118" s="0" t="s">
        <v>288</v>
      </c>
      <c r="C118" s="0" t="s">
        <v>351</v>
      </c>
    </row>
    <row r="119" customFormat="false" ht="12.75" hidden="false" customHeight="false" outlineLevel="0" collapsed="false">
      <c r="B119" s="0" t="s">
        <v>352</v>
      </c>
      <c r="C119" s="0" t="s">
        <v>353</v>
      </c>
    </row>
    <row r="120" customFormat="false" ht="12.75" hidden="false" customHeight="false" outlineLevel="0" collapsed="false">
      <c r="C120" s="0" t="s">
        <v>354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false" rightToLeft="false" tabSelected="false" showOutlineSymbols="true" defaultGridColor="true" view="normal" topLeftCell="A15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5.75" hidden="false" customHeight="false" outlineLevel="0" collapsed="false">
      <c r="D1" s="35" t="s">
        <v>355</v>
      </c>
      <c r="E1" s="35"/>
    </row>
    <row r="2" customFormat="false" ht="15.75" hidden="false" customHeight="false" outlineLevel="0" collapsed="false">
      <c r="D2" s="35" t="s">
        <v>356</v>
      </c>
      <c r="E2" s="35"/>
    </row>
    <row r="5" customFormat="false" ht="12.75" hidden="false" customHeight="false" outlineLevel="0" collapsed="false">
      <c r="A5" s="0" t="s">
        <v>357</v>
      </c>
    </row>
    <row r="6" customFormat="false" ht="12.75" hidden="false" customHeight="false" outlineLevel="0" collapsed="false">
      <c r="A6" s="0" t="s">
        <v>358</v>
      </c>
    </row>
    <row r="8" customFormat="false" ht="12.75" hidden="false" customHeight="false" outlineLevel="0" collapsed="false">
      <c r="B8" s="33" t="s">
        <v>359</v>
      </c>
      <c r="C8" s="33"/>
      <c r="D8" s="33" t="s">
        <v>360</v>
      </c>
      <c r="E8" s="33"/>
      <c r="F8" s="33" t="s">
        <v>361</v>
      </c>
    </row>
    <row r="10" customFormat="false" ht="12.75" hidden="false" customHeight="false" outlineLevel="0" collapsed="false">
      <c r="B10" s="0" t="s">
        <v>362</v>
      </c>
      <c r="C10" s="0" t="s">
        <v>100</v>
      </c>
      <c r="D10" s="0" t="s">
        <v>363</v>
      </c>
      <c r="F10" s="0" t="s">
        <v>364</v>
      </c>
    </row>
    <row r="12" customFormat="false" ht="12.75" hidden="false" customHeight="false" outlineLevel="0" collapsed="false">
      <c r="B12" s="0" t="s">
        <v>365</v>
      </c>
      <c r="D12" s="36" t="s">
        <v>366</v>
      </c>
      <c r="F12" s="0" t="s">
        <v>367</v>
      </c>
    </row>
    <row r="13" customFormat="false" ht="12.75" hidden="false" customHeight="false" outlineLevel="0" collapsed="false">
      <c r="D13" s="37"/>
    </row>
    <row r="14" customFormat="false" ht="12.75" hidden="false" customHeight="false" outlineLevel="0" collapsed="false">
      <c r="B14" s="0" t="s">
        <v>368</v>
      </c>
      <c r="D14" s="36" t="s">
        <v>369</v>
      </c>
      <c r="F14" s="0" t="s">
        <v>364</v>
      </c>
    </row>
    <row r="16" customFormat="false" ht="12.75" hidden="false" customHeight="false" outlineLevel="0" collapsed="false">
      <c r="D16" s="0" t="s">
        <v>9</v>
      </c>
      <c r="F16" s="0" t="s">
        <v>370</v>
      </c>
    </row>
    <row r="18" customFormat="false" ht="12.75" hidden="false" customHeight="false" outlineLevel="0" collapsed="false">
      <c r="A18" s="0" t="s">
        <v>371</v>
      </c>
    </row>
    <row r="19" customFormat="false" ht="12.75" hidden="false" customHeight="false" outlineLevel="0" collapsed="false">
      <c r="A19" s="0" t="s">
        <v>372</v>
      </c>
    </row>
    <row r="20" customFormat="false" ht="12.75" hidden="false" customHeight="false" outlineLevel="0" collapsed="false">
      <c r="A20" s="0" t="s">
        <v>373</v>
      </c>
    </row>
    <row r="22" customFormat="false" ht="12.75" hidden="false" customHeight="false" outlineLevel="0" collapsed="false">
      <c r="B22" s="0" t="s">
        <v>374</v>
      </c>
      <c r="E22" s="38" t="n">
        <v>233780</v>
      </c>
    </row>
    <row r="23" customFormat="false" ht="12.75" hidden="false" customHeight="false" outlineLevel="0" collapsed="false">
      <c r="B23" s="0" t="s">
        <v>375</v>
      </c>
      <c r="E23" s="38" t="n">
        <f aca="false">4*110*52</f>
        <v>22880</v>
      </c>
    </row>
    <row r="24" customFormat="false" ht="12.75" hidden="false" customHeight="false" outlineLevel="0" collapsed="false">
      <c r="B24" s="0" t="s">
        <v>376</v>
      </c>
      <c r="E24" s="38" t="n">
        <f aca="false">E22-E23</f>
        <v>210900</v>
      </c>
    </row>
    <row r="26" customFormat="false" ht="12.75" hidden="false" customHeight="false" outlineLevel="0" collapsed="false">
      <c r="B26" s="0" t="s">
        <v>377</v>
      </c>
    </row>
    <row r="27" customFormat="false" ht="12.75" hidden="false" customHeight="false" outlineLevel="0" collapsed="false">
      <c r="B27" s="0" t="s">
        <v>378</v>
      </c>
    </row>
    <row r="38" customFormat="false" ht="12.75" hidden="false" customHeight="false" outlineLevel="0" collapsed="false">
      <c r="A38" s="0" t="s">
        <v>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3" ySplit="2" topLeftCell="D24" activePane="bottomRight" state="frozen"/>
      <selection pane="topLeft" activeCell="A1" activeCellId="0" sqref="A1"/>
      <selection pane="topRight" activeCell="D1" activeCellId="0" sqref="D1"/>
      <selection pane="bottomLeft" activeCell="A24" activeCellId="0" sqref="A24"/>
      <selection pane="bottomRight" activeCell="F30" activeCellId="0" sqref="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10.56"/>
    <col collapsed="false" customWidth="true" hidden="false" outlineLevel="0" max="4" min="4" style="0" width="8.56"/>
    <col collapsed="false" customWidth="true" hidden="false" outlineLevel="0" max="5" min="5" style="0" width="13.28"/>
    <col collapsed="false" customWidth="true" hidden="false" outlineLevel="0" max="6" min="6" style="0" width="7.28"/>
    <col collapsed="false" customWidth="true" hidden="false" outlineLevel="0" max="7" min="7" style="0" width="10.41"/>
    <col collapsed="false" customWidth="true" hidden="false" outlineLevel="0" max="8" min="8" style="0" width="11.7"/>
    <col collapsed="false" customWidth="true" hidden="false" outlineLevel="0" max="9" min="9" style="0" width="12.14"/>
    <col collapsed="false" customWidth="true" hidden="false" outlineLevel="0" max="10" min="10" style="0" width="4.85"/>
    <col collapsed="false" customWidth="true" hidden="false" outlineLevel="0" max="11" min="11" style="0" width="7.99"/>
    <col collapsed="false" customWidth="true" hidden="false" outlineLevel="0" max="12" min="12" style="0" width="11.42"/>
    <col collapsed="false" customWidth="true" hidden="false" outlineLevel="0" max="17" min="17" style="0" width="18.41"/>
  </cols>
  <sheetData>
    <row r="2" customFormat="false" ht="12.75" hidden="false" customHeight="false" outlineLevel="0" collapsed="false">
      <c r="A2" s="0" t="s">
        <v>379</v>
      </c>
      <c r="B2" s="0" t="s">
        <v>3</v>
      </c>
      <c r="C2" s="0" t="s">
        <v>380</v>
      </c>
      <c r="D2" s="0" t="s">
        <v>381</v>
      </c>
      <c r="E2" s="0" t="s">
        <v>382</v>
      </c>
      <c r="F2" s="0" t="s">
        <v>383</v>
      </c>
      <c r="G2" s="7" t="s">
        <v>384</v>
      </c>
      <c r="H2" s="0" t="s">
        <v>385</v>
      </c>
      <c r="I2" s="0" t="s">
        <v>386</v>
      </c>
      <c r="J2" s="0" t="s">
        <v>387</v>
      </c>
      <c r="K2" s="0" t="s">
        <v>388</v>
      </c>
      <c r="L2" s="0" t="s">
        <v>389</v>
      </c>
      <c r="M2" s="0" t="s">
        <v>390</v>
      </c>
      <c r="N2" s="0" t="s">
        <v>391</v>
      </c>
      <c r="O2" s="0" t="s">
        <v>392</v>
      </c>
      <c r="P2" s="0" t="s">
        <v>393</v>
      </c>
      <c r="Q2" s="0" t="s">
        <v>13</v>
      </c>
      <c r="R2" s="0" t="s">
        <v>394</v>
      </c>
    </row>
    <row r="3" customFormat="false" ht="12.75" hidden="false" customHeight="false" outlineLevel="0" collapsed="false">
      <c r="B3" s="0" t="n">
        <v>1</v>
      </c>
      <c r="C3" s="0" t="s">
        <v>395</v>
      </c>
      <c r="D3" s="0" t="n">
        <v>1</v>
      </c>
      <c r="E3" s="0" t="s">
        <v>396</v>
      </c>
      <c r="F3" s="0" t="n">
        <v>150</v>
      </c>
      <c r="G3" s="7" t="n">
        <v>36625</v>
      </c>
      <c r="H3" s="7" t="n">
        <v>36441</v>
      </c>
      <c r="I3" s="0" t="s">
        <v>397</v>
      </c>
      <c r="J3" s="0" t="n">
        <v>100</v>
      </c>
      <c r="K3" s="7" t="n">
        <v>36473</v>
      </c>
      <c r="L3" s="0" t="s">
        <v>398</v>
      </c>
      <c r="R3" s="0" t="n">
        <v>250</v>
      </c>
    </row>
    <row r="4" customFormat="false" ht="12.75" hidden="false" customHeight="false" outlineLevel="0" collapsed="false">
      <c r="A4" s="0" t="s">
        <v>399</v>
      </c>
      <c r="B4" s="0" t="n">
        <v>2</v>
      </c>
      <c r="C4" s="0" t="s">
        <v>24</v>
      </c>
      <c r="F4" s="0" t="n">
        <v>175</v>
      </c>
      <c r="G4" s="7"/>
      <c r="H4" s="7"/>
      <c r="I4" s="0" t="s">
        <v>397</v>
      </c>
      <c r="J4" s="0" t="n">
        <v>110</v>
      </c>
      <c r="K4" s="7" t="n">
        <v>36479</v>
      </c>
      <c r="N4" s="7" t="n">
        <v>36371</v>
      </c>
      <c r="O4" s="7" t="n">
        <v>36370</v>
      </c>
      <c r="R4" s="0" t="n">
        <v>225.12</v>
      </c>
    </row>
    <row r="5" customFormat="false" ht="12.75" hidden="false" customHeight="false" outlineLevel="0" collapsed="false">
      <c r="B5" s="0" t="n">
        <v>3</v>
      </c>
      <c r="C5" s="0" t="s">
        <v>400</v>
      </c>
      <c r="D5" s="0" t="n">
        <v>4</v>
      </c>
      <c r="E5" s="0" t="s">
        <v>401</v>
      </c>
      <c r="F5" s="0" t="n">
        <v>150</v>
      </c>
      <c r="G5" s="7" t="n">
        <v>36637</v>
      </c>
      <c r="H5" s="7" t="n">
        <v>36454</v>
      </c>
      <c r="I5" s="0" t="s">
        <v>397</v>
      </c>
      <c r="J5" s="0" t="n">
        <v>110</v>
      </c>
      <c r="K5" s="7" t="n">
        <v>36473</v>
      </c>
      <c r="N5" s="7" t="n">
        <v>36355</v>
      </c>
      <c r="O5" s="7" t="n">
        <v>36353</v>
      </c>
      <c r="R5" s="0" t="n">
        <v>746.5</v>
      </c>
    </row>
    <row r="6" customFormat="false" ht="12.75" hidden="false" customHeight="false" outlineLevel="0" collapsed="false">
      <c r="A6" s="0" t="s">
        <v>399</v>
      </c>
      <c r="B6" s="0" t="n">
        <v>4</v>
      </c>
      <c r="C6" s="0" t="s">
        <v>402</v>
      </c>
      <c r="D6" s="0" t="n">
        <v>1</v>
      </c>
      <c r="E6" s="0" t="s">
        <v>403</v>
      </c>
      <c r="F6" s="0" t="n">
        <v>100</v>
      </c>
      <c r="G6" s="0" t="s">
        <v>404</v>
      </c>
      <c r="H6" s="7" t="n">
        <v>33178</v>
      </c>
      <c r="I6" s="0" t="s">
        <v>405</v>
      </c>
      <c r="J6" s="0" t="n">
        <v>330</v>
      </c>
      <c r="K6" s="7" t="n">
        <v>36473</v>
      </c>
      <c r="L6" s="39"/>
    </row>
    <row r="7" customFormat="false" ht="12.75" hidden="false" customHeight="false" outlineLevel="0" collapsed="false">
      <c r="B7" s="0" t="n">
        <v>5</v>
      </c>
      <c r="C7" s="0" t="s">
        <v>406</v>
      </c>
      <c r="D7" s="0" t="n">
        <v>1</v>
      </c>
      <c r="E7" s="0" t="s">
        <v>407</v>
      </c>
      <c r="F7" s="0" t="n">
        <v>175</v>
      </c>
      <c r="G7" s="7" t="n">
        <v>36753</v>
      </c>
      <c r="H7" s="7" t="n">
        <v>36571</v>
      </c>
      <c r="I7" s="0" t="s">
        <v>408</v>
      </c>
      <c r="J7" s="0" t="n">
        <v>100</v>
      </c>
      <c r="K7" s="7" t="n">
        <v>36525</v>
      </c>
      <c r="P7" s="7" t="n">
        <v>36515</v>
      </c>
      <c r="R7" s="0" t="n">
        <v>16</v>
      </c>
    </row>
    <row r="8" customFormat="false" ht="12.75" hidden="false" customHeight="false" outlineLevel="0" collapsed="false">
      <c r="B8" s="0" t="n">
        <v>6</v>
      </c>
      <c r="C8" s="0" t="s">
        <v>409</v>
      </c>
      <c r="D8" s="0" t="n">
        <v>5</v>
      </c>
      <c r="E8" s="0" t="s">
        <v>410</v>
      </c>
      <c r="F8" s="0" t="n">
        <v>0</v>
      </c>
      <c r="G8" s="0" t="s">
        <v>404</v>
      </c>
      <c r="H8" s="7" t="n">
        <v>35509</v>
      </c>
      <c r="I8" s="0" t="s">
        <v>411</v>
      </c>
      <c r="J8" s="0" t="n">
        <v>220</v>
      </c>
      <c r="K8" s="7" t="n">
        <v>36839</v>
      </c>
    </row>
    <row r="9" customFormat="false" ht="12.75" hidden="false" customHeight="false" outlineLevel="0" collapsed="false">
      <c r="B9" s="0" t="n">
        <v>7</v>
      </c>
      <c r="C9" s="0" t="s">
        <v>412</v>
      </c>
      <c r="D9" s="0" t="n">
        <v>1</v>
      </c>
      <c r="E9" s="0" t="s">
        <v>413</v>
      </c>
      <c r="F9" s="0" t="n">
        <v>175</v>
      </c>
      <c r="H9" s="7" t="n">
        <v>36132</v>
      </c>
      <c r="I9" s="0" t="s">
        <v>414</v>
      </c>
      <c r="J9" s="0" t="n">
        <v>110</v>
      </c>
      <c r="K9" s="7" t="n">
        <v>36845</v>
      </c>
    </row>
    <row r="10" customFormat="false" ht="12.75" hidden="false" customHeight="false" outlineLevel="0" collapsed="false">
      <c r="B10" s="0" t="n">
        <v>8</v>
      </c>
      <c r="C10" s="0" t="s">
        <v>415</v>
      </c>
      <c r="D10" s="0" t="n">
        <v>4</v>
      </c>
      <c r="E10" s="0" t="s">
        <v>416</v>
      </c>
      <c r="F10" s="0" t="n">
        <v>200</v>
      </c>
      <c r="G10" s="0" t="s">
        <v>404</v>
      </c>
      <c r="H10" s="7" t="n">
        <v>36301</v>
      </c>
      <c r="I10" s="0" t="s">
        <v>417</v>
      </c>
      <c r="J10" s="0" t="n">
        <v>480</v>
      </c>
      <c r="K10" s="7" t="n">
        <v>36479</v>
      </c>
    </row>
    <row r="11" customFormat="false" ht="12.75" hidden="false" customHeight="false" outlineLevel="0" collapsed="false">
      <c r="A11" s="0" t="s">
        <v>399</v>
      </c>
      <c r="B11" s="0" t="n">
        <v>9</v>
      </c>
      <c r="C11" s="0" t="s">
        <v>24</v>
      </c>
      <c r="F11" s="0" t="n">
        <v>175</v>
      </c>
      <c r="G11" s="7"/>
      <c r="H11" s="7"/>
      <c r="I11" s="0" t="s">
        <v>408</v>
      </c>
      <c r="J11" s="0" t="n">
        <v>100</v>
      </c>
      <c r="K11" s="7" t="n">
        <v>36563</v>
      </c>
      <c r="N11" s="7" t="n">
        <v>36459</v>
      </c>
      <c r="O11" s="7" t="n">
        <v>36459</v>
      </c>
      <c r="P11" s="7" t="n">
        <v>36459</v>
      </c>
      <c r="R11" s="40" t="n">
        <v>218.38</v>
      </c>
    </row>
    <row r="12" customFormat="false" ht="12.75" hidden="false" customHeight="false" outlineLevel="0" collapsed="false">
      <c r="B12" s="0" t="n">
        <v>10</v>
      </c>
      <c r="C12" s="0" t="s">
        <v>418</v>
      </c>
      <c r="D12" s="0" t="n">
        <v>2</v>
      </c>
      <c r="E12" s="0" t="s">
        <v>419</v>
      </c>
      <c r="F12" s="0" t="n">
        <v>50</v>
      </c>
      <c r="G12" s="0" t="s">
        <v>404</v>
      </c>
      <c r="H12" s="7" t="n">
        <v>34495</v>
      </c>
      <c r="I12" s="0" t="s">
        <v>408</v>
      </c>
      <c r="J12" s="0" t="n">
        <v>110</v>
      </c>
    </row>
    <row r="13" customFormat="false" ht="12.75" hidden="false" customHeight="false" outlineLevel="0" collapsed="false">
      <c r="B13" s="0" t="n">
        <v>11</v>
      </c>
      <c r="C13" s="0" t="s">
        <v>420</v>
      </c>
      <c r="D13" s="0" t="n">
        <v>2</v>
      </c>
      <c r="E13" s="0" t="s">
        <v>421</v>
      </c>
      <c r="F13" s="0" t="n">
        <v>150</v>
      </c>
      <c r="G13" s="7" t="n">
        <v>36631</v>
      </c>
      <c r="H13" s="7" t="n">
        <v>36448</v>
      </c>
      <c r="I13" s="0" t="s">
        <v>408</v>
      </c>
      <c r="J13" s="0" t="n">
        <v>100</v>
      </c>
      <c r="K13" s="7" t="n">
        <v>36839</v>
      </c>
      <c r="P13" s="7" t="n">
        <v>36446</v>
      </c>
      <c r="R13" s="0" t="n">
        <v>79</v>
      </c>
    </row>
    <row r="14" customFormat="false" ht="12.75" hidden="false" customHeight="false" outlineLevel="0" collapsed="false">
      <c r="B14" s="0" t="n">
        <v>12</v>
      </c>
      <c r="C14" s="0" t="s">
        <v>422</v>
      </c>
      <c r="D14" s="0" t="n">
        <v>1</v>
      </c>
      <c r="E14" s="0" t="s">
        <v>396</v>
      </c>
      <c r="F14" s="0" t="n">
        <v>75</v>
      </c>
      <c r="G14" s="7" t="n">
        <v>36687</v>
      </c>
      <c r="H14" s="7" t="n">
        <v>36504</v>
      </c>
      <c r="I14" s="0" t="s">
        <v>408</v>
      </c>
      <c r="J14" s="0" t="n">
        <v>100</v>
      </c>
      <c r="K14" s="7" t="n">
        <v>36522</v>
      </c>
      <c r="L14" s="0" t="s">
        <v>398</v>
      </c>
      <c r="P14" s="7" t="n">
        <v>36494</v>
      </c>
      <c r="R14" s="0" t="n">
        <v>282</v>
      </c>
    </row>
    <row r="15" customFormat="false" ht="12.75" hidden="false" customHeight="false" outlineLevel="0" collapsed="false">
      <c r="A15" s="0" t="s">
        <v>399</v>
      </c>
      <c r="B15" s="0" t="n">
        <v>13</v>
      </c>
      <c r="C15" s="0" t="s">
        <v>24</v>
      </c>
      <c r="F15" s="0" t="n">
        <v>250</v>
      </c>
      <c r="G15" s="7"/>
      <c r="H15" s="7"/>
      <c r="I15" s="0" t="s">
        <v>417</v>
      </c>
      <c r="J15" s="0" t="n">
        <v>480</v>
      </c>
      <c r="K15" s="7" t="n">
        <v>36522</v>
      </c>
      <c r="N15" s="7" t="n">
        <v>36433</v>
      </c>
      <c r="O15" s="7" t="n">
        <v>36433</v>
      </c>
      <c r="P15" s="7" t="n">
        <v>36433</v>
      </c>
    </row>
    <row r="16" customFormat="false" ht="12.75" hidden="false" customHeight="false" outlineLevel="0" collapsed="false">
      <c r="B16" s="0" t="n">
        <v>14</v>
      </c>
      <c r="C16" s="0" t="s">
        <v>409</v>
      </c>
      <c r="D16" s="0" t="n">
        <v>1</v>
      </c>
      <c r="E16" s="0" t="s">
        <v>396</v>
      </c>
      <c r="F16" s="0" t="n">
        <v>0</v>
      </c>
      <c r="G16" s="0" t="s">
        <v>404</v>
      </c>
      <c r="H16" s="7" t="n">
        <v>35627</v>
      </c>
      <c r="I16" s="0" t="s">
        <v>408</v>
      </c>
      <c r="J16" s="0" t="n">
        <v>95</v>
      </c>
      <c r="K16" s="7" t="n">
        <v>36522</v>
      </c>
    </row>
    <row r="17" customFormat="false" ht="12.75" hidden="false" customHeight="false" outlineLevel="0" collapsed="false">
      <c r="B17" s="0" t="n">
        <v>15</v>
      </c>
      <c r="C17" s="0" t="s">
        <v>423</v>
      </c>
      <c r="D17" s="0" t="n">
        <v>2</v>
      </c>
      <c r="E17" s="0" t="s">
        <v>424</v>
      </c>
      <c r="F17" s="0" t="n">
        <v>200</v>
      </c>
      <c r="G17" s="7" t="s">
        <v>404</v>
      </c>
      <c r="H17" s="0" t="s">
        <v>425</v>
      </c>
      <c r="I17" s="0" t="s">
        <v>426</v>
      </c>
      <c r="J17" s="0" t="n">
        <v>190</v>
      </c>
      <c r="K17" s="7" t="n">
        <v>36522</v>
      </c>
      <c r="L17" s="0" t="s">
        <v>427</v>
      </c>
      <c r="R17" s="0" t="n">
        <v>282</v>
      </c>
    </row>
    <row r="18" customFormat="false" ht="12.75" hidden="false" customHeight="false" outlineLevel="0" collapsed="false">
      <c r="A18" s="0" t="s">
        <v>399</v>
      </c>
      <c r="B18" s="0" t="n">
        <v>16</v>
      </c>
      <c r="C18" s="0" t="s">
        <v>428</v>
      </c>
      <c r="D18" s="0" t="n">
        <v>1</v>
      </c>
      <c r="E18" s="0" t="s">
        <v>396</v>
      </c>
      <c r="F18" s="0" t="n">
        <v>175</v>
      </c>
      <c r="G18" s="7" t="n">
        <v>36756</v>
      </c>
      <c r="H18" s="7" t="n">
        <v>36574</v>
      </c>
      <c r="I18" s="0" t="s">
        <v>408</v>
      </c>
      <c r="J18" s="0" t="n">
        <v>100</v>
      </c>
      <c r="K18" s="7" t="n">
        <v>36571</v>
      </c>
      <c r="N18" s="7" t="n">
        <v>36570</v>
      </c>
      <c r="O18" s="7" t="n">
        <v>36572</v>
      </c>
      <c r="R18" s="0" t="n">
        <v>206.39</v>
      </c>
    </row>
    <row r="19" customFormat="false" ht="12.75" hidden="false" customHeight="false" outlineLevel="0" collapsed="false">
      <c r="A19" s="0" t="s">
        <v>399</v>
      </c>
      <c r="B19" s="0" t="n">
        <v>17</v>
      </c>
      <c r="C19" s="0" t="s">
        <v>429</v>
      </c>
      <c r="D19" s="0" t="n">
        <v>2</v>
      </c>
      <c r="E19" s="0" t="s">
        <v>430</v>
      </c>
      <c r="F19" s="0" t="n">
        <v>175</v>
      </c>
      <c r="G19" s="7" t="n">
        <v>36756</v>
      </c>
      <c r="H19" s="7" t="n">
        <v>36574</v>
      </c>
      <c r="I19" s="0" t="s">
        <v>408</v>
      </c>
      <c r="J19" s="0" t="n">
        <v>100</v>
      </c>
      <c r="K19" s="7" t="n">
        <v>36573</v>
      </c>
      <c r="N19" s="7"/>
    </row>
    <row r="20" customFormat="false" ht="12.75" hidden="false" customHeight="false" outlineLevel="0" collapsed="false">
      <c r="A20" s="0" t="s">
        <v>399</v>
      </c>
      <c r="B20" s="0" t="n">
        <v>18</v>
      </c>
      <c r="C20" s="0" t="s">
        <v>431</v>
      </c>
      <c r="D20" s="0" t="n">
        <v>2</v>
      </c>
      <c r="E20" s="0" t="s">
        <v>432</v>
      </c>
      <c r="F20" s="0" t="n">
        <v>150</v>
      </c>
      <c r="G20" s="7" t="s">
        <v>404</v>
      </c>
      <c r="H20" s="7" t="n">
        <v>36344</v>
      </c>
      <c r="I20" s="0" t="s">
        <v>408</v>
      </c>
      <c r="J20" s="0" t="n">
        <v>100</v>
      </c>
    </row>
    <row r="21" customFormat="false" ht="12.75" hidden="false" customHeight="false" outlineLevel="0" collapsed="false">
      <c r="A21" s="0" t="s">
        <v>399</v>
      </c>
      <c r="B21" s="0" t="n">
        <v>19</v>
      </c>
      <c r="C21" s="0" t="s">
        <v>24</v>
      </c>
      <c r="F21" s="0" t="n">
        <v>250</v>
      </c>
      <c r="H21" s="7"/>
      <c r="I21" s="0" t="s">
        <v>417</v>
      </c>
      <c r="J21" s="0" t="n">
        <v>460</v>
      </c>
      <c r="K21" s="7" t="n">
        <v>36522</v>
      </c>
      <c r="N21" s="0" t="s">
        <v>433</v>
      </c>
      <c r="R21" s="0" t="n">
        <v>125.72</v>
      </c>
    </row>
    <row r="22" customFormat="false" ht="12.75" hidden="false" customHeight="false" outlineLevel="0" collapsed="false">
      <c r="B22" s="0" t="n">
        <v>20</v>
      </c>
      <c r="C22" s="0" t="s">
        <v>434</v>
      </c>
      <c r="D22" s="0" t="n">
        <v>2</v>
      </c>
      <c r="E22" s="0" t="s">
        <v>396</v>
      </c>
      <c r="F22" s="0" t="n">
        <v>150</v>
      </c>
      <c r="G22" s="0" t="s">
        <v>404</v>
      </c>
      <c r="H22" s="7" t="n">
        <v>35903</v>
      </c>
      <c r="I22" s="0" t="s">
        <v>408</v>
      </c>
      <c r="J22" s="0" t="n">
        <v>105</v>
      </c>
      <c r="K22" s="7" t="n">
        <v>36522</v>
      </c>
    </row>
    <row r="23" customFormat="false" ht="12.75" hidden="false" customHeight="false" outlineLevel="0" collapsed="false">
      <c r="A23" s="0" t="s">
        <v>399</v>
      </c>
      <c r="B23" s="0" t="n">
        <v>21</v>
      </c>
      <c r="C23" s="0" t="s">
        <v>435</v>
      </c>
      <c r="D23" s="0" t="n">
        <v>3</v>
      </c>
      <c r="E23" s="0" t="s">
        <v>436</v>
      </c>
      <c r="F23" s="0" t="n">
        <v>150</v>
      </c>
      <c r="G23" s="0" t="s">
        <v>404</v>
      </c>
      <c r="H23" s="7" t="n">
        <v>36130</v>
      </c>
      <c r="I23" s="0" t="s">
        <v>408</v>
      </c>
      <c r="J23" s="0" t="n">
        <v>105</v>
      </c>
      <c r="K23" s="7" t="n">
        <v>36522</v>
      </c>
    </row>
    <row r="24" customFormat="false" ht="12.75" hidden="false" customHeight="false" outlineLevel="0" collapsed="false">
      <c r="A24" s="0" t="s">
        <v>399</v>
      </c>
      <c r="B24" s="0" t="n">
        <v>22</v>
      </c>
      <c r="C24" s="0" t="s">
        <v>437</v>
      </c>
      <c r="D24" s="0" t="n">
        <v>4</v>
      </c>
      <c r="E24" s="0" t="s">
        <v>438</v>
      </c>
      <c r="F24" s="0" t="n">
        <v>175</v>
      </c>
      <c r="G24" s="7" t="n">
        <v>36816</v>
      </c>
      <c r="H24" s="7" t="n">
        <v>36602</v>
      </c>
      <c r="I24" s="0" t="s">
        <v>408</v>
      </c>
      <c r="J24" s="0" t="n">
        <v>100</v>
      </c>
      <c r="K24" s="7" t="n">
        <v>36593</v>
      </c>
      <c r="N24" s="7" t="n">
        <v>36593</v>
      </c>
      <c r="R24" s="0" t="n">
        <v>62.82</v>
      </c>
    </row>
    <row r="25" customFormat="false" ht="12.75" hidden="false" customHeight="false" outlineLevel="0" collapsed="false">
      <c r="A25" s="0" t="s">
        <v>399</v>
      </c>
      <c r="B25" s="0" t="n">
        <v>23</v>
      </c>
      <c r="C25" s="0" t="s">
        <v>439</v>
      </c>
      <c r="D25" s="0" t="n">
        <v>3</v>
      </c>
      <c r="E25" s="0" t="s">
        <v>396</v>
      </c>
      <c r="F25" s="0" t="n">
        <v>175</v>
      </c>
      <c r="G25" s="7" t="n">
        <v>36731</v>
      </c>
      <c r="H25" s="7" t="n">
        <v>36549</v>
      </c>
      <c r="I25" s="0" t="s">
        <v>408</v>
      </c>
      <c r="J25" s="0" t="n">
        <v>100</v>
      </c>
      <c r="K25" s="7" t="n">
        <v>36522</v>
      </c>
      <c r="N25" s="7" t="n">
        <v>36481</v>
      </c>
      <c r="O25" s="7" t="n">
        <v>36481</v>
      </c>
      <c r="P25" s="7" t="n">
        <v>36481</v>
      </c>
      <c r="R25" s="40" t="n">
        <v>795.98</v>
      </c>
    </row>
    <row r="26" customFormat="false" ht="12.75" hidden="false" customHeight="false" outlineLevel="0" collapsed="false">
      <c r="A26" s="0" t="s">
        <v>399</v>
      </c>
      <c r="B26" s="0" t="n">
        <v>24</v>
      </c>
      <c r="C26" s="0" t="s">
        <v>440</v>
      </c>
      <c r="D26" s="0" t="n">
        <v>1</v>
      </c>
      <c r="E26" s="0" t="s">
        <v>441</v>
      </c>
      <c r="F26" s="0" t="n">
        <v>200</v>
      </c>
      <c r="H26" s="7" t="n">
        <v>35799</v>
      </c>
      <c r="I26" s="0" t="s">
        <v>414</v>
      </c>
      <c r="J26" s="0" t="n">
        <v>120</v>
      </c>
      <c r="K26" s="7" t="n">
        <v>36522</v>
      </c>
    </row>
    <row r="27" customFormat="false" ht="12.75" hidden="false" customHeight="false" outlineLevel="0" collapsed="false">
      <c r="B27" s="0" t="n">
        <v>25</v>
      </c>
      <c r="C27" s="0" t="s">
        <v>442</v>
      </c>
      <c r="D27" s="0" t="n">
        <v>2</v>
      </c>
      <c r="E27" s="0" t="s">
        <v>443</v>
      </c>
      <c r="F27" s="0" t="n">
        <v>175</v>
      </c>
      <c r="G27" s="7" t="n">
        <v>36728</v>
      </c>
      <c r="H27" s="7" t="n">
        <v>36546</v>
      </c>
      <c r="I27" s="0" t="s">
        <v>408</v>
      </c>
      <c r="J27" s="0" t="n">
        <v>100</v>
      </c>
      <c r="K27" s="7" t="n">
        <v>36522</v>
      </c>
      <c r="N27" s="7" t="n">
        <v>36532</v>
      </c>
      <c r="O27" s="7" t="n">
        <v>36532</v>
      </c>
      <c r="P27" s="7" t="n">
        <v>36532</v>
      </c>
      <c r="R27" s="40" t="n">
        <v>302.1</v>
      </c>
    </row>
    <row r="28" customFormat="false" ht="12.75" hidden="false" customHeight="false" outlineLevel="0" collapsed="false">
      <c r="A28" s="0" t="s">
        <v>399</v>
      </c>
      <c r="B28" s="0" t="n">
        <v>26</v>
      </c>
      <c r="C28" s="0" t="s">
        <v>444</v>
      </c>
      <c r="D28" s="0" t="n">
        <v>4</v>
      </c>
      <c r="E28" s="0" t="s">
        <v>445</v>
      </c>
      <c r="F28" s="0" t="n">
        <v>200</v>
      </c>
      <c r="G28" s="0" t="s">
        <v>404</v>
      </c>
      <c r="H28" s="7" t="n">
        <v>36266</v>
      </c>
      <c r="I28" s="0" t="s">
        <v>408</v>
      </c>
      <c r="J28" s="0" t="n">
        <v>115</v>
      </c>
      <c r="P28" s="0" t="s">
        <v>100</v>
      </c>
    </row>
    <row r="29" customFormat="false" ht="12.75" hidden="false" customHeight="false" outlineLevel="0" collapsed="false">
      <c r="A29" s="0" t="s">
        <v>399</v>
      </c>
      <c r="B29" s="0" t="n">
        <v>27</v>
      </c>
      <c r="C29" s="0" t="s">
        <v>24</v>
      </c>
      <c r="F29" s="0" t="n">
        <v>250</v>
      </c>
      <c r="H29" s="7"/>
      <c r="I29" s="0" t="s">
        <v>408</v>
      </c>
      <c r="J29" s="0" t="n">
        <v>125</v>
      </c>
      <c r="M29" s="7" t="n">
        <v>36605</v>
      </c>
      <c r="N29" s="7" t="n">
        <v>36607</v>
      </c>
      <c r="O29" s="7" t="n">
        <v>36601</v>
      </c>
      <c r="P29" s="7" t="n">
        <v>36599</v>
      </c>
      <c r="R29" s="41" t="n">
        <v>1023.15</v>
      </c>
    </row>
    <row r="30" customFormat="false" ht="12.75" hidden="false" customHeight="false" outlineLevel="0" collapsed="false">
      <c r="A30" s="0" t="s">
        <v>399</v>
      </c>
      <c r="B30" s="0" t="n">
        <v>28</v>
      </c>
      <c r="C30" s="0" t="s">
        <v>446</v>
      </c>
      <c r="D30" s="0" t="n">
        <v>3</v>
      </c>
      <c r="E30" s="0" t="s">
        <v>396</v>
      </c>
      <c r="F30" s="0" t="n">
        <v>200</v>
      </c>
      <c r="G30" s="7" t="n">
        <v>36651</v>
      </c>
      <c r="H30" s="7" t="n">
        <v>36469</v>
      </c>
      <c r="I30" s="0" t="s">
        <v>408</v>
      </c>
      <c r="J30" s="0" t="n">
        <v>115</v>
      </c>
    </row>
    <row r="31" customFormat="false" ht="12.75" hidden="false" customHeight="false" outlineLevel="0" collapsed="false">
      <c r="A31" s="0" t="s">
        <v>399</v>
      </c>
      <c r="B31" s="0" t="n">
        <v>29</v>
      </c>
      <c r="C31" s="0" t="s">
        <v>447</v>
      </c>
      <c r="D31" s="0" t="n">
        <v>3</v>
      </c>
      <c r="E31" s="0" t="s">
        <v>396</v>
      </c>
      <c r="F31" s="0" t="n">
        <v>200</v>
      </c>
      <c r="G31" s="0" t="s">
        <v>404</v>
      </c>
      <c r="H31" s="7" t="n">
        <v>36193</v>
      </c>
      <c r="I31" s="0" t="s">
        <v>408</v>
      </c>
      <c r="J31" s="0" t="n">
        <v>115</v>
      </c>
      <c r="L31" s="0" t="s">
        <v>398</v>
      </c>
      <c r="R31" s="0" t="n">
        <v>250</v>
      </c>
    </row>
    <row r="32" customFormat="false" ht="12.75" hidden="false" customHeight="false" outlineLevel="0" collapsed="false">
      <c r="B32" s="0" t="n">
        <v>30</v>
      </c>
      <c r="C32" s="0" t="s">
        <v>448</v>
      </c>
      <c r="D32" s="0" t="n">
        <v>1</v>
      </c>
      <c r="E32" s="0" t="s">
        <v>396</v>
      </c>
      <c r="F32" s="0" t="n">
        <v>150</v>
      </c>
      <c r="G32" s="0" t="s">
        <v>404</v>
      </c>
      <c r="H32" s="7" t="n">
        <v>35817</v>
      </c>
      <c r="I32" s="0" t="s">
        <v>417</v>
      </c>
      <c r="J32" s="0" t="n">
        <v>400</v>
      </c>
      <c r="L32" s="39"/>
    </row>
    <row r="33" customFormat="false" ht="12.75" hidden="false" customHeight="false" outlineLevel="0" collapsed="false">
      <c r="A33" s="0" t="s">
        <v>399</v>
      </c>
      <c r="B33" s="0" t="n">
        <v>31</v>
      </c>
      <c r="C33" s="0" t="s">
        <v>449</v>
      </c>
      <c r="D33" s="0" t="n">
        <v>1</v>
      </c>
      <c r="E33" s="0" t="s">
        <v>396</v>
      </c>
      <c r="F33" s="0" t="n">
        <v>150</v>
      </c>
      <c r="G33" s="7" t="n">
        <v>36609</v>
      </c>
      <c r="H33" s="7" t="n">
        <v>36427</v>
      </c>
      <c r="I33" s="0" t="s">
        <v>417</v>
      </c>
      <c r="J33" s="0" t="n">
        <v>420</v>
      </c>
    </row>
    <row r="34" customFormat="false" ht="12.75" hidden="false" customHeight="false" outlineLevel="0" collapsed="false">
      <c r="B34" s="0" t="n">
        <v>32</v>
      </c>
      <c r="C34" s="0" t="s">
        <v>450</v>
      </c>
      <c r="D34" s="0" t="n">
        <v>2</v>
      </c>
      <c r="E34" s="0" t="s">
        <v>396</v>
      </c>
      <c r="F34" s="0" t="n">
        <v>150</v>
      </c>
      <c r="G34" s="0" t="s">
        <v>404</v>
      </c>
      <c r="H34" s="7" t="n">
        <v>36091</v>
      </c>
      <c r="I34" s="0" t="s">
        <v>408</v>
      </c>
      <c r="J34" s="0" t="n">
        <v>100</v>
      </c>
    </row>
    <row r="35" customFormat="false" ht="12.75" hidden="false" customHeight="false" outlineLevel="0" collapsed="false">
      <c r="A35" s="0" t="s">
        <v>399</v>
      </c>
      <c r="B35" s="0" t="n">
        <v>33</v>
      </c>
      <c r="C35" s="0" t="s">
        <v>451</v>
      </c>
      <c r="D35" s="0" t="n">
        <v>2</v>
      </c>
      <c r="E35" s="0" t="s">
        <v>401</v>
      </c>
      <c r="F35" s="0" t="n">
        <v>150</v>
      </c>
      <c r="G35" s="7" t="n">
        <v>36612</v>
      </c>
      <c r="H35" s="7" t="n">
        <v>36430</v>
      </c>
      <c r="I35" s="0" t="s">
        <v>417</v>
      </c>
      <c r="J35" s="0" t="n">
        <v>420</v>
      </c>
    </row>
    <row r="36" customFormat="false" ht="12.75" hidden="false" customHeight="false" outlineLevel="0" collapsed="false">
      <c r="B36" s="0" t="n">
        <v>34</v>
      </c>
      <c r="C36" s="0" t="s">
        <v>452</v>
      </c>
      <c r="D36" s="0" t="s">
        <v>100</v>
      </c>
      <c r="E36" s="0" t="s">
        <v>396</v>
      </c>
      <c r="F36" s="0" t="n">
        <v>50</v>
      </c>
      <c r="G36" s="0" t="s">
        <v>404</v>
      </c>
      <c r="H36" s="7" t="n">
        <v>33277</v>
      </c>
      <c r="I36" s="0" t="s">
        <v>408</v>
      </c>
      <c r="J36" s="0" t="n">
        <v>110</v>
      </c>
      <c r="K36" s="7" t="n">
        <v>36522</v>
      </c>
    </row>
    <row r="37" customFormat="false" ht="12.75" hidden="false" customHeight="false" outlineLevel="0" collapsed="false">
      <c r="B37" s="0" t="n">
        <v>35</v>
      </c>
      <c r="C37" s="0" t="s">
        <v>453</v>
      </c>
      <c r="D37" s="0" t="n">
        <v>5</v>
      </c>
      <c r="E37" s="0" t="s">
        <v>454</v>
      </c>
      <c r="F37" s="0" t="n">
        <v>200</v>
      </c>
      <c r="G37" s="7" t="s">
        <v>404</v>
      </c>
      <c r="H37" s="7" t="n">
        <v>36119</v>
      </c>
      <c r="I37" s="0" t="s">
        <v>408</v>
      </c>
      <c r="J37" s="0" t="n">
        <v>110</v>
      </c>
      <c r="L37" s="39" t="s">
        <v>398</v>
      </c>
      <c r="R37" s="0" t="n">
        <v>250</v>
      </c>
    </row>
    <row r="38" customFormat="false" ht="12.75" hidden="false" customHeight="false" outlineLevel="0" collapsed="false">
      <c r="A38" s="0" t="s">
        <v>399</v>
      </c>
      <c r="B38" s="0" t="n">
        <v>36</v>
      </c>
      <c r="C38" s="0" t="s">
        <v>455</v>
      </c>
      <c r="D38" s="0" t="n">
        <v>3</v>
      </c>
      <c r="E38" s="0" t="s">
        <v>456</v>
      </c>
      <c r="F38" s="0" t="n">
        <v>250</v>
      </c>
      <c r="G38" s="7" t="n">
        <v>36612</v>
      </c>
      <c r="H38" s="7" t="n">
        <v>36430</v>
      </c>
      <c r="I38" s="0" t="s">
        <v>408</v>
      </c>
      <c r="J38" s="0" t="n">
        <v>125</v>
      </c>
      <c r="K38" s="7" t="n">
        <v>36488</v>
      </c>
      <c r="M38" s="7" t="n">
        <v>36462</v>
      </c>
      <c r="R38" s="0" t="n">
        <v>560</v>
      </c>
    </row>
    <row r="39" customFormat="false" ht="12.75" hidden="false" customHeight="false" outlineLevel="0" collapsed="false">
      <c r="A39" s="0" t="s">
        <v>399</v>
      </c>
      <c r="B39" s="0" t="n">
        <v>37</v>
      </c>
      <c r="C39" s="0" t="s">
        <v>457</v>
      </c>
      <c r="D39" s="0" t="n">
        <v>4</v>
      </c>
      <c r="E39" s="0" t="s">
        <v>396</v>
      </c>
      <c r="F39" s="0" t="n">
        <v>200</v>
      </c>
      <c r="G39" s="7" t="s">
        <v>404</v>
      </c>
      <c r="H39" s="7" t="n">
        <v>36371</v>
      </c>
      <c r="I39" s="0" t="s">
        <v>408</v>
      </c>
      <c r="J39" s="0" t="n">
        <v>115</v>
      </c>
    </row>
    <row r="40" customFormat="false" ht="12.75" hidden="false" customHeight="false" outlineLevel="0" collapsed="false">
      <c r="A40" s="0" t="s">
        <v>399</v>
      </c>
      <c r="B40" s="0" t="n">
        <v>38</v>
      </c>
      <c r="C40" s="0" t="s">
        <v>458</v>
      </c>
      <c r="D40" s="0" t="n">
        <v>3</v>
      </c>
      <c r="E40" s="0" t="s">
        <v>401</v>
      </c>
      <c r="F40" s="0" t="n">
        <v>200</v>
      </c>
      <c r="G40" s="0" t="s">
        <v>404</v>
      </c>
      <c r="H40" s="7" t="n">
        <v>36567</v>
      </c>
      <c r="I40" s="0" t="s">
        <v>408</v>
      </c>
      <c r="J40" s="0" t="n">
        <v>130</v>
      </c>
      <c r="K40" s="7" t="n">
        <v>36567</v>
      </c>
      <c r="L40" s="7" t="s">
        <v>459</v>
      </c>
      <c r="M40" s="7"/>
      <c r="N40" s="7" t="n">
        <v>36558</v>
      </c>
      <c r="O40" s="7" t="n">
        <v>36552</v>
      </c>
      <c r="P40" s="7" t="n">
        <v>36566</v>
      </c>
      <c r="Q40" s="0" t="s">
        <v>460</v>
      </c>
      <c r="R40" s="40" t="n">
        <v>520</v>
      </c>
    </row>
    <row r="41" customFormat="false" ht="12.75" hidden="false" customHeight="false" outlineLevel="0" collapsed="false">
      <c r="B41" s="0" t="n">
        <v>39</v>
      </c>
      <c r="C41" s="0" t="s">
        <v>461</v>
      </c>
      <c r="D41" s="0" t="n">
        <v>3</v>
      </c>
      <c r="E41" s="0" t="s">
        <v>462</v>
      </c>
      <c r="F41" s="0" t="n">
        <v>75</v>
      </c>
      <c r="G41" s="7" t="n">
        <v>36684</v>
      </c>
      <c r="H41" s="7" t="n">
        <v>36501</v>
      </c>
      <c r="I41" s="0" t="s">
        <v>408</v>
      </c>
      <c r="J41" s="0" t="n">
        <v>105</v>
      </c>
      <c r="K41" s="7" t="n">
        <v>36501</v>
      </c>
      <c r="M41" s="7" t="n">
        <v>36600</v>
      </c>
      <c r="R41" s="0" t="n">
        <v>602.33</v>
      </c>
    </row>
    <row r="42" customFormat="false" ht="12.75" hidden="false" customHeight="false" outlineLevel="0" collapsed="false">
      <c r="A42" s="0" t="s">
        <v>399</v>
      </c>
      <c r="B42" s="0" t="n">
        <v>40</v>
      </c>
      <c r="C42" s="0" t="s">
        <v>463</v>
      </c>
      <c r="D42" s="0" t="n">
        <v>4</v>
      </c>
      <c r="E42" s="0" t="s">
        <v>464</v>
      </c>
      <c r="F42" s="0" t="n">
        <v>200</v>
      </c>
      <c r="G42" s="7" t="n">
        <v>36621</v>
      </c>
      <c r="H42" s="7" t="n">
        <v>36438</v>
      </c>
      <c r="I42" s="0" t="s">
        <v>408</v>
      </c>
      <c r="J42" s="0" t="n">
        <v>130</v>
      </c>
      <c r="P42" s="7" t="n">
        <v>36433</v>
      </c>
    </row>
    <row r="43" customFormat="false" ht="12.75" hidden="false" customHeight="false" outlineLevel="0" collapsed="false">
      <c r="A43" s="0" t="s">
        <v>399</v>
      </c>
      <c r="B43" s="0" t="n">
        <v>41</v>
      </c>
      <c r="C43" s="0" t="s">
        <v>465</v>
      </c>
      <c r="D43" s="0" t="n">
        <v>2</v>
      </c>
      <c r="E43" s="0" t="s">
        <v>466</v>
      </c>
      <c r="F43" s="0" t="n">
        <v>400</v>
      </c>
      <c r="G43" s="7" t="n">
        <v>36700</v>
      </c>
      <c r="H43" s="7" t="n">
        <v>36498</v>
      </c>
      <c r="I43" s="0" t="s">
        <v>417</v>
      </c>
      <c r="J43" s="0" t="n">
        <v>550</v>
      </c>
      <c r="K43" s="7" t="n">
        <v>36522</v>
      </c>
      <c r="M43" s="7" t="n">
        <v>36523</v>
      </c>
      <c r="N43" s="7" t="n">
        <v>36509</v>
      </c>
      <c r="O43" s="7" t="n">
        <v>36509</v>
      </c>
      <c r="P43" s="7" t="n">
        <v>36509</v>
      </c>
      <c r="R43" s="40" t="n">
        <v>1770.98</v>
      </c>
    </row>
    <row r="44" customFormat="false" ht="12.75" hidden="false" customHeight="false" outlineLevel="0" collapsed="false">
      <c r="B44" s="0" t="n">
        <v>42</v>
      </c>
      <c r="C44" s="0" t="s">
        <v>467</v>
      </c>
      <c r="D44" s="0" t="n">
        <v>4</v>
      </c>
      <c r="E44" s="0" t="s">
        <v>466</v>
      </c>
      <c r="F44" s="0" t="n">
        <v>200</v>
      </c>
      <c r="G44" s="0" t="s">
        <v>404</v>
      </c>
      <c r="H44" s="7" t="n">
        <v>36042</v>
      </c>
      <c r="I44" s="0" t="s">
        <v>408</v>
      </c>
      <c r="J44" s="0" t="n">
        <v>120</v>
      </c>
    </row>
    <row r="45" customFormat="false" ht="12.75" hidden="false" customHeight="false" outlineLevel="0" collapsed="false">
      <c r="A45" s="0" t="s">
        <v>399</v>
      </c>
      <c r="B45" s="0" t="n">
        <v>43</v>
      </c>
      <c r="C45" s="0" t="s">
        <v>468</v>
      </c>
      <c r="D45" s="0" t="n">
        <v>3</v>
      </c>
      <c r="E45" s="0" t="s">
        <v>396</v>
      </c>
      <c r="F45" s="0" t="n">
        <v>200</v>
      </c>
      <c r="G45" s="0" t="s">
        <v>404</v>
      </c>
      <c r="H45" s="7" t="n">
        <v>36196</v>
      </c>
      <c r="I45" s="0" t="s">
        <v>408</v>
      </c>
      <c r="J45" s="0" t="n">
        <v>120</v>
      </c>
      <c r="K45" s="7" t="n">
        <v>36522</v>
      </c>
    </row>
    <row r="46" customFormat="false" ht="12.75" hidden="false" customHeight="false" outlineLevel="0" collapsed="false">
      <c r="B46" s="0" t="n">
        <v>44</v>
      </c>
      <c r="C46" s="0" t="s">
        <v>469</v>
      </c>
      <c r="D46" s="0" t="n">
        <v>5</v>
      </c>
      <c r="E46" s="0" t="s">
        <v>396</v>
      </c>
      <c r="F46" s="0" t="n">
        <v>200</v>
      </c>
      <c r="G46" s="0" t="s">
        <v>404</v>
      </c>
      <c r="H46" s="7" t="n">
        <v>35220</v>
      </c>
      <c r="I46" s="0" t="s">
        <v>426</v>
      </c>
      <c r="J46" s="0" t="n">
        <v>270</v>
      </c>
      <c r="K46" s="7" t="n">
        <v>36522</v>
      </c>
    </row>
    <row r="47" customFormat="false" ht="12.75" hidden="false" customHeight="false" outlineLevel="0" collapsed="false">
      <c r="E47" s="0" t="s">
        <v>9</v>
      </c>
      <c r="F47" s="0" t="n">
        <f aca="false">SUM(F3:F46)</f>
        <v>7425</v>
      </c>
    </row>
    <row r="48" customFormat="false" ht="12.75" hidden="false" customHeight="false" outlineLevel="0" collapsed="false">
      <c r="E48" s="0" t="s">
        <v>413</v>
      </c>
    </row>
    <row r="49" customFormat="false" ht="12.75" hidden="false" customHeight="false" outlineLevel="0" collapsed="false">
      <c r="E49" s="0" t="s">
        <v>441</v>
      </c>
    </row>
    <row r="51" customFormat="false" ht="12.75" hidden="false" customHeight="false" outlineLevel="0" collapsed="false">
      <c r="E51" s="0" t="s">
        <v>470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5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99"/>
  </cols>
  <sheetData>
    <row r="3" customFormat="false" ht="12.75" hidden="false" customHeight="false" outlineLevel="0" collapsed="false">
      <c r="A3" s="9" t="s">
        <v>471</v>
      </c>
      <c r="B3" s="9"/>
    </row>
    <row r="4" customFormat="false" ht="12.75" hidden="false" customHeight="false" outlineLevel="0" collapsed="false">
      <c r="A4" s="0" t="s">
        <v>472</v>
      </c>
      <c r="D4" s="0" t="n">
        <v>35599</v>
      </c>
    </row>
    <row r="5" customFormat="false" ht="12.75" hidden="false" customHeight="false" outlineLevel="0" collapsed="false">
      <c r="A5" s="0" t="s">
        <v>473</v>
      </c>
      <c r="D5" s="0" t="n">
        <v>38385</v>
      </c>
    </row>
    <row r="8" customFormat="false" ht="12.75" hidden="false" customHeight="false" outlineLevel="0" collapsed="false">
      <c r="A8" s="33" t="s">
        <v>474</v>
      </c>
      <c r="B8" s="9"/>
      <c r="C8" s="9"/>
    </row>
    <row r="9" customFormat="false" ht="12.75" hidden="false" customHeight="false" outlineLevel="0" collapsed="false">
      <c r="A9" s="34" t="s">
        <v>475</v>
      </c>
      <c r="B9" s="34"/>
      <c r="C9" s="34" t="s">
        <v>476</v>
      </c>
      <c r="D9" s="34" t="s">
        <v>477</v>
      </c>
      <c r="E9" s="34"/>
      <c r="F9" s="34" t="s">
        <v>478</v>
      </c>
    </row>
    <row r="10" customFormat="false" ht="12.75" hidden="false" customHeight="false" outlineLevel="0" collapsed="false">
      <c r="A10" s="0" t="s">
        <v>479</v>
      </c>
      <c r="C10" s="0" t="s">
        <v>480</v>
      </c>
      <c r="D10" s="0" t="s">
        <v>481</v>
      </c>
    </row>
    <row r="11" customFormat="false" ht="12.75" hidden="false" customHeight="false" outlineLevel="0" collapsed="false">
      <c r="A11" s="0" t="s">
        <v>482</v>
      </c>
      <c r="C11" s="0" t="s">
        <v>483</v>
      </c>
      <c r="D11" s="0" t="s">
        <v>484</v>
      </c>
      <c r="F11" s="0" t="s">
        <v>485</v>
      </c>
    </row>
    <row r="12" customFormat="false" ht="12.75" hidden="false" customHeight="false" outlineLevel="0" collapsed="false">
      <c r="A12" s="0" t="s">
        <v>486</v>
      </c>
      <c r="C12" s="0" t="s">
        <v>487</v>
      </c>
      <c r="D12" s="0" t="s">
        <v>488</v>
      </c>
    </row>
    <row r="13" customFormat="false" ht="12.75" hidden="false" customHeight="false" outlineLevel="0" collapsed="false">
      <c r="A13" s="0" t="s">
        <v>489</v>
      </c>
      <c r="C13" s="0" t="s">
        <v>490</v>
      </c>
      <c r="D13" s="0" t="s">
        <v>491</v>
      </c>
    </row>
    <row r="14" customFormat="false" ht="12.75" hidden="false" customHeight="false" outlineLevel="0" collapsed="false">
      <c r="A14" s="0" t="s">
        <v>492</v>
      </c>
      <c r="C14" s="0" t="s">
        <v>493</v>
      </c>
      <c r="D14" s="0" t="s">
        <v>494</v>
      </c>
      <c r="F14" s="0" t="s">
        <v>495</v>
      </c>
    </row>
    <row r="15" customFormat="false" ht="12.75" hidden="false" customHeight="false" outlineLevel="0" collapsed="false">
      <c r="A15" s="0" t="s">
        <v>496</v>
      </c>
      <c r="C15" s="0" t="s">
        <v>497</v>
      </c>
      <c r="D15" s="0" t="s">
        <v>498</v>
      </c>
      <c r="F15" s="0" t="s">
        <v>499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7" colorId="64" zoomScale="100" zoomScaleNormal="100" zoomScalePageLayoutView="100" workbookViewId="0">
      <selection pane="topLeft" activeCell="B49" activeCellId="0" sqref="B49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3</v>
      </c>
      <c r="B2" s="0" t="s">
        <v>500</v>
      </c>
      <c r="C2" s="0" t="s">
        <v>76</v>
      </c>
      <c r="D2" s="0" t="s">
        <v>77</v>
      </c>
      <c r="E2" s="0" t="s">
        <v>78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42" t="s">
        <v>22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42" t="s">
        <v>42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138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501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140</v>
      </c>
      <c r="B49" s="1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145</v>
      </c>
    </row>
    <row r="53" customFormat="false" ht="12.75" hidden="false" customHeight="false" outlineLevel="0" collapsed="false">
      <c r="A53" s="0" t="s">
        <v>146</v>
      </c>
    </row>
    <row r="54" customFormat="false" ht="12.75" hidden="false" customHeight="false" outlineLevel="0" collapsed="false">
      <c r="A54" s="0" t="s">
        <v>147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2000-09-13T14:51:34Z</cp:lastPrinted>
  <dcterms:modified xsi:type="dcterms:W3CDTF">2000-08-26T15:08:28Z</dcterms:modified>
  <cp:revision>0</cp:revision>
  <dc:subject/>
  <dc:title/>
</cp:coreProperties>
</file>