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<sst xmlns="http://schemas.openxmlformats.org/spreadsheetml/2006/main" count="12" uniqueCount="11">
  <si>
    <t xml:space="preserve">----------Monthly----------</t>
  </si>
  <si>
    <t xml:space="preserve">-----Monthly-----</t>
  </si>
  <si>
    <t xml:space="preserve">% Load</t>
  </si>
  <si>
    <t xml:space="preserve">Avoidable Demand Charge</t>
  </si>
  <si>
    <t xml:space="preserve">Variable Rebate</t>
  </si>
  <si>
    <t xml:space="preserve">Automatic Rebate 10MW vs. 7.5MW</t>
  </si>
  <si>
    <t xml:space="preserve">Total Rebate</t>
  </si>
  <si>
    <t xml:space="preserve">Annual Rebate</t>
  </si>
  <si>
    <t xml:space="preserve">Billed KW</t>
  </si>
  <si>
    <t xml:space="preserve">Max HP</t>
  </si>
  <si>
    <t xml:space="preserve">Max KW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</si>
</sst>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_(\$* #,##0.00_);_(\$* \(#,##0.00\);_(\$* \-??_);_(@_)"/>
    <numFmt numFmtId="167" formatCode="_(\$* #,##0_);_(\$* \(#,##0\);_(\$* \-??_);_(@_)"/>
  </numFmts>
  <fonts count="6">
    <font>
      <sz val="11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name val="Book Antiqua"/>
      <family val="1"/>
    </font>
    <font>
      <b val="true"/>
      <sz val="11"/>
      <name val="Book Antiqua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6.5" customHeight="true" zeroHeight="false" outlineLevelRow="0" outlineLevelCol="0"/>
  <cols>
    <col collapsed="false" customWidth="true" hidden="true" outlineLevel="0" max="2" min="2" style="0" width="15.61"/>
    <col collapsed="false" customWidth="true" hidden="false" outlineLevel="0" max="3" min="3" style="0" width="12.99"/>
    <col collapsed="false" customWidth="true" hidden="false" outlineLevel="0" max="4" min="4" style="0" width="17.62"/>
    <col collapsed="false" customWidth="true" hidden="false" outlineLevel="0" max="5" min="5" style="0" width="9.99"/>
    <col collapsed="false" customWidth="true" hidden="false" outlineLevel="0" max="6" min="6" style="0" width="13.37"/>
    <col collapsed="false" customWidth="true" hidden="false" outlineLevel="0" max="8" min="8" style="0" width="12.49"/>
  </cols>
  <sheetData>
    <row r="1" customFormat="false" ht="16.5" hidden="false" customHeight="false" outlineLevel="0" collapsed="false">
      <c r="B1" s="1" t="s">
        <v>0</v>
      </c>
      <c r="C1" s="2" t="s">
        <v>1</v>
      </c>
      <c r="D1" s="2"/>
      <c r="E1" s="2"/>
      <c r="F1" s="3"/>
    </row>
    <row r="2" customFormat="false" ht="30.75" hidden="false" customHeight="true" outlineLevel="0" collapsed="false">
      <c r="A2" s="4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</row>
    <row r="3" customFormat="false" ht="16.5" hidden="false" customHeight="false" outlineLevel="0" collapsed="false">
      <c r="A3" s="6" t="n">
        <v>1</v>
      </c>
      <c r="B3" s="7" t="n">
        <f aca="false">+A3*$G$5*$G$6</f>
        <v>91049.97</v>
      </c>
      <c r="C3" s="7" t="n">
        <f aca="false">+$B$3-B3</f>
        <v>0</v>
      </c>
      <c r="D3" s="7" t="n">
        <f aca="false">+(G3-G5)*G6</f>
        <v>31050.03</v>
      </c>
      <c r="E3" s="8" t="n">
        <f aca="false">+D3+C3</f>
        <v>31050.03</v>
      </c>
      <c r="F3" s="7" t="n">
        <f aca="false">+E3*12</f>
        <v>372600.36</v>
      </c>
      <c r="G3" s="0" t="n">
        <v>10000</v>
      </c>
      <c r="H3" s="0" t="s">
        <v>8</v>
      </c>
    </row>
    <row r="4" customFormat="false" ht="16.5" hidden="false" customHeight="false" outlineLevel="0" collapsed="false">
      <c r="A4" s="6" t="n">
        <v>0.99</v>
      </c>
      <c r="B4" s="7" t="n">
        <f aca="false">+A4*$G$5*$G$6</f>
        <v>90139.4703</v>
      </c>
      <c r="C4" s="7" t="n">
        <f aca="false">+$B$3-B4</f>
        <v>910.499699999986</v>
      </c>
      <c r="D4" s="8" t="n">
        <f aca="false">+D3</f>
        <v>31050.03</v>
      </c>
      <c r="E4" s="8" t="n">
        <f aca="false">+D4+C4</f>
        <v>31960.5297</v>
      </c>
      <c r="F4" s="7" t="n">
        <f aca="false">+E4*12</f>
        <v>383526.3564</v>
      </c>
      <c r="G4" s="0" t="n">
        <v>10000</v>
      </c>
      <c r="H4" s="0" t="s">
        <v>9</v>
      </c>
    </row>
    <row r="5" customFormat="false" ht="16.5" hidden="false" customHeight="false" outlineLevel="0" collapsed="false">
      <c r="A5" s="6" t="n">
        <v>0.98</v>
      </c>
      <c r="B5" s="7" t="n">
        <f aca="false">+A5*$G$5*$G$6</f>
        <v>89228.9706</v>
      </c>
      <c r="C5" s="7" t="n">
        <f aca="false">+$B$3-B5</f>
        <v>1820.9994</v>
      </c>
      <c r="D5" s="8" t="n">
        <f aca="false">+D4</f>
        <v>31050.03</v>
      </c>
      <c r="E5" s="8" t="n">
        <f aca="false">+D5+C5</f>
        <v>32871.0294</v>
      </c>
      <c r="F5" s="7" t="n">
        <f aca="false">+E5*12</f>
        <v>394452.3528</v>
      </c>
      <c r="G5" s="0" t="n">
        <f aca="false">0.7457*G4</f>
        <v>7457</v>
      </c>
      <c r="H5" s="0" t="s">
        <v>10</v>
      </c>
    </row>
    <row r="6" customFormat="false" ht="16.5" hidden="false" customHeight="false" outlineLevel="0" collapsed="false">
      <c r="A6" s="6" t="n">
        <v>0.97</v>
      </c>
      <c r="B6" s="7" t="n">
        <f aca="false">+A6*$G$5*$G$6</f>
        <v>88318.4709</v>
      </c>
      <c r="C6" s="7" t="n">
        <f aca="false">+$B$3-B6</f>
        <v>2731.4991</v>
      </c>
      <c r="D6" s="8" t="n">
        <f aca="false">+D5</f>
        <v>31050.03</v>
      </c>
      <c r="E6" s="8" t="n">
        <f aca="false">+D6+C6</f>
        <v>33781.5291</v>
      </c>
      <c r="F6" s="7" t="n">
        <f aca="false">+E6*12</f>
        <v>405378.3492</v>
      </c>
      <c r="G6" s="0" t="n">
        <v>12.21</v>
      </c>
      <c r="H6" s="0" t="s">
        <v>3</v>
      </c>
    </row>
    <row r="7" customFormat="false" ht="16.5" hidden="false" customHeight="false" outlineLevel="0" collapsed="false">
      <c r="A7" s="6" t="n">
        <v>0.96</v>
      </c>
      <c r="B7" s="7" t="n">
        <f aca="false">+A7*$G$5*$G$6</f>
        <v>87407.9712</v>
      </c>
      <c r="C7" s="7" t="n">
        <f aca="false">+$B$3-B7</f>
        <v>3641.9988</v>
      </c>
      <c r="D7" s="8" t="n">
        <f aca="false">+D6</f>
        <v>31050.03</v>
      </c>
      <c r="E7" s="8" t="n">
        <f aca="false">+D7+C7</f>
        <v>34692.0288</v>
      </c>
      <c r="F7" s="7" t="n">
        <f aca="false">+E7*12</f>
        <v>416304.3456</v>
      </c>
    </row>
    <row r="8" customFormat="false" ht="16.5" hidden="false" customHeight="false" outlineLevel="0" collapsed="false">
      <c r="A8" s="6" t="n">
        <v>0.95</v>
      </c>
      <c r="B8" s="7" t="n">
        <f aca="false">+A8*$G$5*$G$6</f>
        <v>86497.4715</v>
      </c>
      <c r="C8" s="7" t="n">
        <f aca="false">+$B$3-B8</f>
        <v>4552.4985</v>
      </c>
      <c r="D8" s="8" t="n">
        <f aca="false">+D7</f>
        <v>31050.03</v>
      </c>
      <c r="E8" s="8" t="n">
        <f aca="false">+D8+C8</f>
        <v>35602.5285</v>
      </c>
      <c r="F8" s="7" t="n">
        <f aca="false">+E8*12</f>
        <v>427230.342</v>
      </c>
    </row>
    <row r="9" customFormat="false" ht="16.5" hidden="false" customHeight="false" outlineLevel="0" collapsed="false">
      <c r="A9" s="6" t="n">
        <v>0.94</v>
      </c>
      <c r="B9" s="7" t="n">
        <f aca="false">+A9*$G$5*$G$6</f>
        <v>85586.9718</v>
      </c>
      <c r="C9" s="7" t="n">
        <f aca="false">+$B$3-B9</f>
        <v>5462.9982</v>
      </c>
      <c r="D9" s="8" t="n">
        <f aca="false">+D8</f>
        <v>31050.03</v>
      </c>
      <c r="E9" s="8" t="n">
        <f aca="false">+D9+C9</f>
        <v>36513.0282</v>
      </c>
      <c r="F9" s="7" t="n">
        <f aca="false">+E9*12</f>
        <v>438156.3384</v>
      </c>
    </row>
    <row r="10" customFormat="false" ht="16.5" hidden="false" customHeight="false" outlineLevel="0" collapsed="false">
      <c r="A10" s="6" t="n">
        <v>0.93</v>
      </c>
      <c r="B10" s="7" t="n">
        <f aca="false">+A10*$G$5*$G$6</f>
        <v>84676.4721</v>
      </c>
      <c r="C10" s="7" t="n">
        <f aca="false">+$B$3-B10</f>
        <v>6373.49789999999</v>
      </c>
      <c r="D10" s="8" t="n">
        <f aca="false">+D9</f>
        <v>31050.03</v>
      </c>
      <c r="E10" s="8" t="n">
        <f aca="false">+D10+C10</f>
        <v>37423.5279</v>
      </c>
      <c r="F10" s="7" t="n">
        <f aca="false">+E10*12</f>
        <v>449082.3348</v>
      </c>
    </row>
    <row r="11" customFormat="false" ht="16.5" hidden="false" customHeight="false" outlineLevel="0" collapsed="false">
      <c r="A11" s="6" t="n">
        <v>0.92</v>
      </c>
      <c r="B11" s="7" t="n">
        <f aca="false">+A11*$G$5*$G$6</f>
        <v>83765.9724</v>
      </c>
      <c r="C11" s="7" t="n">
        <f aca="false">+$B$3-B11</f>
        <v>7283.99759999999</v>
      </c>
      <c r="D11" s="8" t="n">
        <f aca="false">+D10</f>
        <v>31050.03</v>
      </c>
      <c r="E11" s="8" t="n">
        <f aca="false">+D11+C11</f>
        <v>38334.0276</v>
      </c>
      <c r="F11" s="7" t="n">
        <f aca="false">+E11*12</f>
        <v>460008.3312</v>
      </c>
    </row>
    <row r="12" customFormat="false" ht="16.5" hidden="false" customHeight="false" outlineLevel="0" collapsed="false">
      <c r="A12" s="6" t="n">
        <v>0.91</v>
      </c>
      <c r="B12" s="7" t="n">
        <f aca="false">+A12*$G$5*$G$6</f>
        <v>82855.4727</v>
      </c>
      <c r="C12" s="7" t="n">
        <f aca="false">+$B$3-B12</f>
        <v>8194.4973</v>
      </c>
      <c r="D12" s="8" t="n">
        <f aca="false">+D11</f>
        <v>31050.03</v>
      </c>
      <c r="E12" s="8" t="n">
        <f aca="false">+D12+C12</f>
        <v>39244.5273</v>
      </c>
      <c r="F12" s="7" t="n">
        <f aca="false">+E12*12</f>
        <v>470934.3276</v>
      </c>
    </row>
    <row r="13" customFormat="false" ht="16.5" hidden="false" customHeight="false" outlineLevel="0" collapsed="false">
      <c r="A13" s="6" t="n">
        <v>0.9</v>
      </c>
      <c r="B13" s="7" t="n">
        <f aca="false">+A13*$G$5*$G$6</f>
        <v>81944.973</v>
      </c>
      <c r="C13" s="7" t="n">
        <f aca="false">+$B$3-B13</f>
        <v>9104.99699999999</v>
      </c>
      <c r="D13" s="8" t="n">
        <f aca="false">+D12</f>
        <v>31050.03</v>
      </c>
      <c r="E13" s="8" t="n">
        <f aca="false">+D13+C13</f>
        <v>40155.027</v>
      </c>
      <c r="F13" s="7" t="n">
        <f aca="false">+E13*12</f>
        <v>481860.324</v>
      </c>
    </row>
    <row r="14" customFormat="false" ht="16.5" hidden="false" customHeight="false" outlineLevel="0" collapsed="false">
      <c r="A14" s="6" t="n">
        <v>0.89</v>
      </c>
      <c r="B14" s="7" t="n">
        <f aca="false">+A14*$G$5*$G$6</f>
        <v>81034.4733</v>
      </c>
      <c r="C14" s="7" t="n">
        <f aca="false">+$B$3-B14</f>
        <v>10015.4967</v>
      </c>
      <c r="D14" s="8" t="n">
        <f aca="false">+D13</f>
        <v>31050.03</v>
      </c>
      <c r="E14" s="8" t="n">
        <f aca="false">+D14+C14</f>
        <v>41065.5267</v>
      </c>
      <c r="F14" s="7" t="n">
        <f aca="false">+E14*12</f>
        <v>492786.3204</v>
      </c>
    </row>
    <row r="15" customFormat="false" ht="16.5" hidden="false" customHeight="false" outlineLevel="0" collapsed="false">
      <c r="A15" s="6" t="n">
        <v>0.88</v>
      </c>
      <c r="B15" s="7" t="n">
        <f aca="false">+A15*$G$5*$G$6</f>
        <v>80123.9736</v>
      </c>
      <c r="C15" s="7" t="n">
        <f aca="false">+$B$3-B15</f>
        <v>10925.9964</v>
      </c>
      <c r="D15" s="8" t="n">
        <f aca="false">+D14</f>
        <v>31050.03</v>
      </c>
      <c r="E15" s="8" t="n">
        <f aca="false">+D15+C15</f>
        <v>41976.0264</v>
      </c>
      <c r="F15" s="7" t="n">
        <f aca="false">+E15*12</f>
        <v>503712.3168</v>
      </c>
    </row>
    <row r="16" customFormat="false" ht="16.5" hidden="false" customHeight="false" outlineLevel="0" collapsed="false">
      <c r="A16" s="6" t="n">
        <v>0.87</v>
      </c>
      <c r="B16" s="7" t="n">
        <f aca="false">+A16*$G$5*$G$6</f>
        <v>79213.4739</v>
      </c>
      <c r="C16" s="7" t="n">
        <f aca="false">+$B$3-B16</f>
        <v>11836.4961</v>
      </c>
      <c r="D16" s="8" t="n">
        <f aca="false">+D15</f>
        <v>31050.03</v>
      </c>
      <c r="E16" s="8" t="n">
        <f aca="false">+D16+C16</f>
        <v>42886.5261</v>
      </c>
      <c r="F16" s="7" t="n">
        <f aca="false">+E16*12</f>
        <v>514638.3132</v>
      </c>
    </row>
    <row r="17" customFormat="false" ht="16.5" hidden="false" customHeight="false" outlineLevel="0" collapsed="false">
      <c r="A17" s="6" t="n">
        <v>0.86</v>
      </c>
      <c r="B17" s="7" t="n">
        <f aca="false">+A17*$G$5*$G$6</f>
        <v>78302.9742</v>
      </c>
      <c r="C17" s="7" t="n">
        <f aca="false">+$B$3-B17</f>
        <v>12746.9958</v>
      </c>
      <c r="D17" s="8" t="n">
        <f aca="false">+D16</f>
        <v>31050.03</v>
      </c>
      <c r="E17" s="8" t="n">
        <f aca="false">+D17+C17</f>
        <v>43797.0258</v>
      </c>
      <c r="F17" s="7" t="n">
        <f aca="false">+E17*12</f>
        <v>525564.3096</v>
      </c>
    </row>
    <row r="18" customFormat="false" ht="16.5" hidden="false" customHeight="false" outlineLevel="0" collapsed="false">
      <c r="A18" s="6" t="n">
        <v>0.85</v>
      </c>
      <c r="B18" s="7" t="n">
        <f aca="false">+A18*$G$5*$G$6</f>
        <v>77392.4745</v>
      </c>
      <c r="C18" s="7" t="n">
        <f aca="false">+$B$3-B18</f>
        <v>13657.4955</v>
      </c>
      <c r="D18" s="8" t="n">
        <f aca="false">+D17</f>
        <v>31050.03</v>
      </c>
      <c r="E18" s="8" t="n">
        <f aca="false">+D18+C18</f>
        <v>44707.5255</v>
      </c>
      <c r="F18" s="7" t="n">
        <f aca="false">+E18*12</f>
        <v>536490.306</v>
      </c>
    </row>
    <row r="19" customFormat="false" ht="16.5" hidden="false" customHeight="false" outlineLevel="0" collapsed="false">
      <c r="A19" s="6" t="n">
        <v>0.84</v>
      </c>
      <c r="B19" s="7" t="n">
        <f aca="false">+A19*$G$5*$G$6</f>
        <v>76481.9748</v>
      </c>
      <c r="C19" s="7" t="n">
        <f aca="false">+$B$3-B19</f>
        <v>14567.9952</v>
      </c>
      <c r="D19" s="8" t="n">
        <f aca="false">+D18</f>
        <v>31050.03</v>
      </c>
      <c r="E19" s="8" t="n">
        <f aca="false">+D19+C19</f>
        <v>45618.0252</v>
      </c>
      <c r="F19" s="7" t="n">
        <f aca="false">+E19*12</f>
        <v>547416.3024</v>
      </c>
    </row>
    <row r="20" customFormat="false" ht="16.5" hidden="false" customHeight="false" outlineLevel="0" collapsed="false">
      <c r="A20" s="6" t="n">
        <v>0.83</v>
      </c>
      <c r="B20" s="7" t="n">
        <f aca="false">+A20*$G$5*$G$6</f>
        <v>75571.4751</v>
      </c>
      <c r="C20" s="7" t="n">
        <f aca="false">+$B$3-B20</f>
        <v>15478.4949</v>
      </c>
      <c r="D20" s="8" t="n">
        <f aca="false">+D19</f>
        <v>31050.03</v>
      </c>
      <c r="E20" s="8" t="n">
        <f aca="false">+D20+C20</f>
        <v>46528.5249</v>
      </c>
      <c r="F20" s="7" t="n">
        <f aca="false">+E20*12</f>
        <v>558342.2988</v>
      </c>
    </row>
    <row r="21" customFormat="false" ht="16.5" hidden="false" customHeight="false" outlineLevel="0" collapsed="false">
      <c r="A21" s="6" t="n">
        <v>0.82</v>
      </c>
      <c r="B21" s="7" t="n">
        <f aca="false">+A21*$G$5*$G$6</f>
        <v>74660.9754</v>
      </c>
      <c r="C21" s="7" t="n">
        <f aca="false">+$B$3-B21</f>
        <v>16388.9946</v>
      </c>
      <c r="D21" s="8" t="n">
        <f aca="false">+D20</f>
        <v>31050.03</v>
      </c>
      <c r="E21" s="8" t="n">
        <f aca="false">+D21+C21</f>
        <v>47439.0246</v>
      </c>
      <c r="F21" s="7" t="n">
        <f aca="false">+E21*12</f>
        <v>569268.2952</v>
      </c>
    </row>
    <row r="22" customFormat="false" ht="16.5" hidden="false" customHeight="false" outlineLevel="0" collapsed="false">
      <c r="A22" s="6" t="n">
        <v>0.81</v>
      </c>
      <c r="B22" s="7" t="n">
        <f aca="false">+A22*$G$5*$G$6</f>
        <v>73750.4757</v>
      </c>
      <c r="C22" s="7" t="n">
        <f aca="false">+$B$3-B22</f>
        <v>17299.4943</v>
      </c>
      <c r="D22" s="8" t="n">
        <f aca="false">+D21</f>
        <v>31050.03</v>
      </c>
      <c r="E22" s="8" t="n">
        <f aca="false">+D22+C22</f>
        <v>48349.5243</v>
      </c>
      <c r="F22" s="7" t="n">
        <f aca="false">+E22*12</f>
        <v>580194.2916</v>
      </c>
    </row>
    <row r="23" customFormat="false" ht="16.5" hidden="false" customHeight="false" outlineLevel="0" collapsed="false">
      <c r="A23" s="6" t="n">
        <v>0.8</v>
      </c>
      <c r="B23" s="7" t="n">
        <f aca="false">+A23*$G$5*$G$6</f>
        <v>72839.976</v>
      </c>
      <c r="C23" s="7" t="n">
        <f aca="false">+$B$3-B23</f>
        <v>18209.994</v>
      </c>
      <c r="D23" s="8" t="n">
        <f aca="false">+D22</f>
        <v>31050.03</v>
      </c>
      <c r="E23" s="8" t="n">
        <f aca="false">+D23+C23</f>
        <v>49260.024</v>
      </c>
      <c r="F23" s="7" t="n">
        <f aca="false">+E23*12</f>
        <v>591120.288</v>
      </c>
    </row>
    <row r="24" customFormat="false" ht="16.5" hidden="false" customHeight="false" outlineLevel="0" collapsed="false">
      <c r="A24" s="6" t="n">
        <v>0.79</v>
      </c>
      <c r="B24" s="7" t="n">
        <f aca="false">+A24*$G$5*$G$6</f>
        <v>71929.4763</v>
      </c>
      <c r="C24" s="7" t="n">
        <f aca="false">+$B$3-B24</f>
        <v>19120.4937</v>
      </c>
      <c r="D24" s="8" t="n">
        <f aca="false">+D23</f>
        <v>31050.03</v>
      </c>
      <c r="E24" s="8" t="n">
        <f aca="false">+D24+C24</f>
        <v>50170.5237</v>
      </c>
      <c r="F24" s="7" t="n">
        <f aca="false">+E24*12</f>
        <v>602046.2844</v>
      </c>
    </row>
    <row r="25" customFormat="false" ht="16.5" hidden="false" customHeight="false" outlineLevel="0" collapsed="false">
      <c r="A25" s="6" t="n">
        <v>0.78</v>
      </c>
      <c r="B25" s="7" t="n">
        <f aca="false">+A25*$G$5*$G$6</f>
        <v>71018.9766</v>
      </c>
      <c r="C25" s="7" t="n">
        <f aca="false">+$B$3-B25</f>
        <v>20030.9934</v>
      </c>
      <c r="D25" s="8" t="n">
        <f aca="false">+D24</f>
        <v>31050.03</v>
      </c>
      <c r="E25" s="8" t="n">
        <f aca="false">+D25+C25</f>
        <v>51081.0234</v>
      </c>
      <c r="F25" s="7" t="n">
        <f aca="false">+E25*12</f>
        <v>612972.2808</v>
      </c>
    </row>
    <row r="26" customFormat="false" ht="16.5" hidden="false" customHeight="false" outlineLevel="0" collapsed="false">
      <c r="A26" s="6" t="n">
        <v>0.77</v>
      </c>
      <c r="B26" s="7" t="n">
        <f aca="false">+A26*$G$5*$G$6</f>
        <v>70108.4769</v>
      </c>
      <c r="C26" s="7" t="n">
        <f aca="false">+$B$3-B26</f>
        <v>20941.4931</v>
      </c>
      <c r="D26" s="8" t="n">
        <f aca="false">+D25</f>
        <v>31050.03</v>
      </c>
      <c r="E26" s="8" t="n">
        <f aca="false">+D26+C26</f>
        <v>51991.5231</v>
      </c>
      <c r="F26" s="7" t="n">
        <f aca="false">+E26*12</f>
        <v>623898.2772</v>
      </c>
    </row>
    <row r="27" customFormat="false" ht="16.5" hidden="false" customHeight="false" outlineLevel="0" collapsed="false">
      <c r="A27" s="6" t="n">
        <v>0.76</v>
      </c>
      <c r="B27" s="7" t="n">
        <f aca="false">+A27*$G$5*$G$6</f>
        <v>69197.9772</v>
      </c>
      <c r="C27" s="7" t="n">
        <f aca="false">+$B$3-B27</f>
        <v>21851.9928</v>
      </c>
      <c r="D27" s="8" t="n">
        <f aca="false">+D26</f>
        <v>31050.03</v>
      </c>
      <c r="E27" s="8" t="n">
        <f aca="false">+D27+C27</f>
        <v>52902.0228</v>
      </c>
      <c r="F27" s="7" t="n">
        <f aca="false">+E27*12</f>
        <v>634824.2736</v>
      </c>
    </row>
    <row r="28" customFormat="false" ht="16.5" hidden="false" customHeight="false" outlineLevel="0" collapsed="false">
      <c r="A28" s="6" t="n">
        <v>0.75</v>
      </c>
      <c r="B28" s="7" t="n">
        <f aca="false">+A28*$G$5*$G$6</f>
        <v>68287.4775</v>
      </c>
      <c r="C28" s="7" t="n">
        <f aca="false">+$B$3-B28</f>
        <v>22762.4925</v>
      </c>
      <c r="D28" s="8" t="n">
        <f aca="false">+D27</f>
        <v>31050.03</v>
      </c>
      <c r="E28" s="8" t="n">
        <f aca="false">+D28+C28</f>
        <v>53812.5225</v>
      </c>
      <c r="F28" s="7" t="n">
        <f aca="false">+E28*12</f>
        <v>645750.27</v>
      </c>
    </row>
    <row r="29" customFormat="false" ht="16.5" hidden="false" customHeight="false" outlineLevel="0" collapsed="false">
      <c r="A29" s="6" t="n">
        <v>0.74</v>
      </c>
      <c r="B29" s="7" t="n">
        <f aca="false">+A29*$G$5*$G$6</f>
        <v>67376.9778</v>
      </c>
      <c r="C29" s="7" t="n">
        <f aca="false">+$B$3-B29</f>
        <v>23672.9922</v>
      </c>
      <c r="D29" s="8" t="n">
        <f aca="false">+D28</f>
        <v>31050.03</v>
      </c>
      <c r="E29" s="8" t="n">
        <f aca="false">+D29+C29</f>
        <v>54723.0222</v>
      </c>
      <c r="F29" s="7" t="n">
        <f aca="false">+E29*12</f>
        <v>656676.2664</v>
      </c>
    </row>
    <row r="30" customFormat="false" ht="16.5" hidden="false" customHeight="false" outlineLevel="0" collapsed="false">
      <c r="A30" s="6" t="n">
        <v>0.73</v>
      </c>
      <c r="B30" s="7" t="n">
        <f aca="false">+A30*$G$5*$G$6</f>
        <v>66466.4781</v>
      </c>
      <c r="C30" s="7" t="n">
        <f aca="false">+$B$3-B30</f>
        <v>24583.4919</v>
      </c>
      <c r="D30" s="8" t="n">
        <f aca="false">+D29</f>
        <v>31050.03</v>
      </c>
      <c r="E30" s="8" t="n">
        <f aca="false">+D30+C30</f>
        <v>55633.5219</v>
      </c>
      <c r="F30" s="7" t="n">
        <f aca="false">+E30*12</f>
        <v>667602.2628</v>
      </c>
    </row>
    <row r="31" customFormat="false" ht="16.5" hidden="false" customHeight="false" outlineLevel="0" collapsed="false">
      <c r="A31" s="6" t="n">
        <v>0.72</v>
      </c>
      <c r="B31" s="7" t="n">
        <f aca="false">+A31*$G$5*$G$6</f>
        <v>65555.9784</v>
      </c>
      <c r="C31" s="7" t="n">
        <f aca="false">+$B$3-B31</f>
        <v>25493.9916</v>
      </c>
      <c r="D31" s="8" t="n">
        <f aca="false">+D30</f>
        <v>31050.03</v>
      </c>
      <c r="E31" s="8" t="n">
        <f aca="false">+D31+C31</f>
        <v>56544.0216</v>
      </c>
      <c r="F31" s="7" t="n">
        <f aca="false">+E31*12</f>
        <v>678528.2592</v>
      </c>
    </row>
    <row r="32" customFormat="false" ht="16.5" hidden="false" customHeight="false" outlineLevel="0" collapsed="false">
      <c r="A32" s="6" t="n">
        <v>0.71</v>
      </c>
      <c r="B32" s="7" t="n">
        <f aca="false">+A32*$G$5*$G$6</f>
        <v>64645.4787</v>
      </c>
      <c r="C32" s="7" t="n">
        <f aca="false">+$B$3-B32</f>
        <v>26404.4913</v>
      </c>
      <c r="D32" s="8" t="n">
        <f aca="false">+D31</f>
        <v>31050.03</v>
      </c>
      <c r="E32" s="8" t="n">
        <f aca="false">+D32+C32</f>
        <v>57454.5213</v>
      </c>
      <c r="F32" s="7" t="n">
        <f aca="false">+E32*12</f>
        <v>689454.2556</v>
      </c>
    </row>
    <row r="33" customFormat="false" ht="16.5" hidden="false" customHeight="false" outlineLevel="0" collapsed="false">
      <c r="A33" s="6" t="n">
        <v>0.7</v>
      </c>
      <c r="B33" s="7" t="n">
        <f aca="false">+A33*$G$5*$G$6</f>
        <v>63734.979</v>
      </c>
      <c r="C33" s="7" t="n">
        <f aca="false">+$B$3-B33</f>
        <v>27314.991</v>
      </c>
      <c r="D33" s="8" t="n">
        <f aca="false">+D32</f>
        <v>31050.03</v>
      </c>
      <c r="E33" s="8" t="n">
        <f aca="false">+D33+C33</f>
        <v>58365.021</v>
      </c>
      <c r="F33" s="7" t="n">
        <f aca="false">+E33*12</f>
        <v>700380.252</v>
      </c>
    </row>
    <row r="34" customFormat="false" ht="16.5" hidden="false" customHeight="false" outlineLevel="0" collapsed="false">
      <c r="A34" s="6" t="n">
        <v>0.69</v>
      </c>
      <c r="B34" s="7" t="n">
        <f aca="false">+A34*$G$5*$G$6</f>
        <v>62824.4793</v>
      </c>
      <c r="C34" s="7" t="n">
        <f aca="false">+$B$3-B34</f>
        <v>28225.4907</v>
      </c>
      <c r="D34" s="8" t="n">
        <f aca="false">+D33</f>
        <v>31050.03</v>
      </c>
      <c r="E34" s="8" t="n">
        <f aca="false">+D34+C34</f>
        <v>59275.5207</v>
      </c>
      <c r="F34" s="7" t="n">
        <f aca="false">+E34*12</f>
        <v>711306.2484</v>
      </c>
    </row>
    <row r="35" customFormat="false" ht="16.5" hidden="false" customHeight="false" outlineLevel="0" collapsed="false">
      <c r="A35" s="6" t="n">
        <v>0.68</v>
      </c>
      <c r="B35" s="7" t="n">
        <f aca="false">+A35*$G$5*$G$6</f>
        <v>61913.9796</v>
      </c>
      <c r="C35" s="7" t="n">
        <f aca="false">+$B$3-B35</f>
        <v>29135.9904</v>
      </c>
      <c r="D35" s="8" t="n">
        <f aca="false">+D34</f>
        <v>31050.03</v>
      </c>
      <c r="E35" s="8" t="n">
        <f aca="false">+D35+C35</f>
        <v>60186.0204</v>
      </c>
      <c r="F35" s="7" t="n">
        <f aca="false">+E35*12</f>
        <v>722232.2448</v>
      </c>
    </row>
    <row r="36" customFormat="false" ht="16.5" hidden="false" customHeight="false" outlineLevel="0" collapsed="false">
      <c r="A36" s="6" t="n">
        <v>0.67</v>
      </c>
      <c r="B36" s="7" t="n">
        <f aca="false">+A36*$G$5*$G$6</f>
        <v>61003.4799</v>
      </c>
      <c r="C36" s="7" t="n">
        <f aca="false">+$B$3-B36</f>
        <v>30046.4901</v>
      </c>
      <c r="D36" s="8" t="n">
        <f aca="false">+D35</f>
        <v>31050.03</v>
      </c>
      <c r="E36" s="8" t="n">
        <f aca="false">+D36+C36</f>
        <v>61096.5201</v>
      </c>
      <c r="F36" s="7" t="n">
        <f aca="false">+E36*12</f>
        <v>733158.2412</v>
      </c>
    </row>
    <row r="37" customFormat="false" ht="16.5" hidden="false" customHeight="false" outlineLevel="0" collapsed="false">
      <c r="A37" s="6" t="n">
        <v>0.66</v>
      </c>
      <c r="B37" s="7" t="n">
        <f aca="false">+A37*$G$5*$G$6</f>
        <v>60092.9802</v>
      </c>
      <c r="C37" s="7" t="n">
        <f aca="false">+$B$3-B37</f>
        <v>30956.9898</v>
      </c>
      <c r="D37" s="8" t="n">
        <f aca="false">+D36</f>
        <v>31050.03</v>
      </c>
      <c r="E37" s="8" t="n">
        <f aca="false">+D37+C37</f>
        <v>62007.0198</v>
      </c>
      <c r="F37" s="7" t="n">
        <f aca="false">+E37*12</f>
        <v>744084.2376</v>
      </c>
    </row>
    <row r="38" customFormat="false" ht="16.5" hidden="false" customHeight="false" outlineLevel="0" collapsed="false">
      <c r="A38" s="6" t="n">
        <v>0.65</v>
      </c>
      <c r="B38" s="7" t="n">
        <f aca="false">+A38*$G$5*$G$6</f>
        <v>59182.4805</v>
      </c>
      <c r="C38" s="7" t="n">
        <f aca="false">+$B$3-B38</f>
        <v>31867.4895</v>
      </c>
      <c r="D38" s="8" t="n">
        <f aca="false">+D37</f>
        <v>31050.03</v>
      </c>
      <c r="E38" s="8" t="n">
        <f aca="false">+D38+C38</f>
        <v>62917.5195</v>
      </c>
      <c r="F38" s="7" t="n">
        <f aca="false">+E38*12</f>
        <v>755010.234</v>
      </c>
    </row>
    <row r="39" customFormat="false" ht="16.5" hidden="false" customHeight="false" outlineLevel="0" collapsed="false">
      <c r="A39" s="6" t="n">
        <v>0.64</v>
      </c>
      <c r="B39" s="7" t="n">
        <f aca="false">+A39*$G$5*$G$6</f>
        <v>58271.9808</v>
      </c>
      <c r="C39" s="7" t="n">
        <f aca="false">+$B$3-B39</f>
        <v>32777.9892</v>
      </c>
      <c r="D39" s="8" t="n">
        <f aca="false">+D38</f>
        <v>31050.03</v>
      </c>
      <c r="E39" s="8" t="n">
        <f aca="false">+D39+C39</f>
        <v>63828.0192</v>
      </c>
      <c r="F39" s="7" t="n">
        <f aca="false">+E39*12</f>
        <v>765936.2304</v>
      </c>
    </row>
    <row r="40" customFormat="false" ht="16.5" hidden="false" customHeight="false" outlineLevel="0" collapsed="false">
      <c r="A40" s="6" t="n">
        <v>0.63</v>
      </c>
      <c r="B40" s="7" t="n">
        <f aca="false">+A40*$G$5*$G$6</f>
        <v>57361.4811</v>
      </c>
      <c r="C40" s="7" t="n">
        <f aca="false">+$B$3-B40</f>
        <v>33688.4889</v>
      </c>
      <c r="D40" s="8" t="n">
        <f aca="false">+D39</f>
        <v>31050.03</v>
      </c>
      <c r="E40" s="8" t="n">
        <f aca="false">+D40+C40</f>
        <v>64738.5189</v>
      </c>
      <c r="F40" s="7" t="n">
        <f aca="false">+E40*12</f>
        <v>776862.2268</v>
      </c>
    </row>
    <row r="41" customFormat="false" ht="16.5" hidden="false" customHeight="false" outlineLevel="0" collapsed="false">
      <c r="A41" s="6" t="n">
        <v>0.62</v>
      </c>
      <c r="B41" s="7" t="n">
        <f aca="false">+A41*$G$5*$G$6</f>
        <v>56450.9814</v>
      </c>
      <c r="C41" s="7" t="n">
        <f aca="false">+$B$3-B41</f>
        <v>34598.9886</v>
      </c>
      <c r="D41" s="8" t="n">
        <f aca="false">+D40</f>
        <v>31050.03</v>
      </c>
      <c r="E41" s="8" t="n">
        <f aca="false">+D41+C41</f>
        <v>65649.0186</v>
      </c>
      <c r="F41" s="7" t="n">
        <f aca="false">+E41*12</f>
        <v>787788.2232</v>
      </c>
    </row>
    <row r="42" customFormat="false" ht="16.5" hidden="false" customHeight="false" outlineLevel="0" collapsed="false">
      <c r="A42" s="6" t="n">
        <v>0.61</v>
      </c>
      <c r="B42" s="7" t="n">
        <f aca="false">+A42*$G$5*$G$6</f>
        <v>55540.4817</v>
      </c>
      <c r="C42" s="7" t="n">
        <f aca="false">+$B$3-B42</f>
        <v>35509.4883</v>
      </c>
      <c r="D42" s="8" t="n">
        <f aca="false">+D41</f>
        <v>31050.03</v>
      </c>
      <c r="E42" s="8" t="n">
        <f aca="false">+D42+C42</f>
        <v>66559.5183</v>
      </c>
      <c r="F42" s="7" t="n">
        <f aca="false">+E42*12</f>
        <v>798714.2196</v>
      </c>
    </row>
    <row r="43" customFormat="false" ht="16.5" hidden="false" customHeight="false" outlineLevel="0" collapsed="false">
      <c r="A43" s="6" t="n">
        <v>0.6</v>
      </c>
      <c r="B43" s="7" t="n">
        <f aca="false">+A43*$G$5*$G$6</f>
        <v>54629.982</v>
      </c>
      <c r="C43" s="7" t="n">
        <f aca="false">+$B$3-B43</f>
        <v>36419.988</v>
      </c>
      <c r="D43" s="8" t="n">
        <f aca="false">+D42</f>
        <v>31050.03</v>
      </c>
      <c r="E43" s="8" t="n">
        <f aca="false">+D43+C43</f>
        <v>67470.018</v>
      </c>
      <c r="F43" s="7" t="n">
        <f aca="false">+E43*12</f>
        <v>809640.216</v>
      </c>
    </row>
    <row r="44" customFormat="false" ht="16.5" hidden="false" customHeight="false" outlineLevel="0" collapsed="false">
      <c r="A44" s="6" t="n">
        <v>0.59</v>
      </c>
      <c r="B44" s="7" t="n">
        <f aca="false">+A44*$G$5*$G$6</f>
        <v>53719.4823</v>
      </c>
      <c r="C44" s="7" t="n">
        <f aca="false">+$B$3-B44</f>
        <v>37330.4877</v>
      </c>
      <c r="D44" s="8" t="n">
        <f aca="false">+D43</f>
        <v>31050.03</v>
      </c>
      <c r="E44" s="8" t="n">
        <f aca="false">+D44+C44</f>
        <v>68380.5177</v>
      </c>
      <c r="F44" s="7" t="n">
        <f aca="false">+E44*12</f>
        <v>820566.2124</v>
      </c>
    </row>
    <row r="45" customFormat="false" ht="16.5" hidden="false" customHeight="false" outlineLevel="0" collapsed="false">
      <c r="A45" s="6" t="n">
        <v>0.58</v>
      </c>
      <c r="B45" s="7" t="n">
        <f aca="false">+A45*$G$5*$G$6</f>
        <v>52808.9826</v>
      </c>
      <c r="C45" s="7" t="n">
        <f aca="false">+$B$3-B45</f>
        <v>38240.9874</v>
      </c>
      <c r="D45" s="8" t="n">
        <f aca="false">+D44</f>
        <v>31050.03</v>
      </c>
      <c r="E45" s="8" t="n">
        <f aca="false">+D45+C45</f>
        <v>69291.0174</v>
      </c>
      <c r="F45" s="7" t="n">
        <f aca="false">+E45*12</f>
        <v>831492.2088</v>
      </c>
    </row>
    <row r="46" customFormat="false" ht="16.5" hidden="false" customHeight="false" outlineLevel="0" collapsed="false">
      <c r="A46" s="6" t="n">
        <v>0.57</v>
      </c>
      <c r="B46" s="7" t="n">
        <f aca="false">+A46*$G$5*$G$6</f>
        <v>51898.4829</v>
      </c>
      <c r="C46" s="7" t="n">
        <f aca="false">+$B$3-B46</f>
        <v>39151.4871</v>
      </c>
      <c r="D46" s="8" t="n">
        <f aca="false">+D45</f>
        <v>31050.03</v>
      </c>
      <c r="E46" s="8" t="n">
        <f aca="false">+D46+C46</f>
        <v>70201.5171</v>
      </c>
      <c r="F46" s="7" t="n">
        <f aca="false">+E46*12</f>
        <v>842418.2052</v>
      </c>
    </row>
    <row r="47" customFormat="false" ht="16.5" hidden="false" customHeight="false" outlineLevel="0" collapsed="false">
      <c r="A47" s="6" t="n">
        <v>0.56</v>
      </c>
      <c r="B47" s="7" t="n">
        <f aca="false">+A47*$G$5*$G$6</f>
        <v>50987.9832</v>
      </c>
      <c r="C47" s="7" t="n">
        <f aca="false">+$B$3-B47</f>
        <v>40061.9868</v>
      </c>
      <c r="D47" s="8" t="n">
        <f aca="false">+D46</f>
        <v>31050.03</v>
      </c>
      <c r="E47" s="8" t="n">
        <f aca="false">+D47+C47</f>
        <v>71112.0168</v>
      </c>
      <c r="F47" s="7" t="n">
        <f aca="false">+E47*12</f>
        <v>853344.2016</v>
      </c>
    </row>
    <row r="48" customFormat="false" ht="16.5" hidden="false" customHeight="false" outlineLevel="0" collapsed="false">
      <c r="A48" s="6" t="n">
        <v>0.55</v>
      </c>
      <c r="B48" s="7" t="n">
        <f aca="false">+A48*$G$5*$G$6</f>
        <v>50077.4835</v>
      </c>
      <c r="C48" s="7" t="n">
        <f aca="false">+$B$3-B48</f>
        <v>40972.4865</v>
      </c>
      <c r="D48" s="8" t="n">
        <f aca="false">+D47</f>
        <v>31050.03</v>
      </c>
      <c r="E48" s="8" t="n">
        <f aca="false">+D48+C48</f>
        <v>72022.5165</v>
      </c>
      <c r="F48" s="7" t="n">
        <f aca="false">+E48*12</f>
        <v>864270.198</v>
      </c>
    </row>
    <row r="49" customFormat="false" ht="16.5" hidden="false" customHeight="false" outlineLevel="0" collapsed="false">
      <c r="A49" s="6" t="n">
        <v>0.54</v>
      </c>
      <c r="B49" s="7" t="n">
        <f aca="false">+A49*$G$5*$G$6</f>
        <v>49166.9838</v>
      </c>
      <c r="C49" s="7" t="n">
        <f aca="false">+$B$3-B49</f>
        <v>41882.9862</v>
      </c>
      <c r="D49" s="8" t="n">
        <f aca="false">+D48</f>
        <v>31050.03</v>
      </c>
      <c r="E49" s="8" t="n">
        <f aca="false">+D49+C49</f>
        <v>72933.0162</v>
      </c>
      <c r="F49" s="7" t="n">
        <f aca="false">+E49*12</f>
        <v>875196.1944</v>
      </c>
    </row>
    <row r="50" customFormat="false" ht="16.5" hidden="false" customHeight="false" outlineLevel="0" collapsed="false">
      <c r="A50" s="6" t="n">
        <v>0.53</v>
      </c>
      <c r="B50" s="7" t="n">
        <f aca="false">+A50*$G$5*$G$6</f>
        <v>48256.4841</v>
      </c>
      <c r="C50" s="7" t="n">
        <f aca="false">+$B$3-B50</f>
        <v>42793.4859</v>
      </c>
      <c r="D50" s="8" t="n">
        <f aca="false">+D49</f>
        <v>31050.03</v>
      </c>
      <c r="E50" s="8" t="n">
        <f aca="false">+D50+C50</f>
        <v>73843.5159</v>
      </c>
      <c r="F50" s="7" t="n">
        <f aca="false">+E50*12</f>
        <v>886122.1908</v>
      </c>
    </row>
    <row r="51" customFormat="false" ht="16.5" hidden="false" customHeight="false" outlineLevel="0" collapsed="false">
      <c r="A51" s="6" t="n">
        <v>0.52</v>
      </c>
      <c r="B51" s="7" t="n">
        <f aca="false">+A51*$G$5*$G$6</f>
        <v>47345.9844</v>
      </c>
      <c r="C51" s="7" t="n">
        <f aca="false">+$B$3-B51</f>
        <v>43703.9856</v>
      </c>
      <c r="D51" s="8" t="n">
        <f aca="false">+D50</f>
        <v>31050.03</v>
      </c>
      <c r="E51" s="8" t="n">
        <f aca="false">+D51+C51</f>
        <v>74754.0156</v>
      </c>
      <c r="F51" s="7" t="n">
        <f aca="false">+E51*12</f>
        <v>897048.1872</v>
      </c>
    </row>
    <row r="52" customFormat="false" ht="16.5" hidden="false" customHeight="false" outlineLevel="0" collapsed="false">
      <c r="A52" s="6" t="n">
        <v>0.51</v>
      </c>
      <c r="B52" s="7" t="n">
        <f aca="false">+A52*$G$5*$G$6</f>
        <v>46435.4847</v>
      </c>
      <c r="C52" s="7" t="n">
        <f aca="false">+$B$3-B52</f>
        <v>44614.4853</v>
      </c>
      <c r="D52" s="8" t="n">
        <f aca="false">+D51</f>
        <v>31050.03</v>
      </c>
      <c r="E52" s="8" t="n">
        <f aca="false">+D52+C52</f>
        <v>75664.5153</v>
      </c>
      <c r="F52" s="7" t="n">
        <f aca="false">+E52*12</f>
        <v>907974.1836</v>
      </c>
    </row>
    <row r="53" customFormat="false" ht="16.5" hidden="false" customHeight="false" outlineLevel="0" collapsed="false">
      <c r="A53" s="6" t="n">
        <v>0.5</v>
      </c>
      <c r="B53" s="7" t="n">
        <f aca="false">+A53*$G$5*$G$6</f>
        <v>45524.985</v>
      </c>
      <c r="C53" s="7" t="n">
        <f aca="false">+$B$3-B53</f>
        <v>45524.985</v>
      </c>
      <c r="D53" s="8" t="n">
        <f aca="false">+D52</f>
        <v>31050.03</v>
      </c>
      <c r="E53" s="8" t="n">
        <f aca="false">+D53+C53</f>
        <v>76575.015</v>
      </c>
      <c r="F53" s="7" t="n">
        <f aca="false">+E53*12</f>
        <v>918900.18</v>
      </c>
    </row>
    <row r="54" customFormat="false" ht="16.5" hidden="false" customHeight="false" outlineLevel="0" collapsed="false">
      <c r="A54" s="9" t="n">
        <v>0</v>
      </c>
      <c r="B54" s="7" t="n">
        <f aca="false">+A54*$G$5*$G$6</f>
        <v>0</v>
      </c>
      <c r="C54" s="7" t="n">
        <f aca="false">+$B$3-B54</f>
        <v>91049.97</v>
      </c>
      <c r="D54" s="8" t="n">
        <f aca="false">+D53</f>
        <v>31050.03</v>
      </c>
      <c r="E54" s="8" t="n">
        <f aca="false">+D54+C54</f>
        <v>122100</v>
      </c>
      <c r="F54" s="7" t="n">
        <f aca="false">+E54*12</f>
        <v>1465200</v>
      </c>
    </row>
  </sheetData>
  <mergeCells count="1">
    <mergeCell ref="C1:E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6.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6.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2000-05-23T20:10:59Z</dcterms:created>
  <dc:creator>NT</dc:creator>
  <dc:description/>
  <dc:language>en-US</dc:language>
  <cp:lastModifiedBy>NT</cp:lastModifiedBy>
  <cp:revision>0</cp:revision>
  <dc:subject/>
  <dc:title/>
</cp:coreProperties>
</file>