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<sst xmlns="http://schemas.openxmlformats.org/spreadsheetml/2006/main" count="1169" uniqueCount="485">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</sst>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36887</v>
      </c>
      <c r="D5" s="10" t="s">
        <v>3</v>
      </c>
      <c r="E5" s="11" t="n">
        <f aca="false">+C5-1</f>
        <v>36886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197633213.614444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64" activePane="bottomLeft" state="frozen"/>
      <selection pane="topLeft" activeCell="A1" activeCellId="0" sqref="A1"/>
      <selection pane="bottomLeft" activeCell="A86" activeCellId="0" sqref="A8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83" customFormat="false" ht="15.75" hidden="false" customHeight="false" outlineLevel="0" collapsed="false">
      <c r="A83" s="26" t="n">
        <v>36881</v>
      </c>
      <c r="B83" s="56" t="n">
        <v>79.313</v>
      </c>
    </row>
    <row r="84" customFormat="false" ht="15.75" hidden="false" customHeight="false" outlineLevel="0" collapsed="false">
      <c r="A84" s="26" t="n">
        <v>36882</v>
      </c>
      <c r="B84" s="56" t="n">
        <v>81.188</v>
      </c>
    </row>
    <row r="85" customFormat="false" ht="15.75" hidden="false" customHeight="false" outlineLevel="0" collapsed="false">
      <c r="A85" s="26" t="n">
        <v>36886</v>
      </c>
      <c r="B85" s="56" t="n">
        <v>83.5</v>
      </c>
    </row>
    <row r="86" customFormat="false" ht="15.75" hidden="false" customHeight="false" outlineLevel="0" collapsed="false">
      <c r="A86" s="26" t="n">
        <v>36887</v>
      </c>
      <c r="B86" s="56" t="n">
        <v>82.813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2" activeCellId="0" sqref="I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36887</v>
      </c>
      <c r="I2" s="70"/>
      <c r="J2" s="71"/>
      <c r="L2" s="70" t="n">
        <f aca="false">H2</f>
        <v>36887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82.813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36887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72786004.585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370143307.932648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36887</v>
      </c>
      <c r="J11" s="67"/>
      <c r="L11" s="66" t="s">
        <v>74</v>
      </c>
      <c r="M11" s="66" t="n">
        <f aca="false">+Amort!B28</f>
        <v>1147222.22222222</v>
      </c>
      <c r="O11" s="66" t="s">
        <v>61</v>
      </c>
      <c r="P11" s="66" t="n">
        <f aca="false">E7-I16+'Cash-Int-Trans'!B9</f>
        <v>409177777.777778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1785004.585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13898756.9620929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1147222.22222222</v>
      </c>
      <c r="J14" s="67"/>
      <c r="L14" s="94" t="s">
        <v>6</v>
      </c>
      <c r="M14" s="95" t="n">
        <f aca="false">SUM(M8:M13)</f>
        <v>494076534.739871</v>
      </c>
      <c r="N14" s="96"/>
      <c r="O14" s="94" t="s">
        <v>6</v>
      </c>
      <c r="P14" s="95" t="n">
        <f aca="false">SUM(P8:P13)</f>
        <v>494076534.739871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20143307.9326484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-9177777.77777778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13897756.9620928</v>
      </c>
      <c r="L17" s="114" t="s">
        <v>92</v>
      </c>
      <c r="M17" s="114"/>
      <c r="P17" s="66" t="n">
        <f aca="false">M14</f>
        <v>494076534.739871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1014458064.21643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13897756.9620928</v>
      </c>
      <c r="J23" s="126" t="s">
        <v>105</v>
      </c>
      <c r="L23" s="66" t="s">
        <v>106</v>
      </c>
      <c r="P23" s="66" t="n">
        <f aca="false">P21*P22</f>
        <v>30636633.5393363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-636633.539336283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13897756.9620928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-13044304.79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-20143307.9326484</v>
      </c>
      <c r="J34" s="109" t="s">
        <v>86</v>
      </c>
      <c r="L34" s="66" t="s">
        <v>128</v>
      </c>
      <c r="M34" s="66" t="n">
        <f aca="false">I23</f>
        <v>13897756.9620928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197633213.614444</v>
      </c>
      <c r="J36" s="67"/>
      <c r="L36" s="66" t="s">
        <v>132</v>
      </c>
      <c r="M36" s="66" t="n">
        <f aca="false">SUM(M33:M35)</f>
        <v>43898756.9620929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13898756.9620929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13897756.9620928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-20143307.9326484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-1147222.22222222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9177777.77777779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72786004.585</v>
      </c>
      <c r="D35" s="66" t="n">
        <f aca="false">+B20+B12+B13+B38+B16</f>
        <v>72786004.585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1785004.585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36887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118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1785004.585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9177777.77777778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9177777.77777778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36887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36887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36887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36887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36887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118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1147222.22222222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1147222.22222222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36887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118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9177777.77777778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9177777.77777778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2000-12-28T14:48:15Z</dcterms:modified>
  <cp:revision>0</cp:revision>
  <dc:subject/>
  <dc:title>FXHistory</dc:title>
</cp:coreProperties>
</file>