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<sst xmlns="http://schemas.openxmlformats.org/spreadsheetml/2006/main" count="1169" uniqueCount="485">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</sst>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36881</v>
      </c>
      <c r="D5" s="10" t="s">
        <v>3</v>
      </c>
      <c r="E5" s="11" t="n">
        <f aca="false">+C5-1</f>
        <v>36880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175809626.502778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64" activePane="bottomLeft" state="frozen"/>
      <selection pane="topLeft" activeCell="A1" activeCellId="0" sqref="A1"/>
      <selection pane="bottomLeft" activeCell="A83" activeCellId="0" sqref="A83:B8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83" customFormat="false" ht="15.75" hidden="false" customHeight="false" outlineLevel="0" collapsed="false">
      <c r="A83" s="26" t="n">
        <v>36881</v>
      </c>
      <c r="B83" s="56" t="n">
        <v>79.313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2" activeCellId="0" sqref="I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36881</v>
      </c>
      <c r="I2" s="70"/>
      <c r="J2" s="71"/>
      <c r="L2" s="70" t="n">
        <f aca="false">H2</f>
        <v>36881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79.313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36881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72695241.64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369119071.936073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36881</v>
      </c>
      <c r="J11" s="67"/>
      <c r="L11" s="66" t="s">
        <v>74</v>
      </c>
      <c r="M11" s="66" t="n">
        <f aca="false">+Amort!B28</f>
        <v>1088888.88888889</v>
      </c>
      <c r="O11" s="66" t="s">
        <v>61</v>
      </c>
      <c r="P11" s="66" t="n">
        <f aca="false">E7-I16+'Cash-Int-Trans'!B9</f>
        <v>408711111.111111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1694241.64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13192091.3538508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1088888.88888889</v>
      </c>
      <c r="J14" s="67"/>
      <c r="L14" s="94" t="s">
        <v>6</v>
      </c>
      <c r="M14" s="95" t="n">
        <f aca="false">SUM(M8:M13)</f>
        <v>492903202.464962</v>
      </c>
      <c r="N14" s="96"/>
      <c r="O14" s="94" t="s">
        <v>6</v>
      </c>
      <c r="P14" s="95" t="n">
        <f aca="false">SUM(P8:P13)</f>
        <v>492903202.464962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19119071.9360731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-8711111.11111111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13191091.3538508</v>
      </c>
      <c r="L17" s="114" t="s">
        <v>92</v>
      </c>
      <c r="M17" s="114"/>
      <c r="P17" s="66" t="n">
        <f aca="false">M14</f>
        <v>492903202.464962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1013284731.94152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13191091.3538508</v>
      </c>
      <c r="J23" s="126" t="s">
        <v>105</v>
      </c>
      <c r="L23" s="66" t="s">
        <v>106</v>
      </c>
      <c r="P23" s="66" t="n">
        <f aca="false">P21*P22</f>
        <v>30601198.904634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-601198.90463404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13191091.3538508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-35185462.29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-19119071.9360731</v>
      </c>
      <c r="J34" s="109" t="s">
        <v>86</v>
      </c>
      <c r="L34" s="66" t="s">
        <v>128</v>
      </c>
      <c r="M34" s="66" t="n">
        <f aca="false">I23</f>
        <v>13191091.3538508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175809626.502778</v>
      </c>
      <c r="J36" s="67"/>
      <c r="L36" s="66" t="s">
        <v>132</v>
      </c>
      <c r="M36" s="66" t="n">
        <f aca="false">SUM(M33:M35)</f>
        <v>43192091.3538508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13192091.3538508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13191091.3538508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-19119071.9360731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-1088888.88888889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8711111.1111111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72695241.64</v>
      </c>
      <c r="D35" s="66" t="n">
        <f aca="false">+B20+B12+B13+B38+B16</f>
        <v>72695241.64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1694241.64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36881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112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1694241.64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8711111.11111111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8711111.11111111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36881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36881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36881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36881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36881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112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1088888.88888889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1088888.88888889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36881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112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8711111.11111111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8711111.11111111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2000-12-22T17:10:02Z</dcterms:modified>
  <cp:revision>0</cp:revision>
  <dc:subject/>
  <dc:title>FXHistory</dc:title>
</cp:coreProperties>
</file>