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LDC-E" sheetId="3" state="visible" r:id="rId5"/>
    <sheet name="Sheet3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<sst xmlns="http://schemas.openxmlformats.org/spreadsheetml/2006/main" count="6" uniqueCount="6">
  <si>
    <t xml:space="preserve">Vol/d</t>
  </si>
  <si>
    <t xml:space="preserve">Nymex</t>
  </si>
  <si>
    <t xml:space="preserve"># of Days</t>
  </si>
  <si>
    <t xml:space="preserve">Vol/month</t>
  </si>
  <si>
    <t xml:space="preserve">Weighted Avg</t>
  </si>
  <si>
    <t xml:space="preserve">Avg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</si>
</sst>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"/>
    <numFmt numFmtId="166" formatCode="[$-409]mmm\-yy"/>
    <numFmt numFmtId="167" formatCode="\$#,##0.000"/>
    <numFmt numFmtId="168" formatCode="\$#,##0"/>
    <numFmt numFmtId="169" formatCode="\$#,##0.0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5:M32"/>
  <sheetViews>
    <sheetView showFormulas="false" showGridLines="true" showRowColHeaders="true" showZeros="true" rightToLeft="false" tabSelected="true" showOutlineSymbols="true" defaultGridColor="true" view="normal" topLeftCell="A3" colorId="64" zoomScale="100" zoomScaleNormal="100" zoomScalePageLayoutView="100" workbookViewId="0">
      <selection pane="topLeft" activeCell="K11" activeCellId="0" sqref="K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7"/>
    <col collapsed="false" customWidth="true" hidden="false" outlineLevel="0" max="8" min="8" style="0" width="9.7"/>
  </cols>
  <sheetData>
    <row r="5" customFormat="false" ht="12.75" hidden="false" customHeight="false" outlineLevel="0" collapsed="false">
      <c r="C5" s="1" t="s">
        <v>0</v>
      </c>
      <c r="D5" s="2" t="s">
        <v>1</v>
      </c>
      <c r="E5" s="3"/>
      <c r="G5" s="3" t="s">
        <v>2</v>
      </c>
      <c r="H5" s="4" t="s">
        <v>3</v>
      </c>
      <c r="I5" s="3"/>
    </row>
    <row r="6" customFormat="false" ht="12.75" hidden="false" customHeight="false" outlineLevel="0" collapsed="false">
      <c r="B6" s="5" t="n">
        <v>37377</v>
      </c>
      <c r="C6" s="3" t="n">
        <v>317</v>
      </c>
      <c r="D6" s="6" t="n">
        <v>4.15</v>
      </c>
      <c r="E6" s="7" t="n">
        <f aca="false">C6*D6</f>
        <v>1315.55</v>
      </c>
      <c r="G6" s="3" t="n">
        <v>31</v>
      </c>
      <c r="H6" s="4" t="n">
        <f aca="false">G6*C6</f>
        <v>9827</v>
      </c>
      <c r="I6" s="3"/>
      <c r="K6" s="8"/>
      <c r="M6" s="8"/>
    </row>
    <row r="7" customFormat="false" ht="12.75" hidden="false" customHeight="false" outlineLevel="0" collapsed="false">
      <c r="B7" s="5" t="n">
        <f aca="false">+B6+31</f>
        <v>37408</v>
      </c>
      <c r="C7" s="3" t="n">
        <v>298</v>
      </c>
      <c r="D7" s="6" t="n">
        <v>4.192</v>
      </c>
      <c r="E7" s="7" t="n">
        <f aca="false">C7*D7</f>
        <v>1249.216</v>
      </c>
      <c r="G7" s="3" t="n">
        <v>30</v>
      </c>
      <c r="H7" s="4" t="n">
        <f aca="false">G7*C7</f>
        <v>8940</v>
      </c>
      <c r="I7" s="3"/>
      <c r="K7" s="8"/>
      <c r="M7" s="8"/>
    </row>
    <row r="8" customFormat="false" ht="12.75" hidden="false" customHeight="false" outlineLevel="0" collapsed="false">
      <c r="B8" s="5" t="n">
        <f aca="false">+B7+31</f>
        <v>37439</v>
      </c>
      <c r="C8" s="3" t="n">
        <v>312</v>
      </c>
      <c r="D8" s="6" t="n">
        <v>4.242</v>
      </c>
      <c r="E8" s="7" t="n">
        <f aca="false">C8*D8</f>
        <v>1323.504</v>
      </c>
      <c r="G8" s="3" t="n">
        <v>31</v>
      </c>
      <c r="H8" s="4" t="n">
        <f aca="false">G8*C8</f>
        <v>9672</v>
      </c>
      <c r="I8" s="3"/>
      <c r="K8" s="8"/>
      <c r="M8" s="8"/>
    </row>
    <row r="9" customFormat="false" ht="12.75" hidden="false" customHeight="false" outlineLevel="0" collapsed="false">
      <c r="B9" s="5" t="n">
        <f aca="false">+B8+31</f>
        <v>37470</v>
      </c>
      <c r="C9" s="3" t="n">
        <v>342</v>
      </c>
      <c r="D9" s="6" t="n">
        <v>4.25</v>
      </c>
      <c r="E9" s="7" t="n">
        <f aca="false">C9*D9</f>
        <v>1453.5</v>
      </c>
      <c r="G9" s="3" t="n">
        <v>31</v>
      </c>
      <c r="H9" s="4" t="n">
        <f aca="false">G9*C9</f>
        <v>10602</v>
      </c>
      <c r="I9" s="3"/>
      <c r="K9" s="8"/>
      <c r="M9" s="8"/>
    </row>
    <row r="10" customFormat="false" ht="12.75" hidden="false" customHeight="false" outlineLevel="0" collapsed="false">
      <c r="B10" s="5" t="n">
        <f aca="false">+B9+31</f>
        <v>37501</v>
      </c>
      <c r="C10" s="3" t="n">
        <v>285</v>
      </c>
      <c r="D10" s="6" t="n">
        <v>4.255</v>
      </c>
      <c r="E10" s="7" t="n">
        <f aca="false">C10*D10</f>
        <v>1212.675</v>
      </c>
      <c r="G10" s="3" t="n">
        <v>30</v>
      </c>
      <c r="H10" s="4" t="n">
        <f aca="false">G10*C10</f>
        <v>8550</v>
      </c>
      <c r="I10" s="3"/>
      <c r="K10" s="8"/>
      <c r="M10" s="8"/>
    </row>
    <row r="11" customFormat="false" ht="12.75" hidden="false" customHeight="false" outlineLevel="0" collapsed="false">
      <c r="B11" s="5" t="n">
        <f aca="false">+B10+31</f>
        <v>37532</v>
      </c>
      <c r="C11" s="3" t="n">
        <v>369</v>
      </c>
      <c r="D11" s="6" t="n">
        <v>4.275</v>
      </c>
      <c r="E11" s="7" t="n">
        <f aca="false">C11*D11</f>
        <v>1577.475</v>
      </c>
      <c r="G11" s="3" t="n">
        <v>31</v>
      </c>
      <c r="H11" s="4" t="n">
        <f aca="false">G11*C11</f>
        <v>11439</v>
      </c>
      <c r="I11" s="3"/>
      <c r="K11" s="8"/>
      <c r="M11" s="8"/>
    </row>
    <row r="12" customFormat="false" ht="12.75" hidden="false" customHeight="false" outlineLevel="0" collapsed="false">
      <c r="B12" s="5" t="n">
        <f aca="false">+B11+31</f>
        <v>37563</v>
      </c>
      <c r="C12" s="3" t="n">
        <v>569</v>
      </c>
      <c r="D12" s="6" t="n">
        <v>4.415</v>
      </c>
      <c r="E12" s="7" t="n">
        <f aca="false">C12*D12</f>
        <v>2512.135</v>
      </c>
      <c r="G12" s="3" t="n">
        <v>30</v>
      </c>
      <c r="H12" s="4" t="n">
        <f aca="false">G12*C12</f>
        <v>17070</v>
      </c>
      <c r="I12" s="3"/>
      <c r="K12" s="8"/>
      <c r="M12" s="8"/>
    </row>
    <row r="13" customFormat="false" ht="12.75" hidden="false" customHeight="false" outlineLevel="0" collapsed="false">
      <c r="B13" s="5" t="n">
        <f aca="false">+B12+31</f>
        <v>37594</v>
      </c>
      <c r="C13" s="3" t="n">
        <v>1165</v>
      </c>
      <c r="D13" s="6" t="n">
        <v>4.545</v>
      </c>
      <c r="E13" s="7" t="n">
        <f aca="false">C13*D13</f>
        <v>5294.925</v>
      </c>
      <c r="G13" s="3" t="n">
        <v>31</v>
      </c>
      <c r="H13" s="4" t="n">
        <f aca="false">G13*C13</f>
        <v>36115</v>
      </c>
      <c r="I13" s="3"/>
      <c r="K13" s="8"/>
      <c r="M13" s="8"/>
    </row>
    <row r="14" customFormat="false" ht="12.75" hidden="false" customHeight="false" outlineLevel="0" collapsed="false">
      <c r="B14" s="5" t="n">
        <f aca="false">+B13+31</f>
        <v>37625</v>
      </c>
      <c r="C14" s="3" t="n">
        <v>1102</v>
      </c>
      <c r="D14" s="6" t="n">
        <v>4.595</v>
      </c>
      <c r="E14" s="7" t="n">
        <f aca="false">C14*D14</f>
        <v>5063.69</v>
      </c>
      <c r="G14" s="3" t="n">
        <v>31</v>
      </c>
      <c r="H14" s="4" t="n">
        <f aca="false">G14*C14</f>
        <v>34162</v>
      </c>
      <c r="I14" s="3"/>
      <c r="K14" s="8"/>
      <c r="M14" s="8"/>
    </row>
    <row r="15" customFormat="false" ht="12.75" hidden="false" customHeight="false" outlineLevel="0" collapsed="false">
      <c r="B15" s="5" t="n">
        <f aca="false">+B14+31</f>
        <v>37656</v>
      </c>
      <c r="C15" s="3" t="n">
        <v>696</v>
      </c>
      <c r="D15" s="6" t="n">
        <v>4.45</v>
      </c>
      <c r="E15" s="7" t="n">
        <f aca="false">C15*D15</f>
        <v>3097.2</v>
      </c>
      <c r="G15" s="3" t="n">
        <v>28</v>
      </c>
      <c r="H15" s="4" t="n">
        <f aca="false">G15*C15</f>
        <v>19488</v>
      </c>
      <c r="I15" s="3"/>
      <c r="K15" s="8"/>
      <c r="M15" s="8"/>
    </row>
    <row r="16" customFormat="false" ht="12.75" hidden="false" customHeight="false" outlineLevel="0" collapsed="false">
      <c r="B16" s="5" t="n">
        <f aca="false">+B15+31</f>
        <v>37687</v>
      </c>
      <c r="C16" s="3" t="n">
        <v>575</v>
      </c>
      <c r="D16" s="6" t="n">
        <v>4.262</v>
      </c>
      <c r="E16" s="7" t="n">
        <f aca="false">C16*D16</f>
        <v>2450.65</v>
      </c>
      <c r="G16" s="3" t="n">
        <v>31</v>
      </c>
      <c r="H16" s="4" t="n">
        <f aca="false">G16*C16</f>
        <v>17825</v>
      </c>
      <c r="I16" s="3"/>
      <c r="K16" s="8"/>
      <c r="M16" s="8"/>
    </row>
    <row r="17" customFormat="false" ht="12.75" hidden="false" customHeight="false" outlineLevel="0" collapsed="false">
      <c r="B17" s="5" t="n">
        <f aca="false">B16+31</f>
        <v>37718</v>
      </c>
      <c r="C17" s="3" t="n">
        <v>377</v>
      </c>
      <c r="D17" s="6" t="n">
        <v>3.962</v>
      </c>
      <c r="E17" s="7" t="n">
        <f aca="false">C17*D17</f>
        <v>1493.674</v>
      </c>
      <c r="G17" s="9" t="n">
        <v>30</v>
      </c>
      <c r="H17" s="4" t="n">
        <f aca="false">G17*C17</f>
        <v>11310</v>
      </c>
      <c r="I17" s="9"/>
      <c r="K17" s="10"/>
      <c r="M17" s="10"/>
    </row>
    <row r="18" customFormat="false" ht="12.75" hidden="false" customHeight="false" outlineLevel="0" collapsed="false">
      <c r="B18" s="5" t="n">
        <f aca="false">B17+31</f>
        <v>37749</v>
      </c>
      <c r="C18" s="3" t="n">
        <v>317</v>
      </c>
      <c r="D18" s="6" t="n">
        <v>3.927</v>
      </c>
      <c r="E18" s="7" t="n">
        <f aca="false">C18*D18</f>
        <v>1244.859</v>
      </c>
      <c r="G18" s="3" t="n">
        <v>31</v>
      </c>
      <c r="H18" s="4" t="n">
        <f aca="false">G18*C18</f>
        <v>9827</v>
      </c>
      <c r="K18" s="8"/>
      <c r="M18" s="8"/>
    </row>
    <row r="19" customFormat="false" ht="12.75" hidden="false" customHeight="false" outlineLevel="0" collapsed="false">
      <c r="B19" s="5" t="n">
        <f aca="false">B18+31</f>
        <v>37780</v>
      </c>
      <c r="C19" s="3" t="n">
        <v>298</v>
      </c>
      <c r="D19" s="6" t="n">
        <v>3.967</v>
      </c>
      <c r="E19" s="7" t="n">
        <f aca="false">C19*D19</f>
        <v>1182.166</v>
      </c>
      <c r="G19" s="3" t="n">
        <v>30</v>
      </c>
      <c r="H19" s="4" t="n">
        <f aca="false">G19*C19</f>
        <v>8940</v>
      </c>
    </row>
    <row r="20" customFormat="false" ht="12.75" hidden="false" customHeight="false" outlineLevel="0" collapsed="false">
      <c r="B20" s="5" t="n">
        <f aca="false">B19+31</f>
        <v>37811</v>
      </c>
      <c r="C20" s="3" t="n">
        <v>312</v>
      </c>
      <c r="D20" s="6" t="n">
        <v>4.017</v>
      </c>
      <c r="E20" s="7" t="n">
        <f aca="false">C20*D20</f>
        <v>1253.304</v>
      </c>
      <c r="F20" s="11"/>
      <c r="G20" s="3" t="n">
        <v>31</v>
      </c>
      <c r="H20" s="4" t="n">
        <f aca="false">G20*C20</f>
        <v>9672</v>
      </c>
      <c r="I20" s="11"/>
    </row>
    <row r="21" customFormat="false" ht="12.75" hidden="false" customHeight="false" outlineLevel="0" collapsed="false">
      <c r="B21" s="5" t="n">
        <f aca="false">B20+31</f>
        <v>37842</v>
      </c>
      <c r="C21" s="3" t="n">
        <v>342</v>
      </c>
      <c r="D21" s="6" t="n">
        <v>4.067</v>
      </c>
      <c r="E21" s="7" t="n">
        <f aca="false">C21*D21</f>
        <v>1390.914</v>
      </c>
      <c r="G21" s="3" t="n">
        <v>31</v>
      </c>
      <c r="H21" s="4" t="n">
        <f aca="false">G21*C21</f>
        <v>10602</v>
      </c>
    </row>
    <row r="22" customFormat="false" ht="12.75" hidden="false" customHeight="false" outlineLevel="0" collapsed="false">
      <c r="B22" s="5" t="n">
        <f aca="false">B21+31</f>
        <v>37873</v>
      </c>
      <c r="C22" s="3" t="n">
        <v>285</v>
      </c>
      <c r="D22" s="6" t="n">
        <v>4.087</v>
      </c>
      <c r="E22" s="7" t="n">
        <f aca="false">C22*D22</f>
        <v>1164.795</v>
      </c>
      <c r="G22" s="3" t="n">
        <v>30</v>
      </c>
      <c r="H22" s="4" t="n">
        <f aca="false">G22*C22</f>
        <v>8550</v>
      </c>
    </row>
    <row r="23" customFormat="false" ht="12.75" hidden="false" customHeight="false" outlineLevel="0" collapsed="false">
      <c r="B23" s="5" t="n">
        <f aca="false">B22+31</f>
        <v>37904</v>
      </c>
      <c r="C23" s="3" t="n">
        <v>369</v>
      </c>
      <c r="D23" s="6" t="n">
        <v>4.102</v>
      </c>
      <c r="E23" s="7" t="n">
        <f aca="false">C23*D23</f>
        <v>1513.638</v>
      </c>
      <c r="G23" s="3" t="n">
        <v>31</v>
      </c>
      <c r="H23" s="4" t="n">
        <f aca="false">G23*C23</f>
        <v>11439</v>
      </c>
    </row>
    <row r="24" customFormat="false" ht="12.75" hidden="false" customHeight="false" outlineLevel="0" collapsed="false">
      <c r="B24" s="5" t="n">
        <f aca="false">B23+31</f>
        <v>37935</v>
      </c>
      <c r="C24" s="3" t="n">
        <v>569</v>
      </c>
      <c r="D24" s="6" t="n">
        <v>4.214</v>
      </c>
      <c r="E24" s="7" t="n">
        <f aca="false">C24*D24</f>
        <v>2397.766</v>
      </c>
      <c r="G24" s="3" t="n">
        <v>30</v>
      </c>
      <c r="H24" s="4" t="n">
        <f aca="false">G24*C24</f>
        <v>17070</v>
      </c>
    </row>
    <row r="25" customFormat="false" ht="12.75" hidden="false" customHeight="false" outlineLevel="0" collapsed="false">
      <c r="B25" s="5" t="n">
        <f aca="false">B24+31</f>
        <v>37966</v>
      </c>
      <c r="C25" s="3" t="n">
        <v>1165</v>
      </c>
      <c r="D25" s="6" t="n">
        <v>4.349</v>
      </c>
      <c r="E25" s="7" t="n">
        <f aca="false">C25*D25</f>
        <v>5066.585</v>
      </c>
      <c r="G25" s="3" t="n">
        <v>31</v>
      </c>
      <c r="H25" s="4" t="n">
        <f aca="false">G25*C25</f>
        <v>36115</v>
      </c>
    </row>
    <row r="26" customFormat="false" ht="12.75" hidden="false" customHeight="false" outlineLevel="0" collapsed="false">
      <c r="B26" s="5" t="n">
        <f aca="false">B25+31</f>
        <v>37997</v>
      </c>
      <c r="C26" s="3" t="n">
        <v>1102</v>
      </c>
      <c r="D26" s="6" t="n">
        <v>4.407</v>
      </c>
      <c r="E26" s="7" t="n">
        <f aca="false">C26*D26</f>
        <v>4856.514</v>
      </c>
      <c r="G26" s="3" t="n">
        <v>31</v>
      </c>
      <c r="H26" s="4" t="n">
        <f aca="false">G26*C26</f>
        <v>34162</v>
      </c>
    </row>
    <row r="27" customFormat="false" ht="12.75" hidden="false" customHeight="false" outlineLevel="0" collapsed="false">
      <c r="B27" s="5" t="n">
        <f aca="false">B26+31</f>
        <v>38028</v>
      </c>
      <c r="C27" s="3" t="n">
        <v>696</v>
      </c>
      <c r="D27" s="6" t="n">
        <v>4.287</v>
      </c>
      <c r="E27" s="7" t="n">
        <f aca="false">C27*D27</f>
        <v>2983.752</v>
      </c>
      <c r="G27" s="3" t="n">
        <v>28</v>
      </c>
      <c r="H27" s="4" t="n">
        <f aca="false">G27*C27</f>
        <v>19488</v>
      </c>
    </row>
    <row r="28" customFormat="false" ht="12.75" hidden="false" customHeight="false" outlineLevel="0" collapsed="false">
      <c r="B28" s="5" t="n">
        <f aca="false">B27+31</f>
        <v>38059</v>
      </c>
      <c r="C28" s="3" t="n">
        <v>575</v>
      </c>
      <c r="D28" s="6" t="n">
        <v>4.148</v>
      </c>
      <c r="E28" s="7" t="n">
        <f aca="false">C28*D28</f>
        <v>2385.1</v>
      </c>
      <c r="G28" s="3" t="n">
        <v>31</v>
      </c>
      <c r="H28" s="4" t="n">
        <f aca="false">G28*C28</f>
        <v>17825</v>
      </c>
    </row>
    <row r="29" customFormat="false" ht="13.5" hidden="false" customHeight="false" outlineLevel="0" collapsed="false">
      <c r="B29" s="5" t="n">
        <f aca="false">B28+31</f>
        <v>38090</v>
      </c>
      <c r="C29" s="9" t="n">
        <v>377</v>
      </c>
      <c r="D29" s="12" t="n">
        <v>3.962</v>
      </c>
      <c r="E29" s="13" t="n">
        <f aca="false">C29*D29</f>
        <v>1493.674</v>
      </c>
      <c r="G29" s="3" t="n">
        <v>30</v>
      </c>
      <c r="H29" s="14" t="n">
        <f aca="false">G29*C29</f>
        <v>11310</v>
      </c>
    </row>
    <row r="30" customFormat="false" ht="12.75" hidden="false" customHeight="false" outlineLevel="0" collapsed="false">
      <c r="B30" s="5" t="s">
        <v>4</v>
      </c>
      <c r="C30" s="3" t="n">
        <f aca="false">SUM(C6:C29)</f>
        <v>12814</v>
      </c>
      <c r="D30" s="15" t="n">
        <f aca="false">E30/C30</f>
        <v>4.29040588418917</v>
      </c>
      <c r="E30" s="7" t="n">
        <f aca="false">SUM(E6:E29)</f>
        <v>54977.261</v>
      </c>
      <c r="H30" s="4"/>
    </row>
    <row r="31" customFormat="false" ht="12.75" hidden="false" customHeight="false" outlineLevel="0" collapsed="false">
      <c r="B31" s="5"/>
      <c r="H31" s="4" t="n">
        <f aca="false">SUM(H6:H30)</f>
        <v>390000</v>
      </c>
    </row>
    <row r="32" customFormat="false" ht="12.75" hidden="false" customHeight="false" outlineLevel="0" collapsed="false">
      <c r="B32" s="5" t="s">
        <v>5</v>
      </c>
      <c r="D32" s="11" t="n">
        <f aca="false">AVERAGE(D6:D29)</f>
        <v>4.213625</v>
      </c>
    </row>
  </sheetData>
  <printOptions headings="false" gridLines="false" gridLinesSet="true" horizontalCentered="false" verticalCentered="false"/>
  <pageMargins left="0.5" right="0.25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2001-05-11T12:07:50Z</dcterms:created>
  <dc:creator>Danny Chance</dc:creator>
  <dc:description/>
  <dc:language>en-US</dc:language>
  <cp:lastModifiedBy>jshipos</cp:lastModifiedBy>
  <dcterms:modified xsi:type="dcterms:W3CDTF">2001-05-11T12:56:32Z</dcterms:modified>
  <cp:revision>0</cp:revision>
  <dc:subject/>
  <dc:title/>
</cp:coreProperties>
</file>